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10016774\Desktop\"/>
    </mc:Choice>
  </mc:AlternateContent>
  <bookViews>
    <workbookView xWindow="120" yWindow="72" windowWidth="11748" windowHeight="6780"/>
  </bookViews>
  <sheets>
    <sheet name="14000" sheetId="1" r:id="rId1"/>
    <sheet name="14000-1" sheetId="2" r:id="rId2"/>
    <sheet name="14000-2" sheetId="3" r:id="rId3"/>
    <sheet name="14000-3" sheetId="5" r:id="rId4"/>
    <sheet name="14000-4" sheetId="4" r:id="rId5"/>
  </sheets>
  <calcPr calcId="162913"/>
</workbook>
</file>

<file path=xl/calcChain.xml><?xml version="1.0" encoding="utf-8"?>
<calcChain xmlns="http://schemas.openxmlformats.org/spreadsheetml/2006/main">
  <c r="E2" i="4" l="1"/>
  <c r="A41" i="4"/>
  <c r="A38" i="4"/>
  <c r="A37" i="4"/>
  <c r="A6" i="5"/>
  <c r="A5" i="5"/>
  <c r="A6" i="4"/>
  <c r="A5" i="4"/>
  <c r="A6" i="3"/>
  <c r="A5" i="3"/>
  <c r="A6" i="2"/>
  <c r="A5" i="2"/>
  <c r="A6" i="1"/>
  <c r="A5" i="1"/>
</calcChain>
</file>

<file path=xl/sharedStrings.xml><?xml version="1.0" encoding="utf-8"?>
<sst xmlns="http://schemas.openxmlformats.org/spreadsheetml/2006/main" count="257" uniqueCount="135">
  <si>
    <t>科目別</t>
    <phoneticPr fontId="1" type="noConversion"/>
  </si>
  <si>
    <t>合計</t>
    <phoneticPr fontId="1" type="noConversion"/>
  </si>
  <si>
    <t>累計</t>
    <phoneticPr fontId="1" type="noConversion"/>
  </si>
  <si>
    <t>小計(不含特別預算)</t>
    <phoneticPr fontId="1" type="noConversion"/>
  </si>
  <si>
    <t>本年度收入</t>
    <phoneticPr fontId="1" type="noConversion"/>
  </si>
  <si>
    <t>以前年度收入</t>
    <phoneticPr fontId="1" type="noConversion"/>
  </si>
  <si>
    <t>特別預算收入</t>
    <phoneticPr fontId="1" type="noConversion"/>
  </si>
  <si>
    <t>本月</t>
    <phoneticPr fontId="1" type="noConversion"/>
  </si>
  <si>
    <t>累計</t>
    <phoneticPr fontId="1" type="noConversion"/>
  </si>
  <si>
    <t>本年度支出</t>
    <phoneticPr fontId="1" type="noConversion"/>
  </si>
  <si>
    <t>以前年度支出</t>
    <phoneticPr fontId="1" type="noConversion"/>
  </si>
  <si>
    <t>特別預算支出</t>
    <phoneticPr fontId="1" type="noConversion"/>
  </si>
  <si>
    <t>特別預算支出</t>
    <phoneticPr fontId="1" type="noConversion"/>
  </si>
  <si>
    <t>桃園市政府財政局</t>
  </si>
  <si>
    <t>月　　　報</t>
  </si>
  <si>
    <t>次月二十日前編報，十二月份於次年一月底前編報</t>
  </si>
  <si>
    <t>桃園市公庫收支</t>
  </si>
  <si>
    <t>中華民國111年10月</t>
  </si>
  <si>
    <t>　　　投資收益</t>
  </si>
  <si>
    <t>　　補助及協助收入</t>
  </si>
  <si>
    <t>　　　上級政府補助收入</t>
  </si>
  <si>
    <t>　　　地方政府協助收入</t>
  </si>
  <si>
    <t>　　捐獻及贈與收入</t>
  </si>
  <si>
    <t>　　自治稅捐收入</t>
  </si>
  <si>
    <t>　　其他收入</t>
  </si>
  <si>
    <t>　資本門小計</t>
  </si>
  <si>
    <t>　　財產收入</t>
  </si>
  <si>
    <t>　　　財產售價</t>
  </si>
  <si>
    <t>　　　財產作價</t>
  </si>
  <si>
    <t>　　　投資收回</t>
  </si>
  <si>
    <t xml:space="preserve"> 融資性庫款收入</t>
  </si>
  <si>
    <t>　　公債收入</t>
  </si>
  <si>
    <t>　　賒借收入</t>
  </si>
  <si>
    <t xml:space="preserve"> 預算外庫款收入</t>
  </si>
  <si>
    <t>　　剔除經費</t>
  </si>
  <si>
    <t>　　收回以前年度歲出款</t>
  </si>
  <si>
    <t>　　收回以前年度經費賸餘</t>
  </si>
  <si>
    <t>　　暫收款(含暫收稅款)</t>
  </si>
  <si>
    <t>　　特種基金及保管款收入</t>
  </si>
  <si>
    <t>　　短期借款</t>
  </si>
  <si>
    <t>　　借入款或透支款</t>
  </si>
  <si>
    <t>　　預算外其他收入</t>
  </si>
  <si>
    <t>收入總計</t>
  </si>
  <si>
    <t>上期結存</t>
  </si>
  <si>
    <t>收入總計＋上期結存</t>
  </si>
  <si>
    <t>桃園市公庫收支(續1)</t>
  </si>
  <si>
    <t xml:space="preserve"> 經資門合計</t>
  </si>
  <si>
    <t>　經常門小計</t>
  </si>
  <si>
    <t>　　稅課收入</t>
  </si>
  <si>
    <t>　　　遺產及贈與稅</t>
  </si>
  <si>
    <t>　　　印花稅</t>
  </si>
  <si>
    <t>　　　使用牌照稅</t>
  </si>
  <si>
    <t>　　　土地稅</t>
  </si>
  <si>
    <t>　　　　地價稅</t>
  </si>
  <si>
    <t>　　　　土地增值稅</t>
  </si>
  <si>
    <t>　　　　田　賦</t>
  </si>
  <si>
    <t>　　　房屋稅</t>
  </si>
  <si>
    <t>　　　契　稅</t>
  </si>
  <si>
    <t>　　　娛樂稅</t>
  </si>
  <si>
    <t>　　　教育捐</t>
  </si>
  <si>
    <t>　　　統籌分配稅</t>
  </si>
  <si>
    <t>　　　菸酒稅</t>
  </si>
  <si>
    <t>　　　特別稅課</t>
  </si>
  <si>
    <t>　　　臨時稅課</t>
  </si>
  <si>
    <t>　　　附加稅課</t>
  </si>
  <si>
    <t>　　工程受益費收入</t>
  </si>
  <si>
    <t>　　罰款及賠償收入</t>
  </si>
  <si>
    <t>　　規費收入</t>
  </si>
  <si>
    <t>　　信託管理收入</t>
  </si>
  <si>
    <t>　　　財產孳息</t>
  </si>
  <si>
    <t>　　　廢舊物資售價</t>
  </si>
  <si>
    <t>　　營業盈餘及事業收入</t>
  </si>
  <si>
    <t>　　　營業基金盈餘繳庫</t>
  </si>
  <si>
    <t>公　開　類</t>
  </si>
  <si>
    <t>　　　非營業特種基金賸餘繳庫</t>
  </si>
  <si>
    <t>桃園市公庫收支(續2)</t>
  </si>
  <si>
    <t>　　一般政務支出</t>
  </si>
  <si>
    <t>　　　立法支出</t>
  </si>
  <si>
    <t>　　　行政支出</t>
  </si>
  <si>
    <t>　　　民政支出</t>
  </si>
  <si>
    <t>　　　警政支出</t>
  </si>
  <si>
    <t>　　　財務支出</t>
  </si>
  <si>
    <t>　　教育科學文化支出</t>
  </si>
  <si>
    <t>　　　教育支出</t>
  </si>
  <si>
    <t>　　　科學支出</t>
  </si>
  <si>
    <t>　　　文化支出</t>
  </si>
  <si>
    <t>　　經濟發展支出</t>
  </si>
  <si>
    <t>　　　農業支出</t>
  </si>
  <si>
    <t>　　　工業支出</t>
  </si>
  <si>
    <t>　　　交通支出</t>
  </si>
  <si>
    <t>　　　其他經濟服務支出</t>
  </si>
  <si>
    <t>　　社會福利支出</t>
  </si>
  <si>
    <t>　　　社會保險支出</t>
  </si>
  <si>
    <t>　　　社會救助支出</t>
  </si>
  <si>
    <t>　　　福利服務支出</t>
  </si>
  <si>
    <t>　　　國民就業支出</t>
  </si>
  <si>
    <t>　　　醫療保健支出</t>
  </si>
  <si>
    <t>　　社區發展及環境保護支出</t>
  </si>
  <si>
    <t>　　　社區發展支出</t>
  </si>
  <si>
    <t>　　　環境保護支出</t>
  </si>
  <si>
    <t>　　退休撫卹支出</t>
  </si>
  <si>
    <t>　　　退休撫卹給付支出</t>
  </si>
  <si>
    <t>　　　退休撫卹業務支出</t>
  </si>
  <si>
    <t>桃園市公庫收支(續3)</t>
  </si>
  <si>
    <t>　　債務支出</t>
  </si>
  <si>
    <t>　　　債務付息支出</t>
  </si>
  <si>
    <t>　　　還本付息事務支出</t>
  </si>
  <si>
    <t>　　補助及協助支出</t>
  </si>
  <si>
    <t>　　　專案補助支出</t>
  </si>
  <si>
    <t>　　　平衡預算補助支出</t>
  </si>
  <si>
    <t>　　　協助支出</t>
  </si>
  <si>
    <t>　　其他支出</t>
  </si>
  <si>
    <t>　　　第二預備金</t>
  </si>
  <si>
    <t>　　　其他支出</t>
  </si>
  <si>
    <t>根據本直轄市公庫收入及支出資料編製。</t>
  </si>
  <si>
    <t>1.本表編製3份，1份送財政部統計處(網路傳送)，1份送本府主計處，1份自存。
2.本表科目別請列細項，並參考相關法規及財政部「公庫收支網際網路報送相關科目」填列。</t>
  </si>
  <si>
    <t>因四捨五入關係，各表細項加總或與總數未盡相同。</t>
  </si>
  <si>
    <t xml:space="preserve"> 融資性庫款支出</t>
  </si>
  <si>
    <t>　　債務還本支出</t>
  </si>
  <si>
    <t xml:space="preserve"> 預算外庫款支出</t>
  </si>
  <si>
    <t>　　預撥經費</t>
  </si>
  <si>
    <t>　　退還以前年度歲入款</t>
  </si>
  <si>
    <t>　　支出收回差額</t>
  </si>
  <si>
    <t>　　墊付款、預付款項</t>
  </si>
  <si>
    <t>　　特種基金及保管款支出</t>
  </si>
  <si>
    <t>　　預算外其他支出</t>
  </si>
  <si>
    <t>支出總計</t>
  </si>
  <si>
    <t>本期結存</t>
  </si>
  <si>
    <t>支出總計＋本期結存</t>
  </si>
  <si>
    <t>加：未兌付支票款</t>
  </si>
  <si>
    <t>本期公庫實際結存</t>
  </si>
  <si>
    <t>桃園市公庫收支(續4完)</t>
  </si>
  <si>
    <t>民國111年11月 8日</t>
  </si>
  <si>
    <t>填表說明：</t>
  </si>
  <si>
    <t>1.本表應於編製期限內經網際網路上傳至財政部統計處及桃園市政府公務統計行政管理系統，並編製紙本1份送本府主計處(會計管理科)彙送審計部桃園市審計處。
2.本表科目別參考相關法規及財政部「公庫收支網際網路報送相關科目」填列。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</si>
</sst>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9" formatCode="#,##0.0000;\-#,##0.0000;&quot;－&quot;"/>
    <numFmt numFmtId="180" formatCode="###,###,##0"/>
    <numFmt numFmtId="181" formatCode="###,###,##0;\-###,###,##0;&quot;         －&quot;"/>
  </numFmts>
  <fonts count="13">
    <font>
      <sz val="12"/>
      <name val="新細明體"/>
      <family val="1"/>
      <charset val="136"/>
    </font>
    <font>
      <sz val="9"/>
      <name val="新細明體"/>
      <family val="1"/>
      <charset val="136"/>
    </font>
    <font>
      <sz val="10"/>
      <name val="新細明體"/>
      <family val="1"/>
      <charset val="136"/>
    </font>
    <font>
      <sz val="12"/>
      <name val="Times New Roman"/>
      <family val="1"/>
    </font>
    <font>
      <sz val="9"/>
      <name val="Times New Roman"/>
      <family val="1"/>
    </font>
    <font>
      <sz val="12"/>
      <name val="標楷體"/>
      <family val="4"/>
      <charset val="136"/>
    </font>
    <font>
      <sz val="24"/>
      <name val="標楷體"/>
      <family val="4"/>
      <charset val="136"/>
    </font>
    <font>
      <sz val="10.5"/>
      <name val="標楷體"/>
      <family val="4"/>
      <charset val="136"/>
    </font>
    <font>
      <b/>
      <sz val="10.5"/>
      <name val="標楷體"/>
      <family val="4"/>
      <charset val="136"/>
    </font>
    <font>
      <b/>
      <sz val="10"/>
      <name val="新細明體"/>
      <family val="1"/>
      <charset val="136"/>
    </font>
    <font>
      <sz val="11"/>
      <name val="標楷體"/>
      <family val="4"/>
      <charset val="136"/>
    </font>
    <font>
      <sz val="18"/>
      <name val="標楷體"/>
      <family val="4"/>
      <charset val="136"/>
    </font>
    <font>
      <sz val="10"/>
      <name val="標楷體"/>
      <family val="4"/>
      <charset val="136"/>
    </font>
  </fonts>
  <fills count="2">
    <fill>
      <patternFill patternType="none"/>
    </fill>
    <fill>
      <patternFill patternType="gray125"/>
    </fill>
  </fills>
  <borders count="13">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cellStyleXfs>
  <cellXfs count="49">
    <xf numFmtId="0" fontId="0" fillId="0" borderId="0" xfId="0"/>
    <xf numFmtId="0" fontId="2" fillId="0" borderId="0" xfId="0" applyFont="1"/>
    <xf numFmtId="0" fontId="5" fillId="0" borderId="0" xfId="1" applyFont="1" applyBorder="1" applyAlignment="1">
      <alignment horizontal="justify" wrapText="1"/>
    </xf>
    <xf numFmtId="0" fontId="4" fillId="0" borderId="0" xfId="1" applyBorder="1"/>
    <xf numFmtId="0" fontId="5" fillId="0" borderId="0" xfId="1" applyFont="1"/>
    <xf numFmtId="0" fontId="5" fillId="0" borderId="0" xfId="1" applyFont="1" applyBorder="1"/>
    <xf numFmtId="0" fontId="3" fillId="0" borderId="0" xfId="1" applyFont="1" applyBorder="1"/>
    <xf numFmtId="179" fontId="3" fillId="0" borderId="1" xfId="1" applyNumberFormat="1" applyFont="1" applyBorder="1" applyAlignment="1">
      <alignment horizontal="right" vertical="center"/>
    </xf>
    <xf numFmtId="179" fontId="3" fillId="0" borderId="0" xfId="1" applyNumberFormat="1" applyFont="1" applyBorder="1" applyAlignment="1">
      <alignment horizontal="right" vertical="center"/>
    </xf>
    <xf numFmtId="0" fontId="3" fillId="0" borderId="2" xfId="1" applyFont="1" applyBorder="1" applyAlignment="1">
      <alignment horizontal="center" vertical="center" wrapText="1"/>
    </xf>
    <xf numFmtId="0" fontId="4" fillId="0" borderId="0" xfId="1" applyAlignment="1">
      <alignment horizontal="right" vertical="center"/>
    </xf>
    <xf numFmtId="0" fontId="5" fillId="0" borderId="0" xfId="1" applyFont="1" applyBorder="1" applyAlignment="1">
      <alignment horizontal="center" vertical="center" wrapText="1"/>
    </xf>
    <xf numFmtId="0" fontId="4" fillId="0" borderId="0" xfId="1" applyBorder="1" applyAlignment="1">
      <alignment horizontal="justify" wrapText="1"/>
    </xf>
    <xf numFmtId="0" fontId="0" fillId="0" borderId="3" xfId="0" applyBorder="1"/>
    <xf numFmtId="0" fontId="0" fillId="0" borderId="0" xfId="0" applyBorder="1"/>
    <xf numFmtId="0" fontId="5" fillId="0" borderId="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6" xfId="1" applyFont="1" applyBorder="1" applyAlignment="1">
      <alignment horizontal="center" vertical="center" wrapText="1"/>
    </xf>
    <xf numFmtId="0" fontId="5" fillId="0" borderId="0" xfId="1" applyFont="1" applyAlignment="1">
      <alignment horizontal="left" vertical="top" wrapText="1"/>
    </xf>
    <xf numFmtId="0" fontId="7" fillId="0" borderId="2" xfId="1" applyFont="1" applyBorder="1" applyAlignment="1">
      <alignment horizontal="left" vertical="center" wrapText="1"/>
    </xf>
    <xf numFmtId="0" fontId="8" fillId="0" borderId="2" xfId="1" applyFont="1" applyBorder="1" applyAlignment="1">
      <alignment horizontal="left" vertical="center" wrapText="1"/>
    </xf>
    <xf numFmtId="180" fontId="2" fillId="0" borderId="1" xfId="1" applyNumberFormat="1" applyFont="1" applyBorder="1" applyAlignment="1">
      <alignment horizontal="right" vertical="center" wrapText="1"/>
    </xf>
    <xf numFmtId="180" fontId="9" fillId="0" borderId="1" xfId="1" applyNumberFormat="1" applyFont="1" applyBorder="1" applyAlignment="1">
      <alignment horizontal="right" vertical="center" wrapText="1"/>
    </xf>
    <xf numFmtId="180" fontId="2" fillId="0" borderId="0" xfId="1" applyNumberFormat="1" applyFont="1" applyBorder="1" applyAlignment="1">
      <alignment horizontal="right" vertical="center" wrapText="1"/>
    </xf>
    <xf numFmtId="180" fontId="9" fillId="0" borderId="0" xfId="1" applyNumberFormat="1" applyFont="1" applyBorder="1" applyAlignment="1">
      <alignment horizontal="right" vertical="center" wrapText="1"/>
    </xf>
    <xf numFmtId="181" fontId="2" fillId="0" borderId="0" xfId="1" applyNumberFormat="1" applyFont="1" applyBorder="1" applyAlignment="1">
      <alignment horizontal="right" vertical="center" wrapText="1"/>
    </xf>
    <xf numFmtId="181" fontId="9" fillId="0" borderId="0" xfId="1" applyNumberFormat="1" applyFont="1" applyBorder="1" applyAlignment="1">
      <alignment horizontal="right" vertical="center" wrapText="1"/>
    </xf>
    <xf numFmtId="181" fontId="2" fillId="0" borderId="1" xfId="1" applyNumberFormat="1" applyFont="1" applyBorder="1" applyAlignment="1">
      <alignment horizontal="right" vertical="center" wrapText="1"/>
    </xf>
    <xf numFmtId="0" fontId="10" fillId="0" borderId="0" xfId="1" applyFont="1" applyBorder="1"/>
    <xf numFmtId="0" fontId="10" fillId="0" borderId="0" xfId="1" applyFont="1"/>
    <xf numFmtId="49" fontId="11" fillId="0" borderId="0" xfId="1" applyNumberFormat="1" applyFont="1"/>
    <xf numFmtId="181" fontId="9" fillId="0" borderId="1" xfId="1" applyNumberFormat="1" applyFont="1" applyBorder="1" applyAlignment="1">
      <alignment horizontal="right" vertical="center" wrapText="1"/>
    </xf>
    <xf numFmtId="0" fontId="12" fillId="0" borderId="0" xfId="1" applyFont="1" applyBorder="1"/>
    <xf numFmtId="0" fontId="12" fillId="0" borderId="0" xfId="1" applyFont="1" applyAlignment="1">
      <alignment wrapText="1"/>
    </xf>
    <xf numFmtId="0" fontId="12" fillId="0" borderId="0" xfId="1" applyFont="1"/>
    <xf numFmtId="0" fontId="5" fillId="0" borderId="7" xfId="1" applyFont="1" applyBorder="1" applyAlignment="1">
      <alignment horizontal="center" vertical="center" wrapText="1" justifyLastLine="1"/>
    </xf>
    <xf numFmtId="0" fontId="5" fillId="0" borderId="8" xfId="1" applyFont="1" applyBorder="1" applyAlignment="1">
      <alignment horizontal="center" vertical="center" wrapText="1" justifyLastLine="1"/>
    </xf>
    <xf numFmtId="0" fontId="5" fillId="0" borderId="9" xfId="1" applyFont="1" applyBorder="1" applyAlignment="1">
      <alignment horizontal="left" vertical="top" wrapText="1"/>
    </xf>
    <xf numFmtId="0" fontId="5" fillId="0" borderId="3" xfId="1" applyNumberFormat="1" applyFont="1" applyBorder="1" applyAlignment="1">
      <alignment horizontal="center" wrapText="1"/>
    </xf>
    <xf numFmtId="49" fontId="6" fillId="0" borderId="0" xfId="1" applyNumberFormat="1" applyFont="1" applyAlignment="1">
      <alignment horizontal="center" vertical="center" wrapText="1"/>
    </xf>
    <xf numFmtId="0" fontId="6" fillId="0" borderId="0" xfId="1" applyNumberFormat="1" applyFont="1" applyAlignment="1">
      <alignment horizontal="center" vertical="center" wrapText="1"/>
    </xf>
    <xf numFmtId="0" fontId="5" fillId="0" borderId="2" xfId="1" applyFont="1" applyBorder="1" applyAlignment="1">
      <alignment horizontal="distributed" vertical="center" wrapText="1" justifyLastLine="1"/>
    </xf>
    <xf numFmtId="0" fontId="5" fillId="0" borderId="10" xfId="1" applyFont="1" applyBorder="1" applyAlignment="1">
      <alignment horizontal="distributed" vertical="center" wrapText="1" justifyLastLine="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7" xfId="1" applyFont="1" applyBorder="1" applyAlignment="1">
      <alignment horizontal="center" vertical="center" wrapText="1"/>
    </xf>
    <xf numFmtId="0" fontId="5" fillId="0" borderId="0" xfId="0" applyFont="1"/>
    <xf numFmtId="0" fontId="5" fillId="0" borderId="0" xfId="1" applyFont="1" applyAlignment="1">
      <alignment horizontal="left" vertical="top" wrapText="1"/>
    </xf>
    <xf numFmtId="0" fontId="12" fillId="0" borderId="0" xfId="1" applyFont="1" applyAlignment="1">
      <alignment horizontal="left" vertical="top"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12" name="報表類別"/>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40CDC8E0-A5BB-4FEE-B707-51DFD53D1C5E}" type="TxLink">
            <a:rPr lang="en-US" altLang="en-US" sz="1200" b="0" i="0" u="none" strike="noStrike" baseline="0">
              <a:solidFill>
                <a:srgbClr val="000000"/>
              </a:solidFill>
              <a:latin typeface="Times New Roman"/>
              <a:ea typeface="標楷體"/>
              <a:cs typeface="Times New Roman"/>
            </a:r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13" name="報表類別"/>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A964C572-598E-4F45-A971-DF2A9B316324}" type="TxLink">
            <a:rPr lang="en-US" altLang="en-US" sz="1200" b="0" i="0" u="none" strike="noStrike">
              <a:solidFill>
                <a:srgbClr val="000000"/>
              </a:solidFill>
              <a:latin typeface="標楷體"/>
              <a:ea typeface="標楷體"/>
            </a:r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14" name="編製機關"/>
        <xdr:cNvSpPr>
          <a:spLocks noChangeArrowheads="1"/>
        </xdr:cNvSpPr>
      </xdr:nvSpPr>
      <xdr:spPr bwMode="auto">
        <a:xfrm>
          <a:off x="86582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15" name="表號"/>
        <xdr:cNvSpPr>
          <a:spLocks noChangeArrowheads="1"/>
        </xdr:cNvSpPr>
      </xdr:nvSpPr>
      <xdr:spPr bwMode="auto">
        <a:xfrm>
          <a:off x="86582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0</xdr:col>
      <xdr:colOff>807720</xdr:colOff>
      <xdr:row>4</xdr:row>
      <xdr:rowOff>30480</xdr:rowOff>
    </xdr:from>
    <xdr:to>
      <xdr:col>8</xdr:col>
      <xdr:colOff>152400</xdr:colOff>
      <xdr:row>4</xdr:row>
      <xdr:rowOff>30480</xdr:rowOff>
    </xdr:to>
    <xdr:sp macro="" textlink="">
      <xdr:nvSpPr>
        <xdr:cNvPr id="7661" name="Line 37"/>
        <xdr:cNvSpPr>
          <a:spLocks noChangeShapeType="1"/>
        </xdr:cNvSpPr>
      </xdr:nvSpPr>
      <xdr:spPr bwMode="auto">
        <a:xfrm>
          <a:off x="807720" y="441960"/>
          <a:ext cx="7696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18" name="報表類別"/>
        <xdr:cNvSpPr>
          <a:spLocks noChangeArrowheads="1"/>
        </xdr:cNvSpPr>
      </xdr:nvSpPr>
      <xdr:spPr bwMode="auto">
        <a:xfrm>
          <a:off x="93821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DFDC29E0-360C-414F-B902-E2CAA3B29B36}" type="TxLink">
            <a:rPr lang="en-US" altLang="en-US" sz="1200" b="0" i="0" u="none" strike="noStrike">
              <a:solidFill>
                <a:srgbClr val="000000"/>
              </a:solidFill>
              <a:latin typeface="標楷體"/>
              <a:ea typeface="標楷體"/>
            </a:r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20" name="報表類別"/>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95D41AD3-C72B-42B1-B74E-C4E82C238564}" type="TxLink">
            <a:rPr lang="en-US" altLang="en-US" sz="1200" b="0" i="0" u="none" strike="noStrike">
              <a:solidFill>
                <a:srgbClr val="000000"/>
              </a:solidFill>
              <a:latin typeface="標楷體"/>
              <a:ea typeface="標楷體"/>
            </a:r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440055</xdr:colOff>
      <xdr:row>5</xdr:row>
      <xdr:rowOff>28575</xdr:rowOff>
    </xdr:from>
    <xdr:to>
      <xdr:col>10</xdr:col>
      <xdr:colOff>754345</xdr:colOff>
      <xdr:row>6</xdr:row>
      <xdr:rowOff>9525</xdr:rowOff>
    </xdr:to>
    <xdr:sp macro="" textlink="">
      <xdr:nvSpPr>
        <xdr:cNvPr id="11" name="報表類別"/>
        <xdr:cNvSpPr>
          <a:spLocks noChangeArrowheads="1"/>
        </xdr:cNvSpPr>
      </xdr:nvSpPr>
      <xdr:spPr bwMode="auto">
        <a:xfrm>
          <a:off x="8982075" y="857250"/>
          <a:ext cx="2276475" cy="200025"/>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6" name="表號"/>
        <xdr:cNvSpPr>
          <a:spLocks noChangeArrowheads="1"/>
        </xdr:cNvSpPr>
      </xdr:nvSpPr>
      <xdr:spPr bwMode="auto">
        <a:xfrm>
          <a:off x="93821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22B06F5A-231C-449C-8A04-F407B65DBBD9}" type="TxLink">
            <a:rPr lang="en-US" altLang="en-US" sz="1200" b="0" i="0" u="none" strike="noStrike" baseline="0">
              <a:solidFill>
                <a:srgbClr val="000000"/>
              </a:solidFill>
              <a:latin typeface="Times New Roman"/>
              <a:ea typeface="標楷體"/>
              <a:cs typeface="Times New Roman"/>
            </a:r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421051</xdr:colOff>
      <xdr:row>4</xdr:row>
      <xdr:rowOff>9525</xdr:rowOff>
    </xdr:to>
    <xdr:sp macro="" textlink="D1">
      <xdr:nvSpPr>
        <xdr:cNvPr id="4" name="報表類別"/>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F5C83021-D7CD-460E-BBBB-137FA0EF4F5F}" type="TxLink">
            <a:rPr lang="en-US" altLang="en-US" sz="1200" b="0" i="0" u="none" strike="noStrike">
              <a:solidFill>
                <a:srgbClr val="000000"/>
              </a:solidFill>
              <a:latin typeface="標楷體"/>
              <a:ea typeface="標楷體"/>
            </a:rPr>
            <a:t>次月二十日前編報，十二月份於次年一月底前編報</a:t>
          </a:fld>
          <a:endParaRPr lang="zh-TW"/>
        </a:p>
      </xdr:txBody>
    </xdr:sp>
    <xdr:clientData/>
  </xdr:twoCellAnchor>
  <xdr:twoCellAnchor editAs="oneCell">
    <xdr:from>
      <xdr:col>8</xdr:col>
      <xdr:colOff>175260</xdr:colOff>
      <xdr:row>0</xdr:row>
      <xdr:rowOff>0</xdr:rowOff>
    </xdr:from>
    <xdr:to>
      <xdr:col>8</xdr:col>
      <xdr:colOff>822960</xdr:colOff>
      <xdr:row>3</xdr:row>
      <xdr:rowOff>9525</xdr:rowOff>
    </xdr:to>
    <xdr:sp macro="" textlink="">
      <xdr:nvSpPr>
        <xdr:cNvPr id="5" name="編製機關"/>
        <xdr:cNvSpPr>
          <a:spLocks noChangeArrowheads="1"/>
        </xdr:cNvSpPr>
      </xdr:nvSpPr>
      <xdr:spPr bwMode="auto">
        <a:xfrm>
          <a:off x="8686800"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175260</xdr:colOff>
      <xdr:row>3</xdr:row>
      <xdr:rowOff>9525</xdr:rowOff>
    </xdr:from>
    <xdr:to>
      <xdr:col>8</xdr:col>
      <xdr:colOff>822960</xdr:colOff>
      <xdr:row>4</xdr:row>
      <xdr:rowOff>28575</xdr:rowOff>
    </xdr:to>
    <xdr:sp macro="" textlink="">
      <xdr:nvSpPr>
        <xdr:cNvPr id="6" name="表號"/>
        <xdr:cNvSpPr>
          <a:spLocks noChangeArrowheads="1"/>
        </xdr:cNvSpPr>
      </xdr:nvSpPr>
      <xdr:spPr bwMode="auto">
        <a:xfrm>
          <a:off x="8686800"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0</xdr:col>
      <xdr:colOff>830580</xdr:colOff>
      <xdr:row>4</xdr:row>
      <xdr:rowOff>30480</xdr:rowOff>
    </xdr:from>
    <xdr:to>
      <xdr:col>8</xdr:col>
      <xdr:colOff>182880</xdr:colOff>
      <xdr:row>4</xdr:row>
      <xdr:rowOff>30480</xdr:rowOff>
    </xdr:to>
    <xdr:sp macro="" textlink="">
      <xdr:nvSpPr>
        <xdr:cNvPr id="8499" name="Line 37"/>
        <xdr:cNvSpPr>
          <a:spLocks noChangeShapeType="1"/>
        </xdr:cNvSpPr>
      </xdr:nvSpPr>
      <xdr:spPr bwMode="auto">
        <a:xfrm>
          <a:off x="830580" y="441960"/>
          <a:ext cx="77038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822960</xdr:colOff>
      <xdr:row>0</xdr:row>
      <xdr:rowOff>0</xdr:rowOff>
    </xdr:from>
    <xdr:to>
      <xdr:col>10</xdr:col>
      <xdr:colOff>832493</xdr:colOff>
      <xdr:row>3</xdr:row>
      <xdr:rowOff>9525</xdr:rowOff>
    </xdr:to>
    <xdr:sp macro="" textlink="B1">
      <xdr:nvSpPr>
        <xdr:cNvPr id="8" name="報表類別"/>
        <xdr:cNvSpPr>
          <a:spLocks noChangeArrowheads="1"/>
        </xdr:cNvSpPr>
      </xdr:nvSpPr>
      <xdr:spPr bwMode="auto">
        <a:xfrm>
          <a:off x="9410700"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A6618CEA-860B-424C-8E5D-5811FF817080}" type="TxLink">
            <a:rPr lang="en-US" altLang="en-US" sz="1200" b="0" i="0" u="none" strike="noStrike">
              <a:solidFill>
                <a:srgbClr val="000000"/>
              </a:solidFill>
              <a:latin typeface="標楷體"/>
              <a:ea typeface="標楷體"/>
            </a:r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81081A05-5861-4BA8-982B-D301AF63AF78}" type="TxLink">
            <a:rPr lang="en-US" altLang="en-US" sz="1200" b="0" i="0" u="none" strike="noStrike">
              <a:solidFill>
                <a:srgbClr val="000000"/>
              </a:solidFill>
              <a:latin typeface="標楷體"/>
              <a:ea typeface="標楷體"/>
            </a:r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436880</xdr:colOff>
      <xdr:row>5</xdr:row>
      <xdr:rowOff>28575</xdr:rowOff>
    </xdr:from>
    <xdr:to>
      <xdr:col>10</xdr:col>
      <xdr:colOff>751170</xdr:colOff>
      <xdr:row>6</xdr:row>
      <xdr:rowOff>9525</xdr:rowOff>
    </xdr:to>
    <xdr:sp macro="" textlink="">
      <xdr:nvSpPr>
        <xdr:cNvPr id="11" name="報表類別"/>
        <xdr:cNvSpPr>
          <a:spLocks noChangeArrowheads="1"/>
        </xdr:cNvSpPr>
      </xdr:nvSpPr>
      <xdr:spPr bwMode="auto">
        <a:xfrm>
          <a:off x="9785350" y="854075"/>
          <a:ext cx="2289175" cy="2032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822960</xdr:colOff>
      <xdr:row>3</xdr:row>
      <xdr:rowOff>9525</xdr:rowOff>
    </xdr:from>
    <xdr:to>
      <xdr:col>10</xdr:col>
      <xdr:colOff>832117</xdr:colOff>
      <xdr:row>4</xdr:row>
      <xdr:rowOff>28575</xdr:rowOff>
    </xdr:to>
    <xdr:sp macro="" textlink="">
      <xdr:nvSpPr>
        <xdr:cNvPr id="12" name="表號"/>
        <xdr:cNvSpPr>
          <a:spLocks noChangeArrowheads="1"/>
        </xdr:cNvSpPr>
      </xdr:nvSpPr>
      <xdr:spPr bwMode="auto">
        <a:xfrm>
          <a:off x="9410700"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A693072-603D-4F64-964E-D6F9D8778489}" type="TxLink">
            <a:rPr lang="en-US" altLang="en-US" sz="1200" b="0" i="0" u="none" strike="noStrike" baseline="0">
              <a:solidFill>
                <a:srgbClr val="000000"/>
              </a:solidFill>
              <a:latin typeface="Times New Roman"/>
              <a:ea typeface="標楷體"/>
              <a:cs typeface="Times New Roman"/>
            </a:r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78026936-0F14-454D-91AD-7C1091C4165D}" type="TxLink">
            <a:rPr lang="en-US" altLang="en-US" sz="1200" b="0" i="0" u="none" strike="noStrike">
              <a:solidFill>
                <a:srgbClr val="000000"/>
              </a:solidFill>
              <a:latin typeface="標楷體"/>
              <a:ea typeface="標楷體"/>
            </a:rPr>
            <a:t>次月二十日前編報，十二月份於次年一月底前編報</a:t>
          </a:fld>
          <a:endParaRPr lang="zh-TW"/>
        </a:p>
      </xdr:txBody>
    </xdr:sp>
    <xdr:clientData/>
  </xdr:twoCellAnchor>
  <xdr:twoCellAnchor editAs="oneCell">
    <xdr:from>
      <xdr:col>8</xdr:col>
      <xdr:colOff>146685</xdr:colOff>
      <xdr:row>0</xdr:row>
      <xdr:rowOff>0</xdr:rowOff>
    </xdr:from>
    <xdr:to>
      <xdr:col>8</xdr:col>
      <xdr:colOff>802005</xdr:colOff>
      <xdr:row>3</xdr:row>
      <xdr:rowOff>9525</xdr:rowOff>
    </xdr:to>
    <xdr:sp macro="" textlink="">
      <xdr:nvSpPr>
        <xdr:cNvPr id="5" name="編製機關"/>
        <xdr:cNvSpPr>
          <a:spLocks noChangeArrowheads="1"/>
        </xdr:cNvSpPr>
      </xdr:nvSpPr>
      <xdr:spPr bwMode="auto">
        <a:xfrm>
          <a:off x="938212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146685</xdr:colOff>
      <xdr:row>3</xdr:row>
      <xdr:rowOff>9525</xdr:rowOff>
    </xdr:from>
    <xdr:to>
      <xdr:col>8</xdr:col>
      <xdr:colOff>802005</xdr:colOff>
      <xdr:row>4</xdr:row>
      <xdr:rowOff>28575</xdr:rowOff>
    </xdr:to>
    <xdr:sp macro="" textlink="">
      <xdr:nvSpPr>
        <xdr:cNvPr id="6" name="表號"/>
        <xdr:cNvSpPr>
          <a:spLocks noChangeArrowheads="1"/>
        </xdr:cNvSpPr>
      </xdr:nvSpPr>
      <xdr:spPr bwMode="auto">
        <a:xfrm>
          <a:off x="938212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9526"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802005</xdr:colOff>
      <xdr:row>0</xdr:row>
      <xdr:rowOff>0</xdr:rowOff>
    </xdr:from>
    <xdr:to>
      <xdr:col>10</xdr:col>
      <xdr:colOff>803885</xdr:colOff>
      <xdr:row>3</xdr:row>
      <xdr:rowOff>9525</xdr:rowOff>
    </xdr:to>
    <xdr:sp macro="" textlink="B1">
      <xdr:nvSpPr>
        <xdr:cNvPr id="8" name="報表類別"/>
        <xdr:cNvSpPr>
          <a:spLocks noChangeArrowheads="1"/>
        </xdr:cNvSpPr>
      </xdr:nvSpPr>
      <xdr:spPr bwMode="auto">
        <a:xfrm>
          <a:off x="1010602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E9456240-DC89-4EE4-9BDF-C3D7167D10E6}" type="TxLink">
            <a:rPr lang="en-US" altLang="en-US" sz="1200" b="0" i="0" u="none" strike="noStrike">
              <a:solidFill>
                <a:srgbClr val="000000"/>
              </a:solidFill>
              <a:latin typeface="標楷體"/>
              <a:ea typeface="標楷體"/>
            </a:r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8606B00C-464E-4934-B76C-428CFE2590DE}" type="TxLink">
            <a:rPr lang="en-US" altLang="en-US" sz="1200" b="0" i="0" u="none" strike="noStrike">
              <a:solidFill>
                <a:srgbClr val="000000"/>
              </a:solidFill>
              <a:latin typeface="標楷體"/>
              <a:ea typeface="標楷體"/>
            </a:r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8</xdr:col>
      <xdr:colOff>455930</xdr:colOff>
      <xdr:row>5</xdr:row>
      <xdr:rowOff>28575</xdr:rowOff>
    </xdr:from>
    <xdr:to>
      <xdr:col>10</xdr:col>
      <xdr:colOff>770359</xdr:colOff>
      <xdr:row>6</xdr:row>
      <xdr:rowOff>9525</xdr:rowOff>
    </xdr:to>
    <xdr:sp macro="" textlink="">
      <xdr:nvSpPr>
        <xdr:cNvPr id="11" name="報表類別"/>
        <xdr:cNvSpPr>
          <a:spLocks noChangeArrowheads="1"/>
        </xdr:cNvSpPr>
      </xdr:nvSpPr>
      <xdr:spPr bwMode="auto">
        <a:xfrm>
          <a:off x="9772650" y="854075"/>
          <a:ext cx="2289175" cy="2032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802005</xdr:colOff>
      <xdr:row>3</xdr:row>
      <xdr:rowOff>9525</xdr:rowOff>
    </xdr:from>
    <xdr:to>
      <xdr:col>10</xdr:col>
      <xdr:colOff>811162</xdr:colOff>
      <xdr:row>4</xdr:row>
      <xdr:rowOff>28575</xdr:rowOff>
    </xdr:to>
    <xdr:sp macro="" textlink="">
      <xdr:nvSpPr>
        <xdr:cNvPr id="14" name="表號"/>
        <xdr:cNvSpPr>
          <a:spLocks noChangeArrowheads="1"/>
        </xdr:cNvSpPr>
      </xdr:nvSpPr>
      <xdr:spPr bwMode="auto">
        <a:xfrm>
          <a:off x="1010602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xdr:colOff>
      <xdr:row>0</xdr:row>
      <xdr:rowOff>0</xdr:rowOff>
    </xdr:from>
    <xdr:to>
      <xdr:col>0</xdr:col>
      <xdr:colOff>822602</xdr:colOff>
      <xdr:row>3</xdr:row>
      <xdr:rowOff>9525</xdr:rowOff>
    </xdr:to>
    <xdr:sp macro="" textlink="A1">
      <xdr:nvSpPr>
        <xdr:cNvPr id="3" name="報表類別"/>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C8B22C38-6F70-4752-A935-25563D8FD1CD}" type="TxLink">
            <a:rPr lang="en-US" altLang="en-US" sz="1200" b="0" i="0" u="none" strike="noStrike" baseline="0">
              <a:solidFill>
                <a:srgbClr val="000000"/>
              </a:solidFill>
              <a:latin typeface="Times New Roman"/>
              <a:ea typeface="標楷體"/>
              <a:cs typeface="Times New Roman"/>
            </a:r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67A224AC-42CA-4AD3-B06A-C740BA1F26A0}" type="TxLink">
            <a:rPr lang="en-US" altLang="en-US" sz="1200" b="0" i="0" u="none" strike="noStrike">
              <a:solidFill>
                <a:srgbClr val="000000"/>
              </a:solidFill>
              <a:latin typeface="標楷體"/>
              <a:ea typeface="標楷體"/>
            </a:r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0</xdr:col>
      <xdr:colOff>792480</xdr:colOff>
      <xdr:row>4</xdr:row>
      <xdr:rowOff>30480</xdr:rowOff>
    </xdr:from>
    <xdr:to>
      <xdr:col>8</xdr:col>
      <xdr:colOff>137160</xdr:colOff>
      <xdr:row>4</xdr:row>
      <xdr:rowOff>30480</xdr:rowOff>
    </xdr:to>
    <xdr:sp macro="" textlink="">
      <xdr:nvSpPr>
        <xdr:cNvPr id="11481" name="Line 37"/>
        <xdr:cNvSpPr>
          <a:spLocks noChangeShapeType="1"/>
        </xdr:cNvSpPr>
      </xdr:nvSpPr>
      <xdr:spPr bwMode="auto">
        <a:xfrm>
          <a:off x="792480" y="441960"/>
          <a:ext cx="766572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B89518E8-BBB5-48DE-84CA-25C8550596F0}" type="TxLink">
            <a:rPr lang="en-US" altLang="en-US" sz="1200" b="0" i="0" u="none" strike="noStrike">
              <a:solidFill>
                <a:srgbClr val="000000"/>
              </a:solidFill>
              <a:latin typeface="標楷體"/>
              <a:ea typeface="標楷體"/>
            </a:r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B3628FFE-D80D-42F7-AD30-89A71E35EB97}" type="TxLink">
            <a:rPr lang="en-US" altLang="en-US" sz="1200" b="0" i="0" u="none" strike="noStrike">
              <a:solidFill>
                <a:srgbClr val="000000"/>
              </a:solidFill>
              <a:latin typeface="標楷體"/>
              <a:ea typeface="標楷體"/>
            </a:r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461010</xdr:colOff>
      <xdr:row>5</xdr:row>
      <xdr:rowOff>28575</xdr:rowOff>
    </xdr:from>
    <xdr:to>
      <xdr:col>10</xdr:col>
      <xdr:colOff>763821</xdr:colOff>
      <xdr:row>6</xdr:row>
      <xdr:rowOff>9525</xdr:rowOff>
    </xdr:to>
    <xdr:sp macro="" textlink="">
      <xdr:nvSpPr>
        <xdr:cNvPr id="11" name="報表類別"/>
        <xdr:cNvSpPr>
          <a:spLocks noChangeArrowheads="1"/>
        </xdr:cNvSpPr>
      </xdr:nvSpPr>
      <xdr:spPr bwMode="auto">
        <a:xfrm>
          <a:off x="9785350" y="854075"/>
          <a:ext cx="2270125" cy="2032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mj-ea"/>
              <a:ea typeface="+mj-ea"/>
              <a:cs typeface="+mn-cs"/>
            </a:rPr>
            <a:t>20902-00-01-2</a:t>
          </a:r>
          <a:endParaRPr lang="zh-TW" altLang="en-US" sz="1100" b="0" i="0" u="none" strike="noStrike" baseline="0">
            <a:solidFill>
              <a:srgbClr val="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502285</xdr:colOff>
      <xdr:row>36</xdr:row>
      <xdr:rowOff>177165</xdr:rowOff>
    </xdr:from>
    <xdr:to>
      <xdr:col>10</xdr:col>
      <xdr:colOff>805096</xdr:colOff>
      <xdr:row>37</xdr:row>
      <xdr:rowOff>220980</xdr:rowOff>
    </xdr:to>
    <xdr:sp macro="" textlink="E2">
      <xdr:nvSpPr>
        <xdr:cNvPr id="2" name="報表類別"/>
        <xdr:cNvSpPr>
          <a:spLocks noChangeArrowheads="1"/>
        </xdr:cNvSpPr>
      </xdr:nvSpPr>
      <xdr:spPr bwMode="auto">
        <a:xfrm>
          <a:off x="8823325" y="6981825"/>
          <a:ext cx="2040171" cy="508635"/>
        </a:xfrm>
        <a:prstGeom prst="rect">
          <a:avLst/>
        </a:prstGeom>
        <a:noFill/>
        <a:ln>
          <a:noFill/>
        </a:ln>
      </xdr:spPr>
      <xdr:txBody>
        <a:bodyPr vertOverflow="clip" wrap="square" lIns="0" tIns="0" rIns="0" bIns="0" anchor="b" upright="1"/>
        <a:lstStyle/>
        <a:p>
          <a:pPr algn="r" rtl="0">
            <a:defRPr sz="1000"/>
          </a:pPr>
          <a:fld id="{3CC18985-B9C2-4E7C-814C-735FAC8D9E3B}" type="TxLink">
            <a:rPr lang="en-US" altLang="en-US" sz="1200" b="0" i="0" u="none" strike="noStrike">
              <a:solidFill>
                <a:srgbClr val="000000"/>
              </a:solidFill>
              <a:latin typeface="標楷體"/>
              <a:ea typeface="標楷體"/>
              <a:cs typeface="Times New Roman"/>
            </a:rPr>
            <a:t>中華民國111年11月 8日編製</a:t>
          </a:fld>
          <a:endParaRPr lang="en-US" altLang="en-US"/>
        </a:p>
      </xdr:txBody>
    </xdr:sp>
    <xdr:clientData/>
  </xdr:twoCellAnchor>
  <xdr:twoCellAnchor editAs="oneCell">
    <xdr:from>
      <xdr:col>0</xdr:col>
      <xdr:colOff>11430</xdr:colOff>
      <xdr:row>0</xdr:row>
      <xdr:rowOff>0</xdr:rowOff>
    </xdr:from>
    <xdr:to>
      <xdr:col>0</xdr:col>
      <xdr:colOff>822602</xdr:colOff>
      <xdr:row>3</xdr:row>
      <xdr:rowOff>9525</xdr:rowOff>
    </xdr:to>
    <xdr:sp macro="" textlink="A1">
      <xdr:nvSpPr>
        <xdr:cNvPr id="3" name="報表類別"/>
        <xdr:cNvSpPr>
          <a:spLocks noChangeArrowheads="1" noTextEdit="1"/>
        </xdr:cNvSpPr>
      </xdr:nvSpPr>
      <xdr:spPr bwMode="auto">
        <a:xfrm>
          <a:off x="19050" y="0"/>
          <a:ext cx="89535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fld id="{A98F4FA0-D028-4F2F-B5FB-4BA26C2C444F}" type="TxLink">
            <a:rPr lang="en-US" altLang="en-US" sz="1200" b="0" i="0" u="none" strike="noStrike" baseline="0">
              <a:solidFill>
                <a:srgbClr val="000000"/>
              </a:solidFill>
              <a:latin typeface="Times New Roman"/>
              <a:ea typeface="標楷體"/>
              <a:cs typeface="Times New Roman"/>
            </a:rPr>
            <a:t>公　開　類</a:t>
          </a:fld>
          <a:endParaRPr lang="en-US" altLang="en-US" sz="1200" b="0" i="0" u="none" strike="noStrike" baseline="0">
            <a:solidFill>
              <a:srgbClr val="000000"/>
            </a:solidFill>
            <a:latin typeface="Times New Roman"/>
            <a:ea typeface="標楷體"/>
            <a:cs typeface="Times New Roman"/>
          </a:endParaRPr>
        </a:p>
      </xdr:txBody>
    </xdr:sp>
    <xdr:clientData/>
  </xdr:twoCellAnchor>
  <xdr:twoCellAnchor editAs="oneCell">
    <xdr:from>
      <xdr:col>0</xdr:col>
      <xdr:colOff>843915</xdr:colOff>
      <xdr:row>2</xdr:row>
      <xdr:rowOff>200025</xdr:rowOff>
    </xdr:from>
    <xdr:to>
      <xdr:col>4</xdr:col>
      <xdr:colOff>459151</xdr:colOff>
      <xdr:row>4</xdr:row>
      <xdr:rowOff>9525</xdr:rowOff>
    </xdr:to>
    <xdr:sp macro="" textlink="D1">
      <xdr:nvSpPr>
        <xdr:cNvPr id="4" name="報表類別"/>
        <xdr:cNvSpPr>
          <a:spLocks noChangeArrowheads="1" noTextEdit="1"/>
        </xdr:cNvSpPr>
      </xdr:nvSpPr>
      <xdr:spPr bwMode="auto">
        <a:xfrm>
          <a:off x="942975" y="200025"/>
          <a:ext cx="4933950" cy="228600"/>
        </a:xfrm>
        <a:prstGeom prst="rect">
          <a:avLst/>
        </a:prstGeom>
        <a:solidFill>
          <a:srgbClr xmlns:mc="http://schemas.openxmlformats.org/markup-compatibility/2006" xmlns:a14="http://schemas.microsoft.com/office/drawing/2010/main" val="FFFFFF" mc:Ignorable="a14" a14:legacySpreadsheetColorIndex="9"/>
        </a:solidFill>
        <a:ln>
          <a:noFill/>
        </a:ln>
      </xdr:spPr>
      <xdr:txBody>
        <a:bodyPr vertOverflow="clip" wrap="square" lIns="0" tIns="0" rIns="0" bIns="0" anchor="ctr" upright="1"/>
        <a:lstStyle/>
        <a:p>
          <a:fld id="{7157959A-EDB1-4143-8478-4C1C33BB0D22}" type="TxLink">
            <a:rPr lang="en-US" altLang="en-US" sz="1200" b="0" i="0" u="none" strike="noStrike">
              <a:solidFill>
                <a:srgbClr val="000000"/>
              </a:solidFill>
              <a:latin typeface="標楷體"/>
              <a:ea typeface="標楷體"/>
            </a:rPr>
            <a:t>次月二十日前編報，十二月份於次年一月底前編報</a:t>
          </a:fld>
          <a:endParaRPr lang="zh-TW"/>
        </a:p>
      </xdr:txBody>
    </xdr:sp>
    <xdr:clientData/>
  </xdr:twoCellAnchor>
  <xdr:twoCellAnchor editAs="oneCell">
    <xdr:from>
      <xdr:col>8</xdr:col>
      <xdr:colOff>158115</xdr:colOff>
      <xdr:row>0</xdr:row>
      <xdr:rowOff>0</xdr:rowOff>
    </xdr:from>
    <xdr:to>
      <xdr:col>8</xdr:col>
      <xdr:colOff>813435</xdr:colOff>
      <xdr:row>3</xdr:row>
      <xdr:rowOff>9525</xdr:rowOff>
    </xdr:to>
    <xdr:sp macro="" textlink="">
      <xdr:nvSpPr>
        <xdr:cNvPr id="5" name="編製機關"/>
        <xdr:cNvSpPr>
          <a:spLocks noChangeArrowheads="1"/>
        </xdr:cNvSpPr>
      </xdr:nvSpPr>
      <xdr:spPr bwMode="auto">
        <a:xfrm>
          <a:off x="9401175" y="0"/>
          <a:ext cx="723900"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oneCell">
    <xdr:from>
      <xdr:col>8</xdr:col>
      <xdr:colOff>158115</xdr:colOff>
      <xdr:row>3</xdr:row>
      <xdr:rowOff>9525</xdr:rowOff>
    </xdr:from>
    <xdr:to>
      <xdr:col>8</xdr:col>
      <xdr:colOff>813435</xdr:colOff>
      <xdr:row>4</xdr:row>
      <xdr:rowOff>28575</xdr:rowOff>
    </xdr:to>
    <xdr:sp macro="" textlink="">
      <xdr:nvSpPr>
        <xdr:cNvPr id="6" name="表號"/>
        <xdr:cNvSpPr>
          <a:spLocks noChangeArrowheads="1"/>
        </xdr:cNvSpPr>
      </xdr:nvSpPr>
      <xdr:spPr bwMode="auto">
        <a:xfrm>
          <a:off x="9401175" y="219075"/>
          <a:ext cx="7239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oneCell">
    <xdr:from>
      <xdr:col>0</xdr:col>
      <xdr:colOff>792480</xdr:colOff>
      <xdr:row>4</xdr:row>
      <xdr:rowOff>30480</xdr:rowOff>
    </xdr:from>
    <xdr:to>
      <xdr:col>8</xdr:col>
      <xdr:colOff>205740</xdr:colOff>
      <xdr:row>4</xdr:row>
      <xdr:rowOff>30480</xdr:rowOff>
    </xdr:to>
    <xdr:sp macro="" textlink="">
      <xdr:nvSpPr>
        <xdr:cNvPr id="10522" name="Line 37"/>
        <xdr:cNvSpPr>
          <a:spLocks noChangeShapeType="1"/>
        </xdr:cNvSpPr>
      </xdr:nvSpPr>
      <xdr:spPr bwMode="auto">
        <a:xfrm>
          <a:off x="792480" y="441960"/>
          <a:ext cx="77343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8</xdr:col>
      <xdr:colOff>813435</xdr:colOff>
      <xdr:row>0</xdr:row>
      <xdr:rowOff>0</xdr:rowOff>
    </xdr:from>
    <xdr:to>
      <xdr:col>10</xdr:col>
      <xdr:colOff>822968</xdr:colOff>
      <xdr:row>3</xdr:row>
      <xdr:rowOff>9525</xdr:rowOff>
    </xdr:to>
    <xdr:sp macro="" textlink="B1">
      <xdr:nvSpPr>
        <xdr:cNvPr id="8" name="報表類別"/>
        <xdr:cNvSpPr>
          <a:spLocks noChangeArrowheads="1"/>
        </xdr:cNvSpPr>
      </xdr:nvSpPr>
      <xdr:spPr bwMode="auto">
        <a:xfrm>
          <a:off x="10125075" y="0"/>
          <a:ext cx="1933575" cy="219075"/>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8788CDDB-A0D7-4E18-9514-3705B646F1CC}" type="TxLink">
            <a:rPr lang="en-US" altLang="en-US" sz="1200" b="0" i="0" u="none" strike="noStrike">
              <a:solidFill>
                <a:srgbClr val="000000"/>
              </a:solidFill>
              <a:latin typeface="標楷體"/>
              <a:ea typeface="標楷體"/>
            </a:rPr>
            <a:t>桃園市政府財政局</a:t>
          </a:fld>
          <a:endParaRPr lang="zh-TW" altLang="en-US" sz="1200">
            <a:latin typeface="標楷體" panose="03000509000000000000" pitchFamily="65" charset="-120"/>
            <a:ea typeface="標楷體" panose="03000509000000000000" pitchFamily="65" charset="-120"/>
          </a:endParaRPr>
        </a:p>
      </xdr:txBody>
    </xdr:sp>
    <xdr:clientData/>
  </xdr:twoCellAnchor>
  <xdr:twoCellAnchor editAs="oneCell">
    <xdr:from>
      <xdr:col>0</xdr:col>
      <xdr:colOff>11430</xdr:colOff>
      <xdr:row>3</xdr:row>
      <xdr:rowOff>9525</xdr:rowOff>
    </xdr:from>
    <xdr:to>
      <xdr:col>0</xdr:col>
      <xdr:colOff>822602</xdr:colOff>
      <xdr:row>4</xdr:row>
      <xdr:rowOff>28575</xdr:rowOff>
    </xdr:to>
    <xdr:sp macro="" textlink="C1">
      <xdr:nvSpPr>
        <xdr:cNvPr id="10" name="報表類別"/>
        <xdr:cNvSpPr>
          <a:spLocks noChangeArrowheads="1"/>
        </xdr:cNvSpPr>
      </xdr:nvSpPr>
      <xdr:spPr bwMode="auto">
        <a:xfrm>
          <a:off x="19050" y="219075"/>
          <a:ext cx="89535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ln>
      </xdr:spPr>
      <xdr:txBody>
        <a:bodyPr vertOverflow="clip" wrap="square" lIns="0" tIns="0" rIns="0" bIns="0" anchor="b" upright="1"/>
        <a:lstStyle/>
        <a:p>
          <a:pPr algn="ctr" rtl="0">
            <a:defRPr sz="1000"/>
          </a:pPr>
          <a:fld id="{8CEAB816-C457-4BA8-B704-B61259B1E9A1}" type="TxLink">
            <a:rPr lang="en-US" altLang="en-US" sz="1200" b="0" i="0" u="none" strike="noStrike">
              <a:solidFill>
                <a:srgbClr val="000000"/>
              </a:solidFill>
              <a:latin typeface="標楷體"/>
              <a:ea typeface="標楷體"/>
            </a:rPr>
            <a:t>月　　　報</a:t>
          </a:fld>
          <a:endParaRPr lang="zh-TW" altLang="en-US" sz="1200">
            <a:latin typeface="標楷體" panose="03000509000000000000" pitchFamily="65" charset="-120"/>
            <a:ea typeface="標楷體" panose="03000509000000000000" pitchFamily="65" charset="-120"/>
          </a:endParaRPr>
        </a:p>
      </xdr:txBody>
    </xdr:sp>
    <xdr:clientData/>
  </xdr:twoCellAnchor>
  <xdr:twoCellAnchor>
    <xdr:from>
      <xdr:col>8</xdr:col>
      <xdr:colOff>436880</xdr:colOff>
      <xdr:row>5</xdr:row>
      <xdr:rowOff>28575</xdr:rowOff>
    </xdr:from>
    <xdr:to>
      <xdr:col>10</xdr:col>
      <xdr:colOff>732190</xdr:colOff>
      <xdr:row>6</xdr:row>
      <xdr:rowOff>9525</xdr:rowOff>
    </xdr:to>
    <xdr:sp macro="" textlink="">
      <xdr:nvSpPr>
        <xdr:cNvPr id="11" name="報表類別"/>
        <xdr:cNvSpPr>
          <a:spLocks noChangeArrowheads="1"/>
        </xdr:cNvSpPr>
      </xdr:nvSpPr>
      <xdr:spPr bwMode="auto">
        <a:xfrm>
          <a:off x="9753600" y="854075"/>
          <a:ext cx="2270125" cy="203200"/>
        </a:xfrm>
        <a:prstGeom prst="rect">
          <a:avLst/>
        </a:prstGeom>
        <a:noFill/>
        <a:ln>
          <a:noFill/>
        </a:ln>
      </xdr:spPr>
      <xdr:txBody>
        <a:bodyPr vertOverflow="clip" wrap="square" lIns="0" tIns="0" rIns="0" bIns="0" anchor="b" upright="1"/>
        <a:lstStyle/>
        <a:p>
          <a:pPr algn="r" rtl="0">
            <a:defRPr sz="1000"/>
          </a:pPr>
          <a:r>
            <a:rPr lang="zh-TW" altLang="en-US" sz="1200" b="0" i="0" u="none" strike="noStrike">
              <a:solidFill>
                <a:srgbClr val="000000"/>
              </a:solidFill>
              <a:latin typeface="標楷體"/>
              <a:ea typeface="標楷體"/>
            </a:rPr>
            <a:t>單位：新臺幣千元</a:t>
          </a:r>
          <a:endParaRPr lang="en-US" altLang="en-US" sz="1200" b="0" i="0" u="none" strike="noStrike">
            <a:solidFill>
              <a:srgbClr val="000000"/>
            </a:solidFill>
            <a:latin typeface="標楷體"/>
            <a:ea typeface="標楷體"/>
          </a:endParaRPr>
        </a:p>
      </xdr:txBody>
    </xdr:sp>
    <xdr:clientData/>
  </xdr:twoCellAnchor>
  <xdr:twoCellAnchor editAs="oneCell">
    <xdr:from>
      <xdr:col>8</xdr:col>
      <xdr:colOff>813435</xdr:colOff>
      <xdr:row>3</xdr:row>
      <xdr:rowOff>9525</xdr:rowOff>
    </xdr:from>
    <xdr:to>
      <xdr:col>10</xdr:col>
      <xdr:colOff>822592</xdr:colOff>
      <xdr:row>4</xdr:row>
      <xdr:rowOff>28575</xdr:rowOff>
    </xdr:to>
    <xdr:sp macro="" textlink="">
      <xdr:nvSpPr>
        <xdr:cNvPr id="12" name="表號"/>
        <xdr:cNvSpPr>
          <a:spLocks noChangeArrowheads="1"/>
        </xdr:cNvSpPr>
      </xdr:nvSpPr>
      <xdr:spPr bwMode="auto">
        <a:xfrm>
          <a:off x="10125075" y="219075"/>
          <a:ext cx="1933200" cy="228600"/>
        </a:xfrm>
        <a:prstGeom prst="rect">
          <a:avLst/>
        </a:prstGeom>
        <a:solidFill>
          <a:srgbClr xmlns:mc="http://schemas.openxmlformats.org/markup-compatibility/2006" xmlns:a14="http://schemas.microsoft.com/office/drawing/2010/main" val="FFFFFF" mc:Ignorable="a14" a14:legacySpreadsheetColorIndex="9"/>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en-US" altLang="zh-TW" sz="1100" b="0" i="0" u="none" strike="noStrike" baseline="0">
              <a:latin typeface="新細明體" panose="02020500000000000000" pitchFamily="18" charset="-120"/>
              <a:ea typeface="新細明體" panose="02020500000000000000" pitchFamily="18" charset="-120"/>
              <a:cs typeface="+mn-cs"/>
            </a:rPr>
            <a:t>20902-00-01-2</a:t>
          </a:r>
          <a:endParaRPr lang="zh-TW" altLang="en-US" sz="1100" b="0" i="0" u="none" strike="noStrike" baseline="0">
            <a:solidFill>
              <a:srgbClr val="000000"/>
            </a:solidFill>
            <a:latin typeface="新細明體" panose="02020500000000000000" pitchFamily="18" charset="-120"/>
            <a:ea typeface="新細明體" panose="02020500000000000000" pitchFamily="18" charset="-120"/>
          </a:endParaRP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21" zoomScaleNormal="100" workbookViewId="0"/>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73</v>
      </c>
      <c r="B1" s="28" t="s">
        <v>13</v>
      </c>
      <c r="C1" s="29" t="s">
        <v>14</v>
      </c>
      <c r="D1" s="29" t="s">
        <v>15</v>
      </c>
      <c r="E1" s="30" t="s">
        <v>16</v>
      </c>
      <c r="F1" s="29" t="s">
        <v>17</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v>
      </c>
      <c r="B5" s="40"/>
      <c r="C5" s="40"/>
      <c r="D5" s="40"/>
      <c r="E5" s="40"/>
      <c r="F5" s="40"/>
      <c r="G5" s="40"/>
      <c r="H5" s="40"/>
      <c r="I5" s="40"/>
      <c r="J5" s="40"/>
      <c r="K5" s="40"/>
    </row>
    <row r="6" spans="1:11" ht="16.8" thickBot="1">
      <c r="A6" s="38" t="str">
        <f>F1</f>
        <v>中華民國111年10月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8</v>
      </c>
      <c r="J8" s="16" t="s">
        <v>7</v>
      </c>
      <c r="K8" s="17" t="s">
        <v>2</v>
      </c>
    </row>
    <row r="9" spans="1:11" ht="16.5" customHeight="1">
      <c r="A9" s="20" t="s">
        <v>46</v>
      </c>
      <c r="B9" s="22">
        <v>8941412</v>
      </c>
      <c r="C9" s="24">
        <v>108888354</v>
      </c>
      <c r="D9" s="24">
        <v>8941412</v>
      </c>
      <c r="E9" s="24">
        <v>108888354</v>
      </c>
      <c r="F9" s="24">
        <v>8919611</v>
      </c>
      <c r="G9" s="24">
        <v>107945005</v>
      </c>
      <c r="H9" s="24">
        <v>21801</v>
      </c>
      <c r="I9" s="24">
        <v>943349</v>
      </c>
      <c r="J9" s="26">
        <v>0</v>
      </c>
      <c r="K9" s="26">
        <v>0</v>
      </c>
    </row>
    <row r="10" spans="1:11" ht="16.5" customHeight="1">
      <c r="A10" s="20" t="s">
        <v>47</v>
      </c>
      <c r="B10" s="22">
        <v>8905490</v>
      </c>
      <c r="C10" s="24">
        <v>106638808</v>
      </c>
      <c r="D10" s="24">
        <v>8905490</v>
      </c>
      <c r="E10" s="24">
        <v>106638808</v>
      </c>
      <c r="F10" s="24">
        <v>8883689</v>
      </c>
      <c r="G10" s="24">
        <v>105695459</v>
      </c>
      <c r="H10" s="24">
        <v>21801</v>
      </c>
      <c r="I10" s="24">
        <v>943349</v>
      </c>
      <c r="J10" s="26">
        <v>0</v>
      </c>
      <c r="K10" s="26">
        <v>0</v>
      </c>
    </row>
    <row r="11" spans="1:11" ht="16.5" customHeight="1">
      <c r="A11" s="19" t="s">
        <v>48</v>
      </c>
      <c r="B11" s="21">
        <v>3947339</v>
      </c>
      <c r="C11" s="23">
        <v>51361685</v>
      </c>
      <c r="D11" s="23">
        <v>3947339</v>
      </c>
      <c r="E11" s="23">
        <v>51361685</v>
      </c>
      <c r="F11" s="23">
        <v>3954989</v>
      </c>
      <c r="G11" s="23">
        <v>51474698</v>
      </c>
      <c r="H11" s="23">
        <v>-7651</v>
      </c>
      <c r="I11" s="23">
        <v>-113013</v>
      </c>
      <c r="J11" s="25">
        <v>0</v>
      </c>
      <c r="K11" s="25">
        <v>0</v>
      </c>
    </row>
    <row r="12" spans="1:11" ht="16.5" customHeight="1">
      <c r="A12" s="19" t="s">
        <v>49</v>
      </c>
      <c r="B12" s="21">
        <v>97230</v>
      </c>
      <c r="C12" s="23">
        <v>1214978</v>
      </c>
      <c r="D12" s="23">
        <v>97230</v>
      </c>
      <c r="E12" s="23">
        <v>1214978</v>
      </c>
      <c r="F12" s="23">
        <v>97230</v>
      </c>
      <c r="G12" s="23">
        <v>1221856</v>
      </c>
      <c r="H12" s="25">
        <v>0</v>
      </c>
      <c r="I12" s="23">
        <v>-6878</v>
      </c>
      <c r="J12" s="25">
        <v>0</v>
      </c>
      <c r="K12" s="25">
        <v>0</v>
      </c>
    </row>
    <row r="13" spans="1:11" ht="16.5" customHeight="1">
      <c r="A13" s="19" t="s">
        <v>50</v>
      </c>
      <c r="B13" s="21">
        <v>61894</v>
      </c>
      <c r="C13" s="23">
        <v>1135996</v>
      </c>
      <c r="D13" s="23">
        <v>61894</v>
      </c>
      <c r="E13" s="23">
        <v>1135996</v>
      </c>
      <c r="F13" s="23">
        <v>61894</v>
      </c>
      <c r="G13" s="23">
        <v>1136251</v>
      </c>
      <c r="H13" s="25">
        <v>0</v>
      </c>
      <c r="I13" s="23">
        <v>-255</v>
      </c>
      <c r="J13" s="25">
        <v>0</v>
      </c>
      <c r="K13" s="25">
        <v>0</v>
      </c>
    </row>
    <row r="14" spans="1:11" ht="16.5" customHeight="1">
      <c r="A14" s="19" t="s">
        <v>51</v>
      </c>
      <c r="B14" s="21">
        <v>52859</v>
      </c>
      <c r="C14" s="23">
        <v>7036202</v>
      </c>
      <c r="D14" s="23">
        <v>52859</v>
      </c>
      <c r="E14" s="23">
        <v>7036202</v>
      </c>
      <c r="F14" s="23">
        <v>53212</v>
      </c>
      <c r="G14" s="23">
        <v>7043288</v>
      </c>
      <c r="H14" s="23">
        <v>-353</v>
      </c>
      <c r="I14" s="23">
        <v>-7086</v>
      </c>
      <c r="J14" s="25">
        <v>0</v>
      </c>
      <c r="K14" s="25">
        <v>0</v>
      </c>
    </row>
    <row r="15" spans="1:11" ht="16.5" customHeight="1">
      <c r="A15" s="19" t="s">
        <v>52</v>
      </c>
      <c r="B15" s="21">
        <v>680570</v>
      </c>
      <c r="C15" s="23">
        <v>8630406</v>
      </c>
      <c r="D15" s="23">
        <v>680570</v>
      </c>
      <c r="E15" s="23">
        <v>8630406</v>
      </c>
      <c r="F15" s="23">
        <v>687623</v>
      </c>
      <c r="G15" s="23">
        <v>8787221</v>
      </c>
      <c r="H15" s="23">
        <v>-7053</v>
      </c>
      <c r="I15" s="23">
        <v>-156815</v>
      </c>
      <c r="J15" s="25">
        <v>0</v>
      </c>
      <c r="K15" s="25">
        <v>0</v>
      </c>
    </row>
    <row r="16" spans="1:11" ht="16.5" customHeight="1">
      <c r="A16" s="19" t="s">
        <v>53</v>
      </c>
      <c r="B16" s="21">
        <v>29268</v>
      </c>
      <c r="C16" s="23">
        <v>184186</v>
      </c>
      <c r="D16" s="23">
        <v>29268</v>
      </c>
      <c r="E16" s="23">
        <v>184186</v>
      </c>
      <c r="F16" s="23">
        <v>34413</v>
      </c>
      <c r="G16" s="23">
        <v>218829</v>
      </c>
      <c r="H16" s="23">
        <v>-5146</v>
      </c>
      <c r="I16" s="23">
        <v>-34644</v>
      </c>
      <c r="J16" s="25">
        <v>0</v>
      </c>
      <c r="K16" s="25">
        <v>0</v>
      </c>
    </row>
    <row r="17" spans="1:11" ht="16.5" customHeight="1">
      <c r="A17" s="19" t="s">
        <v>54</v>
      </c>
      <c r="B17" s="21">
        <v>651302</v>
      </c>
      <c r="C17" s="23">
        <v>8446220</v>
      </c>
      <c r="D17" s="23">
        <v>651302</v>
      </c>
      <c r="E17" s="23">
        <v>8446220</v>
      </c>
      <c r="F17" s="23">
        <v>653209</v>
      </c>
      <c r="G17" s="23">
        <v>8568391</v>
      </c>
      <c r="H17" s="23">
        <v>-1907</v>
      </c>
      <c r="I17" s="23">
        <v>-122171</v>
      </c>
      <c r="J17" s="25">
        <v>0</v>
      </c>
      <c r="K17" s="25">
        <v>0</v>
      </c>
    </row>
    <row r="18" spans="1:11" ht="16.5" customHeight="1">
      <c r="A18" s="19" t="s">
        <v>55</v>
      </c>
      <c r="B18" s="27">
        <v>0</v>
      </c>
      <c r="C18" s="25">
        <v>0</v>
      </c>
      <c r="D18" s="25">
        <v>0</v>
      </c>
      <c r="E18" s="25">
        <v>0</v>
      </c>
      <c r="F18" s="25">
        <v>0</v>
      </c>
      <c r="G18" s="25">
        <v>0</v>
      </c>
      <c r="H18" s="25">
        <v>0</v>
      </c>
      <c r="I18" s="25">
        <v>0</v>
      </c>
      <c r="J18" s="25">
        <v>0</v>
      </c>
      <c r="K18" s="25">
        <v>0</v>
      </c>
    </row>
    <row r="19" spans="1:11" ht="16.5" customHeight="1">
      <c r="A19" s="19" t="s">
        <v>56</v>
      </c>
      <c r="B19" s="21">
        <v>32984</v>
      </c>
      <c r="C19" s="23">
        <v>9418114</v>
      </c>
      <c r="D19" s="23">
        <v>32984</v>
      </c>
      <c r="E19" s="23">
        <v>9418114</v>
      </c>
      <c r="F19" s="23">
        <v>33198</v>
      </c>
      <c r="G19" s="23">
        <v>9423861</v>
      </c>
      <c r="H19" s="23">
        <v>-214</v>
      </c>
      <c r="I19" s="23">
        <v>-5746</v>
      </c>
      <c r="J19" s="25">
        <v>0</v>
      </c>
      <c r="K19" s="25">
        <v>0</v>
      </c>
    </row>
    <row r="20" spans="1:11" ht="16.5" customHeight="1">
      <c r="A20" s="19" t="s">
        <v>57</v>
      </c>
      <c r="B20" s="21">
        <v>127795</v>
      </c>
      <c r="C20" s="23">
        <v>1440599</v>
      </c>
      <c r="D20" s="23">
        <v>127795</v>
      </c>
      <c r="E20" s="23">
        <v>1440599</v>
      </c>
      <c r="F20" s="23">
        <v>127821</v>
      </c>
      <c r="G20" s="23">
        <v>1442392</v>
      </c>
      <c r="H20" s="23">
        <v>-26</v>
      </c>
      <c r="I20" s="23">
        <v>-1794</v>
      </c>
      <c r="J20" s="25">
        <v>0</v>
      </c>
      <c r="K20" s="25">
        <v>0</v>
      </c>
    </row>
    <row r="21" spans="1:11" ht="16.5" customHeight="1">
      <c r="A21" s="19" t="s">
        <v>58</v>
      </c>
      <c r="B21" s="21">
        <v>23270</v>
      </c>
      <c r="C21" s="23">
        <v>199770</v>
      </c>
      <c r="D21" s="23">
        <v>23270</v>
      </c>
      <c r="E21" s="23">
        <v>199770</v>
      </c>
      <c r="F21" s="23">
        <v>23275</v>
      </c>
      <c r="G21" s="23">
        <v>199792</v>
      </c>
      <c r="H21" s="23">
        <v>-5</v>
      </c>
      <c r="I21" s="23">
        <v>-22</v>
      </c>
      <c r="J21" s="25">
        <v>0</v>
      </c>
      <c r="K21" s="25">
        <v>0</v>
      </c>
    </row>
    <row r="22" spans="1:11" ht="16.5" customHeight="1">
      <c r="A22" s="19" t="s">
        <v>59</v>
      </c>
      <c r="B22" s="27">
        <v>0</v>
      </c>
      <c r="C22" s="25">
        <v>0</v>
      </c>
      <c r="D22" s="25">
        <v>0</v>
      </c>
      <c r="E22" s="25">
        <v>0</v>
      </c>
      <c r="F22" s="25">
        <v>0</v>
      </c>
      <c r="G22" s="25">
        <v>0</v>
      </c>
      <c r="H22" s="25">
        <v>0</v>
      </c>
      <c r="I22" s="25">
        <v>0</v>
      </c>
      <c r="J22" s="25">
        <v>0</v>
      </c>
      <c r="K22" s="25">
        <v>0</v>
      </c>
    </row>
    <row r="23" spans="1:11" ht="16.5" customHeight="1">
      <c r="A23" s="19" t="s">
        <v>60</v>
      </c>
      <c r="B23" s="21">
        <v>2800405</v>
      </c>
      <c r="C23" s="23">
        <v>21614215</v>
      </c>
      <c r="D23" s="23">
        <v>2800405</v>
      </c>
      <c r="E23" s="23">
        <v>21614215</v>
      </c>
      <c r="F23" s="23">
        <v>2800405</v>
      </c>
      <c r="G23" s="23">
        <v>21594614</v>
      </c>
      <c r="H23" s="25">
        <v>0</v>
      </c>
      <c r="I23" s="23">
        <v>19602</v>
      </c>
      <c r="J23" s="25">
        <v>0</v>
      </c>
      <c r="K23" s="25">
        <v>0</v>
      </c>
    </row>
    <row r="24" spans="1:11" ht="16.5" customHeight="1">
      <c r="A24" s="19" t="s">
        <v>61</v>
      </c>
      <c r="B24" s="21">
        <v>61654</v>
      </c>
      <c r="C24" s="23">
        <v>592711</v>
      </c>
      <c r="D24" s="23">
        <v>61654</v>
      </c>
      <c r="E24" s="23">
        <v>592711</v>
      </c>
      <c r="F24" s="23">
        <v>61654</v>
      </c>
      <c r="G24" s="23">
        <v>546075</v>
      </c>
      <c r="H24" s="25">
        <v>0</v>
      </c>
      <c r="I24" s="23">
        <v>46635</v>
      </c>
      <c r="J24" s="25">
        <v>0</v>
      </c>
      <c r="K24" s="25">
        <v>0</v>
      </c>
    </row>
    <row r="25" spans="1:11" ht="16.5" customHeight="1">
      <c r="A25" s="19" t="s">
        <v>62</v>
      </c>
      <c r="B25" s="21">
        <v>8679</v>
      </c>
      <c r="C25" s="23">
        <v>78710</v>
      </c>
      <c r="D25" s="23">
        <v>8679</v>
      </c>
      <c r="E25" s="23">
        <v>78710</v>
      </c>
      <c r="F25" s="23">
        <v>8679</v>
      </c>
      <c r="G25" s="23">
        <v>79348</v>
      </c>
      <c r="H25" s="25">
        <v>0</v>
      </c>
      <c r="I25" s="23">
        <v>-639</v>
      </c>
      <c r="J25" s="25">
        <v>0</v>
      </c>
      <c r="K25" s="25">
        <v>0</v>
      </c>
    </row>
    <row r="26" spans="1:11" ht="16.5" customHeight="1">
      <c r="A26" s="19" t="s">
        <v>63</v>
      </c>
      <c r="B26" s="27">
        <v>0</v>
      </c>
      <c r="C26" s="23">
        <v>-15</v>
      </c>
      <c r="D26" s="25">
        <v>0</v>
      </c>
      <c r="E26" s="23">
        <v>-15</v>
      </c>
      <c r="F26" s="25">
        <v>0</v>
      </c>
      <c r="G26" s="25">
        <v>0</v>
      </c>
      <c r="H26" s="25">
        <v>0</v>
      </c>
      <c r="I26" s="23">
        <v>-15</v>
      </c>
      <c r="J26" s="25">
        <v>0</v>
      </c>
      <c r="K26" s="25">
        <v>0</v>
      </c>
    </row>
    <row r="27" spans="1:11" ht="16.5" customHeight="1">
      <c r="A27" s="19" t="s">
        <v>64</v>
      </c>
      <c r="B27" s="27">
        <v>0</v>
      </c>
      <c r="C27" s="25">
        <v>0</v>
      </c>
      <c r="D27" s="25">
        <v>0</v>
      </c>
      <c r="E27" s="25">
        <v>0</v>
      </c>
      <c r="F27" s="25">
        <v>0</v>
      </c>
      <c r="G27" s="25">
        <v>0</v>
      </c>
      <c r="H27" s="25">
        <v>0</v>
      </c>
      <c r="I27" s="25">
        <v>0</v>
      </c>
      <c r="J27" s="25">
        <v>0</v>
      </c>
      <c r="K27" s="25">
        <v>0</v>
      </c>
    </row>
    <row r="28" spans="1:11" ht="16.5" customHeight="1">
      <c r="A28" s="19" t="s">
        <v>65</v>
      </c>
      <c r="B28" s="27">
        <v>0</v>
      </c>
      <c r="C28" s="25">
        <v>0</v>
      </c>
      <c r="D28" s="25">
        <v>0</v>
      </c>
      <c r="E28" s="25">
        <v>0</v>
      </c>
      <c r="F28" s="25">
        <v>0</v>
      </c>
      <c r="G28" s="25">
        <v>0</v>
      </c>
      <c r="H28" s="25">
        <v>0</v>
      </c>
      <c r="I28" s="25">
        <v>0</v>
      </c>
      <c r="J28" s="25">
        <v>0</v>
      </c>
      <c r="K28" s="25">
        <v>0</v>
      </c>
    </row>
    <row r="29" spans="1:11" ht="16.5" customHeight="1">
      <c r="A29" s="19" t="s">
        <v>66</v>
      </c>
      <c r="B29" s="21">
        <v>238419</v>
      </c>
      <c r="C29" s="23">
        <v>2199018</v>
      </c>
      <c r="D29" s="23">
        <v>238419</v>
      </c>
      <c r="E29" s="23">
        <v>2199018</v>
      </c>
      <c r="F29" s="23">
        <v>222281</v>
      </c>
      <c r="G29" s="23">
        <v>1929660</v>
      </c>
      <c r="H29" s="23">
        <v>16138</v>
      </c>
      <c r="I29" s="23">
        <v>269358</v>
      </c>
      <c r="J29" s="25">
        <v>0</v>
      </c>
      <c r="K29" s="25">
        <v>0</v>
      </c>
    </row>
    <row r="30" spans="1:11" ht="16.5" customHeight="1">
      <c r="A30" s="19" t="s">
        <v>67</v>
      </c>
      <c r="B30" s="21">
        <v>222796</v>
      </c>
      <c r="C30" s="23">
        <v>3680330</v>
      </c>
      <c r="D30" s="23">
        <v>222796</v>
      </c>
      <c r="E30" s="23">
        <v>3680330</v>
      </c>
      <c r="F30" s="23">
        <v>223248</v>
      </c>
      <c r="G30" s="23">
        <v>3686220</v>
      </c>
      <c r="H30" s="23">
        <v>-452</v>
      </c>
      <c r="I30" s="23">
        <v>-5889</v>
      </c>
      <c r="J30" s="25">
        <v>0</v>
      </c>
      <c r="K30" s="25">
        <v>0</v>
      </c>
    </row>
    <row r="31" spans="1:11" ht="16.5" customHeight="1">
      <c r="A31" s="19" t="s">
        <v>68</v>
      </c>
      <c r="B31" s="27">
        <v>0</v>
      </c>
      <c r="C31" s="25">
        <v>0</v>
      </c>
      <c r="D31" s="25">
        <v>0</v>
      </c>
      <c r="E31" s="25">
        <v>0</v>
      </c>
      <c r="F31" s="25">
        <v>0</v>
      </c>
      <c r="G31" s="25">
        <v>0</v>
      </c>
      <c r="H31" s="25">
        <v>0</v>
      </c>
      <c r="I31" s="25">
        <v>0</v>
      </c>
      <c r="J31" s="25">
        <v>0</v>
      </c>
      <c r="K31" s="25">
        <v>0</v>
      </c>
    </row>
    <row r="32" spans="1:11" ht="16.5" customHeight="1">
      <c r="A32" s="19" t="s">
        <v>26</v>
      </c>
      <c r="B32" s="21">
        <v>11122</v>
      </c>
      <c r="C32" s="23">
        <v>333422</v>
      </c>
      <c r="D32" s="23">
        <v>11122</v>
      </c>
      <c r="E32" s="23">
        <v>333422</v>
      </c>
      <c r="F32" s="23">
        <v>11117</v>
      </c>
      <c r="G32" s="23">
        <v>326348</v>
      </c>
      <c r="H32" s="23">
        <v>4</v>
      </c>
      <c r="I32" s="23">
        <v>7074</v>
      </c>
      <c r="J32" s="25">
        <v>0</v>
      </c>
      <c r="K32" s="25">
        <v>0</v>
      </c>
    </row>
    <row r="33" spans="1:11" ht="16.5" customHeight="1">
      <c r="A33" s="19" t="s">
        <v>69</v>
      </c>
      <c r="B33" s="21">
        <v>10447</v>
      </c>
      <c r="C33" s="23">
        <v>307184</v>
      </c>
      <c r="D33" s="23">
        <v>10447</v>
      </c>
      <c r="E33" s="23">
        <v>307184</v>
      </c>
      <c r="F33" s="23">
        <v>10443</v>
      </c>
      <c r="G33" s="23">
        <v>298832</v>
      </c>
      <c r="H33" s="23">
        <v>4</v>
      </c>
      <c r="I33" s="23">
        <v>8352</v>
      </c>
      <c r="J33" s="25">
        <v>0</v>
      </c>
      <c r="K33" s="25">
        <v>0</v>
      </c>
    </row>
    <row r="34" spans="1:11" ht="16.5" customHeight="1">
      <c r="A34" s="19" t="s">
        <v>70</v>
      </c>
      <c r="B34" s="21">
        <v>675</v>
      </c>
      <c r="C34" s="23">
        <v>26238</v>
      </c>
      <c r="D34" s="23">
        <v>675</v>
      </c>
      <c r="E34" s="23">
        <v>26238</v>
      </c>
      <c r="F34" s="23">
        <v>675</v>
      </c>
      <c r="G34" s="23">
        <v>27516</v>
      </c>
      <c r="H34" s="25">
        <v>0</v>
      </c>
      <c r="I34" s="23">
        <v>-1278</v>
      </c>
      <c r="J34" s="25">
        <v>0</v>
      </c>
      <c r="K34" s="25">
        <v>0</v>
      </c>
    </row>
    <row r="35" spans="1:11" ht="16.5" customHeight="1">
      <c r="A35" s="19" t="s">
        <v>71</v>
      </c>
      <c r="B35" s="21">
        <v>3000000</v>
      </c>
      <c r="C35" s="23">
        <v>15510000</v>
      </c>
      <c r="D35" s="23">
        <v>3000000</v>
      </c>
      <c r="E35" s="23">
        <v>15510000</v>
      </c>
      <c r="F35" s="23">
        <v>3000000</v>
      </c>
      <c r="G35" s="23">
        <v>15510000</v>
      </c>
      <c r="H35" s="25">
        <v>0</v>
      </c>
      <c r="I35" s="25">
        <v>0</v>
      </c>
      <c r="J35" s="25">
        <v>0</v>
      </c>
      <c r="K35" s="25">
        <v>0</v>
      </c>
    </row>
    <row r="36" spans="1:11" ht="16.5" customHeight="1">
      <c r="A36" s="19" t="s">
        <v>72</v>
      </c>
      <c r="B36" s="27">
        <v>0</v>
      </c>
      <c r="C36" s="25">
        <v>0</v>
      </c>
      <c r="D36" s="25">
        <v>0</v>
      </c>
      <c r="E36" s="25">
        <v>0</v>
      </c>
      <c r="F36" s="25">
        <v>0</v>
      </c>
      <c r="G36" s="25">
        <v>0</v>
      </c>
      <c r="H36" s="25">
        <v>0</v>
      </c>
      <c r="I36" s="25">
        <v>0</v>
      </c>
      <c r="J36" s="25">
        <v>0</v>
      </c>
      <c r="K36" s="25">
        <v>0</v>
      </c>
    </row>
    <row r="37" spans="1:11" ht="2.25" customHeight="1" thickBot="1">
      <c r="A37" s="9"/>
      <c r="B37" s="7"/>
      <c r="C37" s="8"/>
      <c r="D37" s="8"/>
      <c r="E37" s="10"/>
      <c r="F37" s="10"/>
      <c r="G37" s="10"/>
      <c r="H37" s="10"/>
      <c r="I37" s="10"/>
      <c r="J37" s="10"/>
      <c r="K37" s="13"/>
    </row>
    <row r="38" spans="1:11" ht="36.75" customHeight="1">
      <c r="A38" s="37"/>
      <c r="B38" s="37"/>
      <c r="C38" s="37"/>
      <c r="D38" s="37"/>
      <c r="E38" s="37"/>
      <c r="F38" s="37"/>
      <c r="G38" s="37"/>
      <c r="H38" s="37"/>
      <c r="I38" s="37"/>
      <c r="J38" s="37"/>
      <c r="K38" s="37"/>
    </row>
  </sheetData>
  <mergeCells count="9">
    <mergeCell ref="J7:K7"/>
    <mergeCell ref="A38:K38"/>
    <mergeCell ref="A6:K6"/>
    <mergeCell ref="A5:K5"/>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orientation="landscape" useFirstPageNumber="1" horizontalDpi="4294967292" r:id="rId1"/>
  <headerFooter alignWithMargins="0">
    <oddFooter xml:space="preserve">&amp;C&amp;10 &amp;R第&amp;P頁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abSelected="1" topLeftCell="A15" zoomScaleNormal="100" workbookViewId="0"/>
  </sheetViews>
  <sheetFormatPr defaultRowHeight="16.2"/>
  <cols>
    <col min="1" max="1" width="33.109375" style="1" customWidth="1"/>
    <col min="2" max="7" width="12.6640625" customWidth="1"/>
    <col min="8" max="8" width="12.6640625" style="1" customWidth="1"/>
    <col min="9" max="11" width="12.6640625" customWidth="1"/>
  </cols>
  <sheetData>
    <row r="1" spans="1:11" ht="24.6" hidden="1">
      <c r="A1" s="28" t="s">
        <v>73</v>
      </c>
      <c r="B1" s="28" t="s">
        <v>13</v>
      </c>
      <c r="C1" s="29" t="s">
        <v>14</v>
      </c>
      <c r="D1" s="29" t="s">
        <v>15</v>
      </c>
      <c r="E1" s="30" t="s">
        <v>45</v>
      </c>
      <c r="F1" s="29" t="s">
        <v>17</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桃園市公庫收支(續1)</v>
      </c>
      <c r="B5" s="40"/>
      <c r="C5" s="40"/>
      <c r="D5" s="40"/>
      <c r="E5" s="40"/>
      <c r="F5" s="40"/>
      <c r="G5" s="40"/>
      <c r="H5" s="40"/>
      <c r="I5" s="40"/>
      <c r="J5" s="40"/>
      <c r="K5" s="40"/>
    </row>
    <row r="6" spans="1:11" ht="16.8" thickBot="1">
      <c r="A6" s="38" t="str">
        <f>F1</f>
        <v>中華民國111年10月</v>
      </c>
      <c r="B6" s="38"/>
      <c r="C6" s="38"/>
      <c r="D6" s="38"/>
      <c r="E6" s="38"/>
      <c r="F6" s="38"/>
      <c r="G6" s="38"/>
      <c r="H6" s="38"/>
      <c r="I6" s="38"/>
      <c r="J6" s="38"/>
      <c r="K6" s="38"/>
    </row>
    <row r="7" spans="1:11" ht="16.5" customHeight="1">
      <c r="A7" s="41" t="s">
        <v>0</v>
      </c>
      <c r="B7" s="43" t="s">
        <v>1</v>
      </c>
      <c r="C7" s="44"/>
      <c r="D7" s="45" t="s">
        <v>3</v>
      </c>
      <c r="E7" s="44"/>
      <c r="F7" s="45" t="s">
        <v>4</v>
      </c>
      <c r="G7" s="44"/>
      <c r="H7" s="45" t="s">
        <v>5</v>
      </c>
      <c r="I7" s="44"/>
      <c r="J7" s="35" t="s">
        <v>6</v>
      </c>
      <c r="K7" s="36"/>
    </row>
    <row r="8" spans="1:11" ht="16.8" thickBot="1">
      <c r="A8" s="42"/>
      <c r="B8" s="15" t="s">
        <v>7</v>
      </c>
      <c r="C8" s="16" t="s">
        <v>2</v>
      </c>
      <c r="D8" s="16" t="s">
        <v>7</v>
      </c>
      <c r="E8" s="16" t="s">
        <v>2</v>
      </c>
      <c r="F8" s="16" t="s">
        <v>7</v>
      </c>
      <c r="G8" s="16" t="s">
        <v>2</v>
      </c>
      <c r="H8" s="16" t="s">
        <v>7</v>
      </c>
      <c r="I8" s="16" t="s">
        <v>2</v>
      </c>
      <c r="J8" s="16" t="s">
        <v>7</v>
      </c>
      <c r="K8" s="17" t="s">
        <v>2</v>
      </c>
    </row>
    <row r="9" spans="1:11" ht="17.100000000000001" customHeight="1">
      <c r="A9" s="19" t="s">
        <v>74</v>
      </c>
      <c r="B9" s="21">
        <v>3000000</v>
      </c>
      <c r="C9" s="23">
        <v>15510000</v>
      </c>
      <c r="D9" s="23">
        <v>3000000</v>
      </c>
      <c r="E9" s="23">
        <v>15510000</v>
      </c>
      <c r="F9" s="23">
        <v>3000000</v>
      </c>
      <c r="G9" s="23">
        <v>15510000</v>
      </c>
      <c r="H9" s="25">
        <v>0</v>
      </c>
      <c r="I9" s="25">
        <v>0</v>
      </c>
      <c r="J9" s="25">
        <v>0</v>
      </c>
      <c r="K9" s="25">
        <v>0</v>
      </c>
    </row>
    <row r="10" spans="1:11" ht="17.100000000000001" customHeight="1">
      <c r="A10" s="19" t="s">
        <v>18</v>
      </c>
      <c r="B10" s="27">
        <v>0</v>
      </c>
      <c r="C10" s="25">
        <v>0</v>
      </c>
      <c r="D10" s="25">
        <v>0</v>
      </c>
      <c r="E10" s="25">
        <v>0</v>
      </c>
      <c r="F10" s="25">
        <v>0</v>
      </c>
      <c r="G10" s="25">
        <v>0</v>
      </c>
      <c r="H10" s="25">
        <v>0</v>
      </c>
      <c r="I10" s="25">
        <v>0</v>
      </c>
      <c r="J10" s="25">
        <v>0</v>
      </c>
      <c r="K10" s="25">
        <v>0</v>
      </c>
    </row>
    <row r="11" spans="1:11" ht="17.100000000000001" customHeight="1">
      <c r="A11" s="19" t="s">
        <v>19</v>
      </c>
      <c r="B11" s="21">
        <v>840849</v>
      </c>
      <c r="C11" s="23">
        <v>29122672</v>
      </c>
      <c r="D11" s="23">
        <v>840849</v>
      </c>
      <c r="E11" s="23">
        <v>29122672</v>
      </c>
      <c r="F11" s="23">
        <v>825579</v>
      </c>
      <c r="G11" s="23">
        <v>28514959</v>
      </c>
      <c r="H11" s="23">
        <v>15270</v>
      </c>
      <c r="I11" s="23">
        <v>607713</v>
      </c>
      <c r="J11" s="25">
        <v>0</v>
      </c>
      <c r="K11" s="25">
        <v>0</v>
      </c>
    </row>
    <row r="12" spans="1:11" ht="17.100000000000001" customHeight="1">
      <c r="A12" s="19" t="s">
        <v>20</v>
      </c>
      <c r="B12" s="21">
        <v>840849</v>
      </c>
      <c r="C12" s="23">
        <v>29122672</v>
      </c>
      <c r="D12" s="23">
        <v>840849</v>
      </c>
      <c r="E12" s="23">
        <v>29122672</v>
      </c>
      <c r="F12" s="23">
        <v>825579</v>
      </c>
      <c r="G12" s="23">
        <v>28514959</v>
      </c>
      <c r="H12" s="23">
        <v>15270</v>
      </c>
      <c r="I12" s="23">
        <v>607713</v>
      </c>
      <c r="J12" s="25">
        <v>0</v>
      </c>
      <c r="K12" s="25">
        <v>0</v>
      </c>
    </row>
    <row r="13" spans="1:11" ht="17.100000000000001" customHeight="1">
      <c r="A13" s="19" t="s">
        <v>21</v>
      </c>
      <c r="B13" s="27">
        <v>0</v>
      </c>
      <c r="C13" s="25">
        <v>0</v>
      </c>
      <c r="D13" s="25">
        <v>0</v>
      </c>
      <c r="E13" s="25">
        <v>0</v>
      </c>
      <c r="F13" s="25">
        <v>0</v>
      </c>
      <c r="G13" s="25">
        <v>0</v>
      </c>
      <c r="H13" s="25">
        <v>0</v>
      </c>
      <c r="I13" s="25">
        <v>0</v>
      </c>
      <c r="J13" s="25">
        <v>0</v>
      </c>
      <c r="K13" s="25">
        <v>0</v>
      </c>
    </row>
    <row r="14" spans="1:11" ht="17.100000000000001" customHeight="1">
      <c r="A14" s="19" t="s">
        <v>22</v>
      </c>
      <c r="B14" s="21">
        <v>31289</v>
      </c>
      <c r="C14" s="23">
        <v>408829</v>
      </c>
      <c r="D14" s="23">
        <v>31289</v>
      </c>
      <c r="E14" s="23">
        <v>408829</v>
      </c>
      <c r="F14" s="23">
        <v>32800</v>
      </c>
      <c r="G14" s="23">
        <v>255344</v>
      </c>
      <c r="H14" s="23">
        <v>-1511</v>
      </c>
      <c r="I14" s="23">
        <v>153485</v>
      </c>
      <c r="J14" s="25">
        <v>0</v>
      </c>
      <c r="K14" s="25">
        <v>0</v>
      </c>
    </row>
    <row r="15" spans="1:11" ht="17.100000000000001" customHeight="1">
      <c r="A15" s="19" t="s">
        <v>23</v>
      </c>
      <c r="B15" s="27">
        <v>0</v>
      </c>
      <c r="C15" s="25">
        <v>0</v>
      </c>
      <c r="D15" s="25">
        <v>0</v>
      </c>
      <c r="E15" s="25">
        <v>0</v>
      </c>
      <c r="F15" s="25">
        <v>0</v>
      </c>
      <c r="G15" s="25">
        <v>0</v>
      </c>
      <c r="H15" s="25">
        <v>0</v>
      </c>
      <c r="I15" s="25">
        <v>0</v>
      </c>
      <c r="J15" s="25">
        <v>0</v>
      </c>
      <c r="K15" s="25">
        <v>0</v>
      </c>
    </row>
    <row r="16" spans="1:11" ht="17.100000000000001" customHeight="1">
      <c r="A16" s="19" t="s">
        <v>24</v>
      </c>
      <c r="B16" s="21">
        <v>613677</v>
      </c>
      <c r="C16" s="23">
        <v>4022852</v>
      </c>
      <c r="D16" s="23">
        <v>613677</v>
      </c>
      <c r="E16" s="23">
        <v>4022852</v>
      </c>
      <c r="F16" s="23">
        <v>613674</v>
      </c>
      <c r="G16" s="23">
        <v>3998231</v>
      </c>
      <c r="H16" s="23">
        <v>3</v>
      </c>
      <c r="I16" s="23">
        <v>24621</v>
      </c>
      <c r="J16" s="25">
        <v>0</v>
      </c>
      <c r="K16" s="25">
        <v>0</v>
      </c>
    </row>
    <row r="17" spans="1:11" ht="17.100000000000001" customHeight="1">
      <c r="A17" s="20" t="s">
        <v>25</v>
      </c>
      <c r="B17" s="22">
        <v>35922</v>
      </c>
      <c r="C17" s="24">
        <v>2249546</v>
      </c>
      <c r="D17" s="24">
        <v>35922</v>
      </c>
      <c r="E17" s="24">
        <v>2249546</v>
      </c>
      <c r="F17" s="24">
        <v>35922</v>
      </c>
      <c r="G17" s="24">
        <v>2249546</v>
      </c>
      <c r="H17" s="26">
        <v>0</v>
      </c>
      <c r="I17" s="26">
        <v>0</v>
      </c>
      <c r="J17" s="26">
        <v>0</v>
      </c>
      <c r="K17" s="26">
        <v>0</v>
      </c>
    </row>
    <row r="18" spans="1:11" ht="17.100000000000001" customHeight="1">
      <c r="A18" s="19" t="s">
        <v>26</v>
      </c>
      <c r="B18" s="21">
        <v>35922</v>
      </c>
      <c r="C18" s="23">
        <v>2249546</v>
      </c>
      <c r="D18" s="23">
        <v>35922</v>
      </c>
      <c r="E18" s="23">
        <v>2249546</v>
      </c>
      <c r="F18" s="23">
        <v>35922</v>
      </c>
      <c r="G18" s="23">
        <v>2249546</v>
      </c>
      <c r="H18" s="25">
        <v>0</v>
      </c>
      <c r="I18" s="25">
        <v>0</v>
      </c>
      <c r="J18" s="25">
        <v>0</v>
      </c>
      <c r="K18" s="25">
        <v>0</v>
      </c>
    </row>
    <row r="19" spans="1:11" ht="17.100000000000001" customHeight="1">
      <c r="A19" s="19" t="s">
        <v>27</v>
      </c>
      <c r="B19" s="21">
        <v>35922</v>
      </c>
      <c r="C19" s="23">
        <v>2249546</v>
      </c>
      <c r="D19" s="23">
        <v>35922</v>
      </c>
      <c r="E19" s="23">
        <v>2249546</v>
      </c>
      <c r="F19" s="23">
        <v>35922</v>
      </c>
      <c r="G19" s="23">
        <v>2249546</v>
      </c>
      <c r="H19" s="25">
        <v>0</v>
      </c>
      <c r="I19" s="25">
        <v>0</v>
      </c>
      <c r="J19" s="25">
        <v>0</v>
      </c>
      <c r="K19" s="25">
        <v>0</v>
      </c>
    </row>
    <row r="20" spans="1:11" ht="17.100000000000001" customHeight="1">
      <c r="A20" s="19" t="s">
        <v>28</v>
      </c>
      <c r="B20" s="27">
        <v>0</v>
      </c>
      <c r="C20" s="25">
        <v>0</v>
      </c>
      <c r="D20" s="25">
        <v>0</v>
      </c>
      <c r="E20" s="25">
        <v>0</v>
      </c>
      <c r="F20" s="25">
        <v>0</v>
      </c>
      <c r="G20" s="25">
        <v>0</v>
      </c>
      <c r="H20" s="25">
        <v>0</v>
      </c>
      <c r="I20" s="25">
        <v>0</v>
      </c>
      <c r="J20" s="25">
        <v>0</v>
      </c>
      <c r="K20" s="25">
        <v>0</v>
      </c>
    </row>
    <row r="21" spans="1:11" ht="17.100000000000001" customHeight="1">
      <c r="A21" s="19" t="s">
        <v>29</v>
      </c>
      <c r="B21" s="27">
        <v>0</v>
      </c>
      <c r="C21" s="25">
        <v>0</v>
      </c>
      <c r="D21" s="25">
        <v>0</v>
      </c>
      <c r="E21" s="25">
        <v>0</v>
      </c>
      <c r="F21" s="25">
        <v>0</v>
      </c>
      <c r="G21" s="25">
        <v>0</v>
      </c>
      <c r="H21" s="25">
        <v>0</v>
      </c>
      <c r="I21" s="25">
        <v>0</v>
      </c>
      <c r="J21" s="25">
        <v>0</v>
      </c>
      <c r="K21" s="25">
        <v>0</v>
      </c>
    </row>
    <row r="22" spans="1:11" ht="17.100000000000001" customHeight="1">
      <c r="A22" s="20" t="s">
        <v>30</v>
      </c>
      <c r="B22" s="31">
        <v>0</v>
      </c>
      <c r="C22" s="24">
        <v>3000000</v>
      </c>
      <c r="D22" s="26">
        <v>0</v>
      </c>
      <c r="E22" s="24">
        <v>3000000</v>
      </c>
      <c r="F22" s="26">
        <v>0</v>
      </c>
      <c r="G22" s="26">
        <v>0</v>
      </c>
      <c r="H22" s="26">
        <v>0</v>
      </c>
      <c r="I22" s="26">
        <v>0</v>
      </c>
      <c r="J22" s="26">
        <v>0</v>
      </c>
      <c r="K22" s="26">
        <v>0</v>
      </c>
    </row>
    <row r="23" spans="1:11" ht="17.100000000000001" customHeight="1">
      <c r="A23" s="19" t="s">
        <v>31</v>
      </c>
      <c r="B23" s="27">
        <v>0</v>
      </c>
      <c r="C23" s="25">
        <v>0</v>
      </c>
      <c r="D23" s="25">
        <v>0</v>
      </c>
      <c r="E23" s="25">
        <v>0</v>
      </c>
      <c r="F23" s="25">
        <v>0</v>
      </c>
      <c r="G23" s="25">
        <v>0</v>
      </c>
      <c r="H23" s="25">
        <v>0</v>
      </c>
      <c r="I23" s="25">
        <v>0</v>
      </c>
      <c r="J23" s="25">
        <v>0</v>
      </c>
      <c r="K23" s="25">
        <v>0</v>
      </c>
    </row>
    <row r="24" spans="1:11" ht="17.100000000000001" customHeight="1">
      <c r="A24" s="19" t="s">
        <v>32</v>
      </c>
      <c r="B24" s="27">
        <v>0</v>
      </c>
      <c r="C24" s="23">
        <v>3000000</v>
      </c>
      <c r="D24" s="25">
        <v>0</v>
      </c>
      <c r="E24" s="23">
        <v>3000000</v>
      </c>
      <c r="F24" s="25">
        <v>0</v>
      </c>
      <c r="G24" s="25">
        <v>0</v>
      </c>
      <c r="H24" s="25">
        <v>0</v>
      </c>
      <c r="I24" s="25">
        <v>0</v>
      </c>
      <c r="J24" s="25">
        <v>0</v>
      </c>
      <c r="K24" s="25">
        <v>0</v>
      </c>
    </row>
    <row r="25" spans="1:11" ht="17.100000000000001" customHeight="1">
      <c r="A25" s="20" t="s">
        <v>33</v>
      </c>
      <c r="B25" s="22">
        <v>12737952</v>
      </c>
      <c r="C25" s="24">
        <v>147042276</v>
      </c>
      <c r="D25" s="24">
        <v>12737952</v>
      </c>
      <c r="E25" s="24">
        <v>147042276</v>
      </c>
      <c r="F25" s="26">
        <v>0</v>
      </c>
      <c r="G25" s="26">
        <v>0</v>
      </c>
      <c r="H25" s="26">
        <v>0</v>
      </c>
      <c r="I25" s="26">
        <v>0</v>
      </c>
      <c r="J25" s="26">
        <v>0</v>
      </c>
      <c r="K25" s="26">
        <v>0</v>
      </c>
    </row>
    <row r="26" spans="1:11" ht="17.100000000000001" customHeight="1">
      <c r="A26" s="19" t="s">
        <v>34</v>
      </c>
      <c r="B26" s="27">
        <v>0</v>
      </c>
      <c r="C26" s="25">
        <v>0</v>
      </c>
      <c r="D26" s="25">
        <v>0</v>
      </c>
      <c r="E26" s="25">
        <v>0</v>
      </c>
      <c r="F26" s="25">
        <v>0</v>
      </c>
      <c r="G26" s="25">
        <v>0</v>
      </c>
      <c r="H26" s="25">
        <v>0</v>
      </c>
      <c r="I26" s="25">
        <v>0</v>
      </c>
      <c r="J26" s="25">
        <v>0</v>
      </c>
      <c r="K26" s="25">
        <v>0</v>
      </c>
    </row>
    <row r="27" spans="1:11" ht="17.100000000000001" customHeight="1">
      <c r="A27" s="19" t="s">
        <v>35</v>
      </c>
      <c r="B27" s="21">
        <v>-57</v>
      </c>
      <c r="C27" s="23">
        <v>40315</v>
      </c>
      <c r="D27" s="23">
        <v>-57</v>
      </c>
      <c r="E27" s="23">
        <v>40315</v>
      </c>
      <c r="F27" s="25">
        <v>0</v>
      </c>
      <c r="G27" s="25">
        <v>0</v>
      </c>
      <c r="H27" s="25">
        <v>0</v>
      </c>
      <c r="I27" s="25">
        <v>0</v>
      </c>
      <c r="J27" s="25">
        <v>0</v>
      </c>
      <c r="K27" s="25">
        <v>0</v>
      </c>
    </row>
    <row r="28" spans="1:11" ht="17.100000000000001" customHeight="1">
      <c r="A28" s="19" t="s">
        <v>36</v>
      </c>
      <c r="B28" s="27">
        <v>0</v>
      </c>
      <c r="C28" s="25">
        <v>0</v>
      </c>
      <c r="D28" s="25">
        <v>0</v>
      </c>
      <c r="E28" s="25">
        <v>0</v>
      </c>
      <c r="F28" s="25">
        <v>0</v>
      </c>
      <c r="G28" s="25">
        <v>0</v>
      </c>
      <c r="H28" s="25">
        <v>0</v>
      </c>
      <c r="I28" s="25">
        <v>0</v>
      </c>
      <c r="J28" s="25">
        <v>0</v>
      </c>
      <c r="K28" s="25">
        <v>0</v>
      </c>
    </row>
    <row r="29" spans="1:11" ht="17.100000000000001" customHeight="1">
      <c r="A29" s="19" t="s">
        <v>37</v>
      </c>
      <c r="B29" s="21">
        <v>479892</v>
      </c>
      <c r="C29" s="23">
        <v>-674288</v>
      </c>
      <c r="D29" s="23">
        <v>479892</v>
      </c>
      <c r="E29" s="23">
        <v>-674288</v>
      </c>
      <c r="F29" s="25">
        <v>0</v>
      </c>
      <c r="G29" s="25">
        <v>0</v>
      </c>
      <c r="H29" s="25">
        <v>0</v>
      </c>
      <c r="I29" s="25">
        <v>0</v>
      </c>
      <c r="J29" s="25">
        <v>0</v>
      </c>
      <c r="K29" s="25">
        <v>0</v>
      </c>
    </row>
    <row r="30" spans="1:11" ht="17.100000000000001" customHeight="1">
      <c r="A30" s="19" t="s">
        <v>38</v>
      </c>
      <c r="B30" s="21">
        <v>10928738</v>
      </c>
      <c r="C30" s="23">
        <v>137427546</v>
      </c>
      <c r="D30" s="23">
        <v>10928738</v>
      </c>
      <c r="E30" s="23">
        <v>137427546</v>
      </c>
      <c r="F30" s="25">
        <v>0</v>
      </c>
      <c r="G30" s="25">
        <v>0</v>
      </c>
      <c r="H30" s="25">
        <v>0</v>
      </c>
      <c r="I30" s="25">
        <v>0</v>
      </c>
      <c r="J30" s="25">
        <v>0</v>
      </c>
      <c r="K30" s="25">
        <v>0</v>
      </c>
    </row>
    <row r="31" spans="1:11" ht="17.100000000000001" customHeight="1">
      <c r="A31" s="19" t="s">
        <v>39</v>
      </c>
      <c r="B31" s="21">
        <v>2000000</v>
      </c>
      <c r="C31" s="23">
        <v>-1000000</v>
      </c>
      <c r="D31" s="23">
        <v>2000000</v>
      </c>
      <c r="E31" s="23">
        <v>-1000000</v>
      </c>
      <c r="F31" s="25">
        <v>0</v>
      </c>
      <c r="G31" s="25">
        <v>0</v>
      </c>
      <c r="H31" s="25">
        <v>0</v>
      </c>
      <c r="I31" s="25">
        <v>0</v>
      </c>
      <c r="J31" s="25">
        <v>0</v>
      </c>
      <c r="K31" s="25">
        <v>0</v>
      </c>
    </row>
    <row r="32" spans="1:11" ht="17.100000000000001" customHeight="1">
      <c r="A32" s="19" t="s">
        <v>40</v>
      </c>
      <c r="B32" s="21">
        <v>-670621</v>
      </c>
      <c r="C32" s="23">
        <v>11248703</v>
      </c>
      <c r="D32" s="23">
        <v>-670621</v>
      </c>
      <c r="E32" s="23">
        <v>11248703</v>
      </c>
      <c r="F32" s="25">
        <v>0</v>
      </c>
      <c r="G32" s="25">
        <v>0</v>
      </c>
      <c r="H32" s="25">
        <v>0</v>
      </c>
      <c r="I32" s="25">
        <v>0</v>
      </c>
      <c r="J32" s="25">
        <v>0</v>
      </c>
      <c r="K32" s="25">
        <v>0</v>
      </c>
    </row>
    <row r="33" spans="1:11" ht="17.100000000000001" customHeight="1">
      <c r="A33" s="19" t="s">
        <v>41</v>
      </c>
      <c r="B33" s="27">
        <v>0</v>
      </c>
      <c r="C33" s="25">
        <v>0</v>
      </c>
      <c r="D33" s="25">
        <v>0</v>
      </c>
      <c r="E33" s="25">
        <v>0</v>
      </c>
      <c r="F33" s="25">
        <v>0</v>
      </c>
      <c r="G33" s="25">
        <v>0</v>
      </c>
      <c r="H33" s="25">
        <v>0</v>
      </c>
      <c r="I33" s="25">
        <v>0</v>
      </c>
      <c r="J33" s="25">
        <v>0</v>
      </c>
      <c r="K33" s="25">
        <v>0</v>
      </c>
    </row>
    <row r="34" spans="1:11" ht="17.100000000000001" customHeight="1">
      <c r="A34" s="20" t="s">
        <v>42</v>
      </c>
      <c r="B34" s="22">
        <v>21679364</v>
      </c>
      <c r="C34" s="24">
        <v>258930630</v>
      </c>
      <c r="D34" s="24">
        <v>21679364</v>
      </c>
      <c r="E34" s="24">
        <v>258930630</v>
      </c>
      <c r="F34" s="26">
        <v>0</v>
      </c>
      <c r="G34" s="26">
        <v>0</v>
      </c>
      <c r="H34" s="26">
        <v>0</v>
      </c>
      <c r="I34" s="26">
        <v>0</v>
      </c>
      <c r="J34" s="26">
        <v>0</v>
      </c>
      <c r="K34" s="26">
        <v>0</v>
      </c>
    </row>
    <row r="35" spans="1:11" ht="17.100000000000001" customHeight="1">
      <c r="A35" s="20" t="s">
        <v>43</v>
      </c>
      <c r="B35" s="22">
        <v>51481424</v>
      </c>
      <c r="C35" s="24">
        <v>44329874</v>
      </c>
      <c r="D35" s="24">
        <v>51481424</v>
      </c>
      <c r="E35" s="24">
        <v>44329874</v>
      </c>
      <c r="F35" s="26">
        <v>0</v>
      </c>
      <c r="G35" s="26">
        <v>0</v>
      </c>
      <c r="H35" s="26">
        <v>0</v>
      </c>
      <c r="I35" s="26">
        <v>0</v>
      </c>
      <c r="J35" s="26">
        <v>0</v>
      </c>
      <c r="K35" s="26">
        <v>0</v>
      </c>
    </row>
    <row r="36" spans="1:11" ht="17.100000000000001" customHeight="1">
      <c r="A36" s="20" t="s">
        <v>44</v>
      </c>
      <c r="B36" s="22">
        <v>73160788</v>
      </c>
      <c r="C36" s="24">
        <v>303260504</v>
      </c>
      <c r="D36" s="24">
        <v>73160788</v>
      </c>
      <c r="E36" s="24">
        <v>303260504</v>
      </c>
      <c r="F36" s="26">
        <v>0</v>
      </c>
      <c r="G36" s="26">
        <v>0</v>
      </c>
      <c r="H36" s="26">
        <v>0</v>
      </c>
      <c r="I36" s="26">
        <v>0</v>
      </c>
      <c r="J36" s="26">
        <v>0</v>
      </c>
      <c r="K36" s="26">
        <v>0</v>
      </c>
    </row>
    <row r="37" spans="1:11" ht="1.5" customHeight="1" thickBot="1">
      <c r="A37" s="9"/>
      <c r="B37" s="7"/>
      <c r="C37" s="8"/>
      <c r="D37" s="8"/>
      <c r="E37" s="10"/>
      <c r="F37" s="10"/>
      <c r="G37" s="10"/>
      <c r="H37" s="10"/>
      <c r="I37" s="10"/>
      <c r="J37" s="10"/>
      <c r="K37" s="13"/>
    </row>
    <row r="38" spans="1:11" ht="20.25" customHeight="1">
      <c r="A38" s="37"/>
      <c r="B38" s="37"/>
      <c r="C38" s="37"/>
      <c r="D38" s="37"/>
      <c r="E38" s="37"/>
      <c r="F38" s="37"/>
      <c r="G38" s="37"/>
      <c r="H38" s="37"/>
      <c r="I38" s="37"/>
      <c r="J38" s="37"/>
      <c r="K38" s="37"/>
    </row>
  </sheetData>
  <mergeCells count="9">
    <mergeCell ref="A38:K38"/>
    <mergeCell ref="A5:K5"/>
    <mergeCell ref="A6:K6"/>
    <mergeCell ref="A7:A8"/>
    <mergeCell ref="B7:C7"/>
    <mergeCell ref="D7:E7"/>
    <mergeCell ref="F7:G7"/>
    <mergeCell ref="H7:I7"/>
    <mergeCell ref="J7:K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2" orientation="landscape" useFirstPageNumber="1" horizontalDpi="4294967292" r:id="rId1"/>
  <headerFooter alignWithMargins="0">
    <oddFooter xml:space="preserve">&amp;C&amp;10 &amp;R第&amp;P頁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18" zoomScaleNormal="100" workbookViewId="0"/>
  </sheetViews>
  <sheetFormatPr defaultRowHeight="16.2"/>
  <cols>
    <col min="1" max="1" width="32.6640625" style="1" customWidth="1"/>
    <col min="2" max="7" width="12.6640625" customWidth="1"/>
    <col min="8" max="8" width="12.6640625" style="1" customWidth="1"/>
    <col min="9" max="11" width="12.6640625" customWidth="1"/>
    <col min="14" max="14" width="9" style="1" customWidth="1"/>
    <col min="21" max="21" width="9" style="1" customWidth="1"/>
  </cols>
  <sheetData>
    <row r="1" spans="1:12" ht="24.6" hidden="1">
      <c r="A1" s="28" t="s">
        <v>73</v>
      </c>
      <c r="B1" s="28" t="s">
        <v>13</v>
      </c>
      <c r="C1" s="29" t="s">
        <v>14</v>
      </c>
      <c r="D1" s="29" t="s">
        <v>15</v>
      </c>
      <c r="E1" s="30" t="s">
        <v>75</v>
      </c>
      <c r="F1" s="29" t="s">
        <v>17</v>
      </c>
      <c r="G1" s="4"/>
      <c r="H1" s="4"/>
      <c r="I1" s="4"/>
      <c r="J1" s="4"/>
    </row>
    <row r="2" spans="1:12" hidden="1">
      <c r="A2" s="6"/>
      <c r="B2" s="5"/>
      <c r="C2" s="4"/>
      <c r="D2" s="4"/>
      <c r="E2" s="4"/>
      <c r="F2" s="4"/>
      <c r="G2" s="4"/>
      <c r="H2" s="4"/>
      <c r="I2" s="4"/>
      <c r="J2" s="4"/>
    </row>
    <row r="3" spans="1:12">
      <c r="A3" s="11"/>
      <c r="B3" s="11"/>
      <c r="C3" s="2"/>
      <c r="D3" s="2"/>
      <c r="E3" s="3"/>
      <c r="F3" s="3"/>
      <c r="G3" s="3"/>
      <c r="H3" s="3"/>
      <c r="I3" s="3"/>
      <c r="J3" s="3"/>
    </row>
    <row r="4" spans="1:12">
      <c r="A4" s="11"/>
      <c r="B4" s="11"/>
      <c r="C4" s="2"/>
      <c r="D4" s="12"/>
      <c r="E4" s="3"/>
      <c r="F4" s="3"/>
      <c r="G4" s="3"/>
      <c r="H4" s="3"/>
      <c r="I4" s="3"/>
      <c r="J4" s="3"/>
    </row>
    <row r="5" spans="1:12" ht="32.25" customHeight="1">
      <c r="A5" s="39" t="str">
        <f>E1</f>
        <v>桃園市公庫收支(續2)</v>
      </c>
      <c r="B5" s="40"/>
      <c r="C5" s="40"/>
      <c r="D5" s="40"/>
      <c r="E5" s="40"/>
      <c r="F5" s="40"/>
      <c r="G5" s="40"/>
      <c r="H5" s="40"/>
      <c r="I5" s="40"/>
      <c r="J5" s="40"/>
      <c r="K5" s="40"/>
    </row>
    <row r="6" spans="1:12" ht="16.8" thickBot="1">
      <c r="A6" s="38" t="str">
        <f>F1</f>
        <v>中華民國111年10月</v>
      </c>
      <c r="B6" s="38"/>
      <c r="C6" s="38"/>
      <c r="D6" s="38"/>
      <c r="E6" s="38"/>
      <c r="F6" s="38"/>
      <c r="G6" s="38"/>
      <c r="H6" s="38"/>
      <c r="I6" s="38"/>
      <c r="J6" s="38"/>
      <c r="K6" s="38"/>
    </row>
    <row r="7" spans="1:12" ht="16.5" customHeight="1">
      <c r="A7" s="41" t="s">
        <v>0</v>
      </c>
      <c r="B7" s="43" t="s">
        <v>1</v>
      </c>
      <c r="C7" s="44"/>
      <c r="D7" s="45" t="s">
        <v>3</v>
      </c>
      <c r="E7" s="44"/>
      <c r="F7" s="45" t="s">
        <v>9</v>
      </c>
      <c r="G7" s="44"/>
      <c r="H7" s="45" t="s">
        <v>10</v>
      </c>
      <c r="I7" s="44"/>
      <c r="J7" s="35" t="s">
        <v>12</v>
      </c>
      <c r="K7" s="36"/>
      <c r="L7" s="14"/>
    </row>
    <row r="8" spans="1:12" ht="16.8" thickBot="1">
      <c r="A8" s="42"/>
      <c r="B8" s="15" t="s">
        <v>7</v>
      </c>
      <c r="C8" s="16" t="s">
        <v>2</v>
      </c>
      <c r="D8" s="16" t="s">
        <v>7</v>
      </c>
      <c r="E8" s="16" t="s">
        <v>2</v>
      </c>
      <c r="F8" s="16" t="s">
        <v>7</v>
      </c>
      <c r="G8" s="16" t="s">
        <v>2</v>
      </c>
      <c r="H8" s="16" t="s">
        <v>7</v>
      </c>
      <c r="I8" s="16" t="s">
        <v>2</v>
      </c>
      <c r="J8" s="16" t="s">
        <v>7</v>
      </c>
      <c r="K8" s="17" t="s">
        <v>2</v>
      </c>
      <c r="L8" s="14"/>
    </row>
    <row r="9" spans="1:12" ht="16.5" customHeight="1">
      <c r="A9" s="20" t="s">
        <v>46</v>
      </c>
      <c r="B9" s="22">
        <v>10151907</v>
      </c>
      <c r="C9" s="24">
        <v>111202558</v>
      </c>
      <c r="D9" s="24">
        <v>10151907</v>
      </c>
      <c r="E9" s="24">
        <v>111202558</v>
      </c>
      <c r="F9" s="24">
        <v>9882714</v>
      </c>
      <c r="G9" s="24">
        <v>105617659</v>
      </c>
      <c r="H9" s="24">
        <v>269193</v>
      </c>
      <c r="I9" s="24">
        <v>5584899</v>
      </c>
      <c r="J9" s="26">
        <v>0</v>
      </c>
      <c r="K9" s="26">
        <v>0</v>
      </c>
      <c r="L9" s="14"/>
    </row>
    <row r="10" spans="1:12" ht="16.5" customHeight="1">
      <c r="A10" s="20" t="s">
        <v>47</v>
      </c>
      <c r="B10" s="22">
        <v>7724926</v>
      </c>
      <c r="C10" s="24">
        <v>85576075</v>
      </c>
      <c r="D10" s="24">
        <v>7724926</v>
      </c>
      <c r="E10" s="24">
        <v>85576075</v>
      </c>
      <c r="F10" s="24">
        <v>7649941</v>
      </c>
      <c r="G10" s="24">
        <v>84083496</v>
      </c>
      <c r="H10" s="24">
        <v>74986</v>
      </c>
      <c r="I10" s="24">
        <v>1492580</v>
      </c>
      <c r="J10" s="26">
        <v>0</v>
      </c>
      <c r="K10" s="26">
        <v>0</v>
      </c>
      <c r="L10" s="14"/>
    </row>
    <row r="11" spans="1:12" ht="16.5" customHeight="1">
      <c r="A11" s="19" t="s">
        <v>76</v>
      </c>
      <c r="B11" s="21">
        <v>1496498</v>
      </c>
      <c r="C11" s="23">
        <v>15856316</v>
      </c>
      <c r="D11" s="23">
        <v>1496498</v>
      </c>
      <c r="E11" s="23">
        <v>15856316</v>
      </c>
      <c r="F11" s="23">
        <v>1482089</v>
      </c>
      <c r="G11" s="23">
        <v>15697779</v>
      </c>
      <c r="H11" s="23">
        <v>14409</v>
      </c>
      <c r="I11" s="23">
        <v>158537</v>
      </c>
      <c r="J11" s="25">
        <v>0</v>
      </c>
      <c r="K11" s="25">
        <v>0</v>
      </c>
      <c r="L11" s="14"/>
    </row>
    <row r="12" spans="1:12" ht="16.5" customHeight="1">
      <c r="A12" s="19" t="s">
        <v>77</v>
      </c>
      <c r="B12" s="21">
        <v>41720</v>
      </c>
      <c r="C12" s="23">
        <v>493221</v>
      </c>
      <c r="D12" s="23">
        <v>41720</v>
      </c>
      <c r="E12" s="23">
        <v>493221</v>
      </c>
      <c r="F12" s="23">
        <v>41534</v>
      </c>
      <c r="G12" s="23">
        <v>487755</v>
      </c>
      <c r="H12" s="23">
        <v>186</v>
      </c>
      <c r="I12" s="23">
        <v>5466</v>
      </c>
      <c r="J12" s="25">
        <v>0</v>
      </c>
      <c r="K12" s="25">
        <v>0</v>
      </c>
      <c r="L12" s="14"/>
    </row>
    <row r="13" spans="1:12" ht="16.5" customHeight="1">
      <c r="A13" s="19" t="s">
        <v>78</v>
      </c>
      <c r="B13" s="21">
        <v>63537</v>
      </c>
      <c r="C13" s="23">
        <v>746013</v>
      </c>
      <c r="D13" s="23">
        <v>63537</v>
      </c>
      <c r="E13" s="23">
        <v>746013</v>
      </c>
      <c r="F13" s="23">
        <v>63537</v>
      </c>
      <c r="G13" s="23">
        <v>691765</v>
      </c>
      <c r="H13" s="25">
        <v>0</v>
      </c>
      <c r="I13" s="23">
        <v>54248</v>
      </c>
      <c r="J13" s="25">
        <v>0</v>
      </c>
      <c r="K13" s="25">
        <v>0</v>
      </c>
      <c r="L13" s="14"/>
    </row>
    <row r="14" spans="1:12" ht="16.5" customHeight="1">
      <c r="A14" s="19" t="s">
        <v>79</v>
      </c>
      <c r="B14" s="21">
        <v>766005</v>
      </c>
      <c r="C14" s="23">
        <v>7240402</v>
      </c>
      <c r="D14" s="23">
        <v>766005</v>
      </c>
      <c r="E14" s="23">
        <v>7240402</v>
      </c>
      <c r="F14" s="23">
        <v>752150</v>
      </c>
      <c r="G14" s="23">
        <v>7147028</v>
      </c>
      <c r="H14" s="23">
        <v>13855</v>
      </c>
      <c r="I14" s="23">
        <v>93374</v>
      </c>
      <c r="J14" s="25">
        <v>0</v>
      </c>
      <c r="K14" s="25">
        <v>0</v>
      </c>
      <c r="L14" s="14"/>
    </row>
    <row r="15" spans="1:12" ht="16.5" customHeight="1">
      <c r="A15" s="19" t="s">
        <v>80</v>
      </c>
      <c r="B15" s="21">
        <v>572129</v>
      </c>
      <c r="C15" s="23">
        <v>6751325</v>
      </c>
      <c r="D15" s="23">
        <v>572129</v>
      </c>
      <c r="E15" s="23">
        <v>6751325</v>
      </c>
      <c r="F15" s="23">
        <v>571761</v>
      </c>
      <c r="G15" s="23">
        <v>6745972</v>
      </c>
      <c r="H15" s="23">
        <v>368</v>
      </c>
      <c r="I15" s="23">
        <v>5354</v>
      </c>
      <c r="J15" s="25">
        <v>0</v>
      </c>
      <c r="K15" s="25">
        <v>0</v>
      </c>
      <c r="L15" s="14"/>
    </row>
    <row r="16" spans="1:12" ht="16.5" customHeight="1">
      <c r="A16" s="19" t="s">
        <v>81</v>
      </c>
      <c r="B16" s="21">
        <v>53108</v>
      </c>
      <c r="C16" s="23">
        <v>625355</v>
      </c>
      <c r="D16" s="23">
        <v>53108</v>
      </c>
      <c r="E16" s="23">
        <v>625355</v>
      </c>
      <c r="F16" s="23">
        <v>53108</v>
      </c>
      <c r="G16" s="23">
        <v>625260</v>
      </c>
      <c r="H16" s="25">
        <v>0</v>
      </c>
      <c r="I16" s="23">
        <v>95</v>
      </c>
      <c r="J16" s="25">
        <v>0</v>
      </c>
      <c r="K16" s="25">
        <v>0</v>
      </c>
      <c r="L16" s="14"/>
    </row>
    <row r="17" spans="1:12" ht="16.5" customHeight="1">
      <c r="A17" s="19" t="s">
        <v>82</v>
      </c>
      <c r="B17" s="21">
        <v>3794284</v>
      </c>
      <c r="C17" s="23">
        <v>40828349</v>
      </c>
      <c r="D17" s="23">
        <v>3794284</v>
      </c>
      <c r="E17" s="23">
        <v>40828349</v>
      </c>
      <c r="F17" s="23">
        <v>3770145</v>
      </c>
      <c r="G17" s="23">
        <v>40604697</v>
      </c>
      <c r="H17" s="23">
        <v>24139</v>
      </c>
      <c r="I17" s="23">
        <v>223652</v>
      </c>
      <c r="J17" s="25">
        <v>0</v>
      </c>
      <c r="K17" s="25">
        <v>0</v>
      </c>
      <c r="L17" s="14"/>
    </row>
    <row r="18" spans="1:12" ht="16.5" customHeight="1">
      <c r="A18" s="19" t="s">
        <v>83</v>
      </c>
      <c r="B18" s="21">
        <v>3566384</v>
      </c>
      <c r="C18" s="23">
        <v>38774135</v>
      </c>
      <c r="D18" s="23">
        <v>3566384</v>
      </c>
      <c r="E18" s="23">
        <v>38774135</v>
      </c>
      <c r="F18" s="23">
        <v>3566384</v>
      </c>
      <c r="G18" s="23">
        <v>38774135</v>
      </c>
      <c r="H18" s="25">
        <v>0</v>
      </c>
      <c r="I18" s="25">
        <v>0</v>
      </c>
      <c r="J18" s="25">
        <v>0</v>
      </c>
      <c r="K18" s="25">
        <v>0</v>
      </c>
      <c r="L18" s="14"/>
    </row>
    <row r="19" spans="1:12" ht="16.5" customHeight="1">
      <c r="A19" s="19" t="s">
        <v>84</v>
      </c>
      <c r="B19" s="27">
        <v>0</v>
      </c>
      <c r="C19" s="25">
        <v>0</v>
      </c>
      <c r="D19" s="25">
        <v>0</v>
      </c>
      <c r="E19" s="25">
        <v>0</v>
      </c>
      <c r="F19" s="25">
        <v>0</v>
      </c>
      <c r="G19" s="25">
        <v>0</v>
      </c>
      <c r="H19" s="25">
        <v>0</v>
      </c>
      <c r="I19" s="25">
        <v>0</v>
      </c>
      <c r="J19" s="25">
        <v>0</v>
      </c>
      <c r="K19" s="25">
        <v>0</v>
      </c>
      <c r="L19" s="14"/>
    </row>
    <row r="20" spans="1:12" ht="16.5" customHeight="1">
      <c r="A20" s="19" t="s">
        <v>85</v>
      </c>
      <c r="B20" s="21">
        <v>227900</v>
      </c>
      <c r="C20" s="23">
        <v>2054214</v>
      </c>
      <c r="D20" s="23">
        <v>227900</v>
      </c>
      <c r="E20" s="23">
        <v>2054214</v>
      </c>
      <c r="F20" s="23">
        <v>203761</v>
      </c>
      <c r="G20" s="23">
        <v>1830562</v>
      </c>
      <c r="H20" s="23">
        <v>24139</v>
      </c>
      <c r="I20" s="23">
        <v>223652</v>
      </c>
      <c r="J20" s="25">
        <v>0</v>
      </c>
      <c r="K20" s="25">
        <v>0</v>
      </c>
      <c r="L20" s="14"/>
    </row>
    <row r="21" spans="1:12" ht="16.5" customHeight="1">
      <c r="A21" s="19" t="s">
        <v>86</v>
      </c>
      <c r="B21" s="21">
        <v>477254</v>
      </c>
      <c r="C21" s="23">
        <v>4542385</v>
      </c>
      <c r="D21" s="23">
        <v>477254</v>
      </c>
      <c r="E21" s="23">
        <v>4542385</v>
      </c>
      <c r="F21" s="23">
        <v>447745</v>
      </c>
      <c r="G21" s="23">
        <v>4030519</v>
      </c>
      <c r="H21" s="23">
        <v>29509</v>
      </c>
      <c r="I21" s="23">
        <v>511866</v>
      </c>
      <c r="J21" s="25">
        <v>0</v>
      </c>
      <c r="K21" s="25">
        <v>0</v>
      </c>
      <c r="L21" s="14"/>
    </row>
    <row r="22" spans="1:12" ht="16.5" customHeight="1">
      <c r="A22" s="19" t="s">
        <v>87</v>
      </c>
      <c r="B22" s="21">
        <v>122263</v>
      </c>
      <c r="C22" s="23">
        <v>1042078</v>
      </c>
      <c r="D22" s="23">
        <v>122263</v>
      </c>
      <c r="E22" s="23">
        <v>1042078</v>
      </c>
      <c r="F22" s="23">
        <v>116158</v>
      </c>
      <c r="G22" s="23">
        <v>948764</v>
      </c>
      <c r="H22" s="23">
        <v>6106</v>
      </c>
      <c r="I22" s="23">
        <v>93315</v>
      </c>
      <c r="J22" s="25">
        <v>0</v>
      </c>
      <c r="K22" s="25">
        <v>0</v>
      </c>
      <c r="L22" s="14"/>
    </row>
    <row r="23" spans="1:12" ht="16.5" customHeight="1">
      <c r="A23" s="19" t="s">
        <v>88</v>
      </c>
      <c r="B23" s="21">
        <v>132972</v>
      </c>
      <c r="C23" s="23">
        <v>1013589</v>
      </c>
      <c r="D23" s="23">
        <v>132972</v>
      </c>
      <c r="E23" s="23">
        <v>1013589</v>
      </c>
      <c r="F23" s="23">
        <v>116297</v>
      </c>
      <c r="G23" s="23">
        <v>850269</v>
      </c>
      <c r="H23" s="23">
        <v>16674</v>
      </c>
      <c r="I23" s="23">
        <v>163321</v>
      </c>
      <c r="J23" s="25">
        <v>0</v>
      </c>
      <c r="K23" s="25">
        <v>0</v>
      </c>
      <c r="L23" s="14"/>
    </row>
    <row r="24" spans="1:12" ht="16.5" customHeight="1">
      <c r="A24" s="19" t="s">
        <v>89</v>
      </c>
      <c r="B24" s="21">
        <v>138834</v>
      </c>
      <c r="C24" s="23">
        <v>1635701</v>
      </c>
      <c r="D24" s="23">
        <v>138834</v>
      </c>
      <c r="E24" s="23">
        <v>1635701</v>
      </c>
      <c r="F24" s="23">
        <v>132105</v>
      </c>
      <c r="G24" s="23">
        <v>1488610</v>
      </c>
      <c r="H24" s="23">
        <v>6729</v>
      </c>
      <c r="I24" s="23">
        <v>147091</v>
      </c>
      <c r="J24" s="25">
        <v>0</v>
      </c>
      <c r="K24" s="25">
        <v>0</v>
      </c>
      <c r="L24" s="14"/>
    </row>
    <row r="25" spans="1:12" ht="16.5" customHeight="1">
      <c r="A25" s="19" t="s">
        <v>90</v>
      </c>
      <c r="B25" s="21">
        <v>83185</v>
      </c>
      <c r="C25" s="23">
        <v>851017</v>
      </c>
      <c r="D25" s="23">
        <v>83185</v>
      </c>
      <c r="E25" s="23">
        <v>851017</v>
      </c>
      <c r="F25" s="23">
        <v>83185</v>
      </c>
      <c r="G25" s="23">
        <v>742877</v>
      </c>
      <c r="H25" s="25">
        <v>0</v>
      </c>
      <c r="I25" s="23">
        <v>108140</v>
      </c>
      <c r="J25" s="25">
        <v>0</v>
      </c>
      <c r="K25" s="25">
        <v>0</v>
      </c>
      <c r="L25" s="14"/>
    </row>
    <row r="26" spans="1:12" ht="16.5" customHeight="1">
      <c r="A26" s="19" t="s">
        <v>91</v>
      </c>
      <c r="B26" s="21">
        <v>1347312</v>
      </c>
      <c r="C26" s="23">
        <v>17089163</v>
      </c>
      <c r="D26" s="23">
        <v>1347312</v>
      </c>
      <c r="E26" s="23">
        <v>17089163</v>
      </c>
      <c r="F26" s="23">
        <v>1347061</v>
      </c>
      <c r="G26" s="23">
        <v>16864688</v>
      </c>
      <c r="H26" s="23">
        <v>251</v>
      </c>
      <c r="I26" s="23">
        <v>224475</v>
      </c>
      <c r="J26" s="25">
        <v>0</v>
      </c>
      <c r="K26" s="25">
        <v>0</v>
      </c>
      <c r="L26" s="14"/>
    </row>
    <row r="27" spans="1:12" ht="16.5" customHeight="1">
      <c r="A27" s="19" t="s">
        <v>92</v>
      </c>
      <c r="B27" s="21">
        <v>17762</v>
      </c>
      <c r="C27" s="23">
        <v>826340</v>
      </c>
      <c r="D27" s="23">
        <v>17762</v>
      </c>
      <c r="E27" s="23">
        <v>826340</v>
      </c>
      <c r="F27" s="23">
        <v>17762</v>
      </c>
      <c r="G27" s="23">
        <v>826340</v>
      </c>
      <c r="H27" s="25">
        <v>0</v>
      </c>
      <c r="I27" s="25">
        <v>0</v>
      </c>
      <c r="J27" s="25">
        <v>0</v>
      </c>
      <c r="K27" s="25">
        <v>0</v>
      </c>
      <c r="L27" s="14"/>
    </row>
    <row r="28" spans="1:12" ht="16.5" customHeight="1">
      <c r="A28" s="19" t="s">
        <v>93</v>
      </c>
      <c r="B28" s="21">
        <v>286228</v>
      </c>
      <c r="C28" s="23">
        <v>2968402</v>
      </c>
      <c r="D28" s="23">
        <v>286228</v>
      </c>
      <c r="E28" s="23">
        <v>2968402</v>
      </c>
      <c r="F28" s="23">
        <v>286228</v>
      </c>
      <c r="G28" s="23">
        <v>2968135</v>
      </c>
      <c r="H28" s="25">
        <v>0</v>
      </c>
      <c r="I28" s="23">
        <v>267</v>
      </c>
      <c r="J28" s="25">
        <v>0</v>
      </c>
      <c r="K28" s="25">
        <v>0</v>
      </c>
      <c r="L28" s="14"/>
    </row>
    <row r="29" spans="1:12" ht="16.5" customHeight="1">
      <c r="A29" s="19" t="s">
        <v>94</v>
      </c>
      <c r="B29" s="21">
        <v>879994</v>
      </c>
      <c r="C29" s="23">
        <v>11604894</v>
      </c>
      <c r="D29" s="23">
        <v>879994</v>
      </c>
      <c r="E29" s="23">
        <v>11604894</v>
      </c>
      <c r="F29" s="23">
        <v>879875</v>
      </c>
      <c r="G29" s="23">
        <v>11475815</v>
      </c>
      <c r="H29" s="23">
        <v>119</v>
      </c>
      <c r="I29" s="23">
        <v>129080</v>
      </c>
      <c r="J29" s="25">
        <v>0</v>
      </c>
      <c r="K29" s="25">
        <v>0</v>
      </c>
      <c r="L29" s="14"/>
    </row>
    <row r="30" spans="1:12" ht="16.5" customHeight="1">
      <c r="A30" s="19" t="s">
        <v>95</v>
      </c>
      <c r="B30" s="27">
        <v>0</v>
      </c>
      <c r="C30" s="25">
        <v>0</v>
      </c>
      <c r="D30" s="25">
        <v>0</v>
      </c>
      <c r="E30" s="25">
        <v>0</v>
      </c>
      <c r="F30" s="25">
        <v>0</v>
      </c>
      <c r="G30" s="25">
        <v>0</v>
      </c>
      <c r="H30" s="25">
        <v>0</v>
      </c>
      <c r="I30" s="25">
        <v>0</v>
      </c>
      <c r="J30" s="25">
        <v>0</v>
      </c>
      <c r="K30" s="25">
        <v>0</v>
      </c>
      <c r="L30" s="14"/>
    </row>
    <row r="31" spans="1:12" ht="16.5" customHeight="1">
      <c r="A31" s="19" t="s">
        <v>96</v>
      </c>
      <c r="B31" s="21">
        <v>163329</v>
      </c>
      <c r="C31" s="23">
        <v>1689528</v>
      </c>
      <c r="D31" s="23">
        <v>163329</v>
      </c>
      <c r="E31" s="23">
        <v>1689528</v>
      </c>
      <c r="F31" s="23">
        <v>163197</v>
      </c>
      <c r="G31" s="23">
        <v>1594399</v>
      </c>
      <c r="H31" s="23">
        <v>132</v>
      </c>
      <c r="I31" s="23">
        <v>95129</v>
      </c>
      <c r="J31" s="25">
        <v>0</v>
      </c>
      <c r="K31" s="25">
        <v>0</v>
      </c>
      <c r="L31" s="14"/>
    </row>
    <row r="32" spans="1:12" ht="16.5" customHeight="1">
      <c r="A32" s="19" t="s">
        <v>97</v>
      </c>
      <c r="B32" s="21">
        <v>479887</v>
      </c>
      <c r="C32" s="23">
        <v>5183113</v>
      </c>
      <c r="D32" s="23">
        <v>479887</v>
      </c>
      <c r="E32" s="23">
        <v>5183113</v>
      </c>
      <c r="F32" s="23">
        <v>474056</v>
      </c>
      <c r="G32" s="23">
        <v>4886167</v>
      </c>
      <c r="H32" s="23">
        <v>5831</v>
      </c>
      <c r="I32" s="23">
        <v>296946</v>
      </c>
      <c r="J32" s="25">
        <v>0</v>
      </c>
      <c r="K32" s="25">
        <v>0</v>
      </c>
      <c r="L32" s="14"/>
    </row>
    <row r="33" spans="1:12" ht="16.5" customHeight="1">
      <c r="A33" s="19" t="s">
        <v>98</v>
      </c>
      <c r="B33" s="21">
        <v>22420</v>
      </c>
      <c r="C33" s="23">
        <v>927245</v>
      </c>
      <c r="D33" s="23">
        <v>22420</v>
      </c>
      <c r="E33" s="23">
        <v>927245</v>
      </c>
      <c r="F33" s="23">
        <v>22456</v>
      </c>
      <c r="G33" s="23">
        <v>872239</v>
      </c>
      <c r="H33" s="23">
        <v>-36</v>
      </c>
      <c r="I33" s="23">
        <v>55006</v>
      </c>
      <c r="J33" s="25">
        <v>0</v>
      </c>
      <c r="K33" s="25">
        <v>0</v>
      </c>
      <c r="L33" s="14"/>
    </row>
    <row r="34" spans="1:12" ht="16.5" customHeight="1">
      <c r="A34" s="19" t="s">
        <v>99</v>
      </c>
      <c r="B34" s="21">
        <v>457467</v>
      </c>
      <c r="C34" s="23">
        <v>4255867</v>
      </c>
      <c r="D34" s="23">
        <v>457467</v>
      </c>
      <c r="E34" s="23">
        <v>4255867</v>
      </c>
      <c r="F34" s="23">
        <v>451599</v>
      </c>
      <c r="G34" s="23">
        <v>4013928</v>
      </c>
      <c r="H34" s="23">
        <v>5868</v>
      </c>
      <c r="I34" s="23">
        <v>241940</v>
      </c>
      <c r="J34" s="25">
        <v>0</v>
      </c>
      <c r="K34" s="25">
        <v>0</v>
      </c>
      <c r="L34" s="14"/>
    </row>
    <row r="35" spans="1:12" ht="16.5" customHeight="1">
      <c r="A35" s="19" t="s">
        <v>100</v>
      </c>
      <c r="B35" s="21">
        <v>70678</v>
      </c>
      <c r="C35" s="23">
        <v>1195309</v>
      </c>
      <c r="D35" s="23">
        <v>70678</v>
      </c>
      <c r="E35" s="23">
        <v>1195309</v>
      </c>
      <c r="F35" s="23">
        <v>70678</v>
      </c>
      <c r="G35" s="23">
        <v>1195309</v>
      </c>
      <c r="H35" s="25">
        <v>0</v>
      </c>
      <c r="I35" s="25">
        <v>0</v>
      </c>
      <c r="J35" s="25">
        <v>0</v>
      </c>
      <c r="K35" s="25">
        <v>0</v>
      </c>
      <c r="L35" s="14"/>
    </row>
    <row r="36" spans="1:12" ht="16.5" customHeight="1">
      <c r="A36" s="19" t="s">
        <v>101</v>
      </c>
      <c r="B36" s="21">
        <v>70678</v>
      </c>
      <c r="C36" s="23">
        <v>1195309</v>
      </c>
      <c r="D36" s="23">
        <v>70678</v>
      </c>
      <c r="E36" s="23">
        <v>1195309</v>
      </c>
      <c r="F36" s="23">
        <v>70678</v>
      </c>
      <c r="G36" s="23">
        <v>1195309</v>
      </c>
      <c r="H36" s="25">
        <v>0</v>
      </c>
      <c r="I36" s="25">
        <v>0</v>
      </c>
      <c r="J36" s="25">
        <v>0</v>
      </c>
      <c r="K36" s="25">
        <v>0</v>
      </c>
      <c r="L36" s="14"/>
    </row>
    <row r="37" spans="1:12" ht="16.5" customHeight="1">
      <c r="A37" s="19" t="s">
        <v>102</v>
      </c>
      <c r="B37" s="27">
        <v>0</v>
      </c>
      <c r="C37" s="25">
        <v>0</v>
      </c>
      <c r="D37" s="25">
        <v>0</v>
      </c>
      <c r="E37" s="25">
        <v>0</v>
      </c>
      <c r="F37" s="25">
        <v>0</v>
      </c>
      <c r="G37" s="25">
        <v>0</v>
      </c>
      <c r="H37" s="25">
        <v>0</v>
      </c>
      <c r="I37" s="25">
        <v>0</v>
      </c>
      <c r="J37" s="25">
        <v>0</v>
      </c>
      <c r="K37" s="25">
        <v>0</v>
      </c>
      <c r="L37" s="14"/>
    </row>
    <row r="38" spans="1:12" ht="0.75" customHeight="1" thickBot="1">
      <c r="A38" s="9"/>
      <c r="B38" s="7"/>
      <c r="C38" s="8"/>
      <c r="D38" s="8"/>
      <c r="E38" s="10"/>
      <c r="F38" s="10"/>
      <c r="G38" s="10"/>
      <c r="H38" s="10"/>
      <c r="I38" s="10"/>
      <c r="J38" s="10"/>
      <c r="K38" s="13"/>
    </row>
    <row r="39" spans="1:12" ht="18.75" customHeight="1">
      <c r="A39" s="37"/>
      <c r="B39" s="37"/>
      <c r="C39" s="37"/>
      <c r="D39" s="37"/>
      <c r="E39" s="37"/>
      <c r="F39" s="37"/>
      <c r="G39" s="37"/>
      <c r="H39" s="37"/>
      <c r="I39" s="37"/>
      <c r="J39" s="37"/>
      <c r="K39" s="37"/>
    </row>
  </sheetData>
  <mergeCells count="9">
    <mergeCell ref="J7:K7"/>
    <mergeCell ref="A39:K39"/>
    <mergeCell ref="A5:K5"/>
    <mergeCell ref="A6:K6"/>
    <mergeCell ref="A7:A8"/>
    <mergeCell ref="B7:C7"/>
    <mergeCell ref="D7:E7"/>
    <mergeCell ref="F7:G7"/>
    <mergeCell ref="H7:I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3" orientation="landscape" useFirstPageNumber="1" horizontalDpi="4294967292" r:id="rId1"/>
  <headerFooter alignWithMargins="0">
    <oddFooter xml:space="preserve">&amp;C&amp;10 &amp;R第&amp;P頁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tabSelected="1" topLeftCell="A15" zoomScaleNormal="100" workbookViewId="0"/>
  </sheetViews>
  <sheetFormatPr defaultRowHeight="16.2"/>
  <cols>
    <col min="1" max="1" width="32.6640625" style="1" customWidth="1"/>
    <col min="2" max="7" width="12.6640625" customWidth="1"/>
    <col min="8" max="8" width="12.6640625" style="1" customWidth="1"/>
    <col min="9" max="11" width="12.6640625" customWidth="1"/>
  </cols>
  <sheetData>
    <row r="1" spans="1:11" ht="24.6" hidden="1">
      <c r="A1" s="28" t="s">
        <v>73</v>
      </c>
      <c r="B1" s="28" t="s">
        <v>13</v>
      </c>
      <c r="C1" s="29" t="s">
        <v>14</v>
      </c>
      <c r="D1" s="29" t="s">
        <v>15</v>
      </c>
      <c r="E1" s="30" t="s">
        <v>103</v>
      </c>
      <c r="F1" s="29" t="s">
        <v>17</v>
      </c>
      <c r="G1" s="4"/>
      <c r="H1" s="4"/>
      <c r="I1" s="4"/>
      <c r="J1" s="4"/>
    </row>
    <row r="2" spans="1:11" hidden="1">
      <c r="A2" s="6"/>
      <c r="B2" s="5"/>
      <c r="C2" s="4"/>
      <c r="D2" s="4"/>
      <c r="E2" s="4"/>
      <c r="F2" s="4"/>
      <c r="G2" s="4"/>
      <c r="H2" s="4"/>
      <c r="I2" s="4"/>
      <c r="J2" s="4"/>
    </row>
    <row r="3" spans="1:11">
      <c r="A3" s="11"/>
      <c r="B3" s="11"/>
      <c r="C3" s="2"/>
      <c r="D3" s="2"/>
      <c r="E3" s="3"/>
      <c r="F3" s="3"/>
      <c r="G3" s="3"/>
      <c r="H3" s="3"/>
      <c r="I3" s="3"/>
      <c r="J3" s="3"/>
    </row>
    <row r="4" spans="1:11">
      <c r="A4" s="11"/>
      <c r="B4" s="11"/>
      <c r="C4" s="2"/>
      <c r="D4" s="12"/>
      <c r="E4" s="3"/>
      <c r="F4" s="3"/>
      <c r="G4" s="3"/>
      <c r="H4" s="3"/>
      <c r="I4" s="3"/>
      <c r="J4" s="3"/>
    </row>
    <row r="5" spans="1:11" ht="32.25" customHeight="1">
      <c r="A5" s="39" t="str">
        <f>E1</f>
        <v>桃園市公庫收支(續3)</v>
      </c>
      <c r="B5" s="40"/>
      <c r="C5" s="40"/>
      <c r="D5" s="40"/>
      <c r="E5" s="40"/>
      <c r="F5" s="40"/>
      <c r="G5" s="40"/>
      <c r="H5" s="40"/>
      <c r="I5" s="40"/>
      <c r="J5" s="40"/>
      <c r="K5" s="40"/>
    </row>
    <row r="6" spans="1:11" ht="16.8" thickBot="1">
      <c r="A6" s="38" t="str">
        <f>F1</f>
        <v>中華民國111年10月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6.5" customHeight="1">
      <c r="A9" s="19" t="s">
        <v>104</v>
      </c>
      <c r="B9" s="21">
        <v>683</v>
      </c>
      <c r="C9" s="23">
        <v>64449</v>
      </c>
      <c r="D9" s="23">
        <v>683</v>
      </c>
      <c r="E9" s="23">
        <v>64449</v>
      </c>
      <c r="F9" s="23">
        <v>683</v>
      </c>
      <c r="G9" s="23">
        <v>64449</v>
      </c>
      <c r="H9" s="25">
        <v>0</v>
      </c>
      <c r="I9" s="25">
        <v>0</v>
      </c>
      <c r="J9" s="25">
        <v>0</v>
      </c>
      <c r="K9" s="25">
        <v>0</v>
      </c>
    </row>
    <row r="10" spans="1:11" ht="16.5" customHeight="1">
      <c r="A10" s="19" t="s">
        <v>105</v>
      </c>
      <c r="B10" s="21">
        <v>683</v>
      </c>
      <c r="C10" s="23">
        <v>64449</v>
      </c>
      <c r="D10" s="23">
        <v>683</v>
      </c>
      <c r="E10" s="23">
        <v>64449</v>
      </c>
      <c r="F10" s="23">
        <v>683</v>
      </c>
      <c r="G10" s="23">
        <v>64449</v>
      </c>
      <c r="H10" s="25">
        <v>0</v>
      </c>
      <c r="I10" s="25">
        <v>0</v>
      </c>
      <c r="J10" s="25">
        <v>0</v>
      </c>
      <c r="K10" s="25">
        <v>0</v>
      </c>
    </row>
    <row r="11" spans="1:11" ht="16.5" customHeight="1">
      <c r="A11" s="19" t="s">
        <v>106</v>
      </c>
      <c r="B11" s="27">
        <v>0</v>
      </c>
      <c r="C11" s="25">
        <v>0</v>
      </c>
      <c r="D11" s="25">
        <v>0</v>
      </c>
      <c r="E11" s="25">
        <v>0</v>
      </c>
      <c r="F11" s="25">
        <v>0</v>
      </c>
      <c r="G11" s="25">
        <v>0</v>
      </c>
      <c r="H11" s="25">
        <v>0</v>
      </c>
      <c r="I11" s="25">
        <v>0</v>
      </c>
      <c r="J11" s="25">
        <v>0</v>
      </c>
      <c r="K11" s="25">
        <v>0</v>
      </c>
    </row>
    <row r="12" spans="1:11" ht="16.5" customHeight="1">
      <c r="A12" s="19" t="s">
        <v>107</v>
      </c>
      <c r="B12" s="27">
        <v>0</v>
      </c>
      <c r="C12" s="25">
        <v>0</v>
      </c>
      <c r="D12" s="25">
        <v>0</v>
      </c>
      <c r="E12" s="25">
        <v>0</v>
      </c>
      <c r="F12" s="25">
        <v>0</v>
      </c>
      <c r="G12" s="25">
        <v>0</v>
      </c>
      <c r="H12" s="25">
        <v>0</v>
      </c>
      <c r="I12" s="25">
        <v>0</v>
      </c>
      <c r="J12" s="25">
        <v>0</v>
      </c>
      <c r="K12" s="25">
        <v>0</v>
      </c>
    </row>
    <row r="13" spans="1:11" ht="16.5" customHeight="1">
      <c r="A13" s="19" t="s">
        <v>108</v>
      </c>
      <c r="B13" s="27">
        <v>0</v>
      </c>
      <c r="C13" s="25">
        <v>0</v>
      </c>
      <c r="D13" s="25">
        <v>0</v>
      </c>
      <c r="E13" s="25">
        <v>0</v>
      </c>
      <c r="F13" s="25">
        <v>0</v>
      </c>
      <c r="G13" s="25">
        <v>0</v>
      </c>
      <c r="H13" s="25">
        <v>0</v>
      </c>
      <c r="I13" s="25">
        <v>0</v>
      </c>
      <c r="J13" s="25">
        <v>0</v>
      </c>
      <c r="K13" s="25">
        <v>0</v>
      </c>
    </row>
    <row r="14" spans="1:11" ht="16.5" customHeight="1">
      <c r="A14" s="19" t="s">
        <v>109</v>
      </c>
      <c r="B14" s="27">
        <v>0</v>
      </c>
      <c r="C14" s="25">
        <v>0</v>
      </c>
      <c r="D14" s="25">
        <v>0</v>
      </c>
      <c r="E14" s="25">
        <v>0</v>
      </c>
      <c r="F14" s="25">
        <v>0</v>
      </c>
      <c r="G14" s="25">
        <v>0</v>
      </c>
      <c r="H14" s="25">
        <v>0</v>
      </c>
      <c r="I14" s="25">
        <v>0</v>
      </c>
      <c r="J14" s="25">
        <v>0</v>
      </c>
      <c r="K14" s="25">
        <v>0</v>
      </c>
    </row>
    <row r="15" spans="1:11" ht="16.5" customHeight="1">
      <c r="A15" s="19" t="s">
        <v>110</v>
      </c>
      <c r="B15" s="27">
        <v>0</v>
      </c>
      <c r="C15" s="25">
        <v>0</v>
      </c>
      <c r="D15" s="25">
        <v>0</v>
      </c>
      <c r="E15" s="25">
        <v>0</v>
      </c>
      <c r="F15" s="25">
        <v>0</v>
      </c>
      <c r="G15" s="25">
        <v>0</v>
      </c>
      <c r="H15" s="25">
        <v>0</v>
      </c>
      <c r="I15" s="25">
        <v>0</v>
      </c>
      <c r="J15" s="25">
        <v>0</v>
      </c>
      <c r="K15" s="25">
        <v>0</v>
      </c>
    </row>
    <row r="16" spans="1:11" ht="16.5" customHeight="1">
      <c r="A16" s="19" t="s">
        <v>111</v>
      </c>
      <c r="B16" s="21">
        <v>58329</v>
      </c>
      <c r="C16" s="23">
        <v>816991</v>
      </c>
      <c r="D16" s="23">
        <v>58329</v>
      </c>
      <c r="E16" s="23">
        <v>816991</v>
      </c>
      <c r="F16" s="23">
        <v>57483</v>
      </c>
      <c r="G16" s="23">
        <v>739887</v>
      </c>
      <c r="H16" s="23">
        <v>846</v>
      </c>
      <c r="I16" s="23">
        <v>77104</v>
      </c>
      <c r="J16" s="25">
        <v>0</v>
      </c>
      <c r="K16" s="25">
        <v>0</v>
      </c>
    </row>
    <row r="17" spans="1:11" ht="16.5" customHeight="1">
      <c r="A17" s="19" t="s">
        <v>112</v>
      </c>
      <c r="B17" s="27">
        <v>0</v>
      </c>
      <c r="C17" s="25">
        <v>0</v>
      </c>
      <c r="D17" s="25">
        <v>0</v>
      </c>
      <c r="E17" s="25">
        <v>0</v>
      </c>
      <c r="F17" s="25">
        <v>0</v>
      </c>
      <c r="G17" s="25">
        <v>0</v>
      </c>
      <c r="H17" s="25">
        <v>0</v>
      </c>
      <c r="I17" s="25">
        <v>0</v>
      </c>
      <c r="J17" s="25">
        <v>0</v>
      </c>
      <c r="K17" s="25">
        <v>0</v>
      </c>
    </row>
    <row r="18" spans="1:11" ht="16.5" customHeight="1">
      <c r="A18" s="19" t="s">
        <v>113</v>
      </c>
      <c r="B18" s="21">
        <v>58329</v>
      </c>
      <c r="C18" s="23">
        <v>816991</v>
      </c>
      <c r="D18" s="23">
        <v>58329</v>
      </c>
      <c r="E18" s="23">
        <v>816991</v>
      </c>
      <c r="F18" s="23">
        <v>57483</v>
      </c>
      <c r="G18" s="23">
        <v>739887</v>
      </c>
      <c r="H18" s="23">
        <v>846</v>
      </c>
      <c r="I18" s="23">
        <v>77104</v>
      </c>
      <c r="J18" s="25">
        <v>0</v>
      </c>
      <c r="K18" s="25">
        <v>0</v>
      </c>
    </row>
    <row r="19" spans="1:11" ht="16.5" customHeight="1">
      <c r="A19" s="20" t="s">
        <v>25</v>
      </c>
      <c r="B19" s="22">
        <v>2426980</v>
      </c>
      <c r="C19" s="24">
        <v>25626483</v>
      </c>
      <c r="D19" s="24">
        <v>2426980</v>
      </c>
      <c r="E19" s="24">
        <v>25626483</v>
      </c>
      <c r="F19" s="24">
        <v>2232773</v>
      </c>
      <c r="G19" s="24">
        <v>21534163</v>
      </c>
      <c r="H19" s="24">
        <v>194207</v>
      </c>
      <c r="I19" s="24">
        <v>4092320</v>
      </c>
      <c r="J19" s="26">
        <v>0</v>
      </c>
      <c r="K19" s="26">
        <v>0</v>
      </c>
    </row>
    <row r="20" spans="1:11" ht="16.5" customHeight="1">
      <c r="A20" s="19" t="s">
        <v>76</v>
      </c>
      <c r="B20" s="21">
        <v>84794</v>
      </c>
      <c r="C20" s="23">
        <v>1894333</v>
      </c>
      <c r="D20" s="23">
        <v>84794</v>
      </c>
      <c r="E20" s="23">
        <v>1894333</v>
      </c>
      <c r="F20" s="23">
        <v>68923</v>
      </c>
      <c r="G20" s="23">
        <v>1341278</v>
      </c>
      <c r="H20" s="23">
        <v>15871</v>
      </c>
      <c r="I20" s="23">
        <v>553055</v>
      </c>
      <c r="J20" s="25">
        <v>0</v>
      </c>
      <c r="K20" s="25">
        <v>0</v>
      </c>
    </row>
    <row r="21" spans="1:11" ht="16.5" customHeight="1">
      <c r="A21" s="19" t="s">
        <v>77</v>
      </c>
      <c r="B21" s="21">
        <v>29</v>
      </c>
      <c r="C21" s="23">
        <v>5084</v>
      </c>
      <c r="D21" s="23">
        <v>29</v>
      </c>
      <c r="E21" s="23">
        <v>5084</v>
      </c>
      <c r="F21" s="23">
        <v>29</v>
      </c>
      <c r="G21" s="23">
        <v>4474</v>
      </c>
      <c r="H21" s="25">
        <v>0</v>
      </c>
      <c r="I21" s="23">
        <v>610</v>
      </c>
      <c r="J21" s="25">
        <v>0</v>
      </c>
      <c r="K21" s="25">
        <v>0</v>
      </c>
    </row>
    <row r="22" spans="1:11" ht="16.5" customHeight="1">
      <c r="A22" s="19" t="s">
        <v>78</v>
      </c>
      <c r="B22" s="21">
        <v>2599</v>
      </c>
      <c r="C22" s="23">
        <v>34652</v>
      </c>
      <c r="D22" s="23">
        <v>2599</v>
      </c>
      <c r="E22" s="23">
        <v>34652</v>
      </c>
      <c r="F22" s="23">
        <v>1908</v>
      </c>
      <c r="G22" s="23">
        <v>13971</v>
      </c>
      <c r="H22" s="23">
        <v>690</v>
      </c>
      <c r="I22" s="23">
        <v>20681</v>
      </c>
      <c r="J22" s="25">
        <v>0</v>
      </c>
      <c r="K22" s="25">
        <v>0</v>
      </c>
    </row>
    <row r="23" spans="1:11" ht="16.5" customHeight="1">
      <c r="A23" s="19" t="s">
        <v>79</v>
      </c>
      <c r="B23" s="21">
        <v>52403</v>
      </c>
      <c r="C23" s="23">
        <v>1024159</v>
      </c>
      <c r="D23" s="23">
        <v>52403</v>
      </c>
      <c r="E23" s="23">
        <v>1024159</v>
      </c>
      <c r="F23" s="23">
        <v>37222</v>
      </c>
      <c r="G23" s="23">
        <v>507224</v>
      </c>
      <c r="H23" s="23">
        <v>15181</v>
      </c>
      <c r="I23" s="23">
        <v>516935</v>
      </c>
      <c r="J23" s="25">
        <v>0</v>
      </c>
      <c r="K23" s="25">
        <v>0</v>
      </c>
    </row>
    <row r="24" spans="1:11" ht="16.5" customHeight="1">
      <c r="A24" s="19" t="s">
        <v>80</v>
      </c>
      <c r="B24" s="21">
        <v>29484</v>
      </c>
      <c r="C24" s="23">
        <v>825325</v>
      </c>
      <c r="D24" s="23">
        <v>29484</v>
      </c>
      <c r="E24" s="23">
        <v>825325</v>
      </c>
      <c r="F24" s="23">
        <v>29484</v>
      </c>
      <c r="G24" s="23">
        <v>810496</v>
      </c>
      <c r="H24" s="25">
        <v>0</v>
      </c>
      <c r="I24" s="23">
        <v>14828</v>
      </c>
      <c r="J24" s="25">
        <v>0</v>
      </c>
      <c r="K24" s="25">
        <v>0</v>
      </c>
    </row>
    <row r="25" spans="1:11" ht="16.5" customHeight="1">
      <c r="A25" s="19" t="s">
        <v>81</v>
      </c>
      <c r="B25" s="21">
        <v>279</v>
      </c>
      <c r="C25" s="23">
        <v>5113</v>
      </c>
      <c r="D25" s="23">
        <v>279</v>
      </c>
      <c r="E25" s="23">
        <v>5113</v>
      </c>
      <c r="F25" s="23">
        <v>279</v>
      </c>
      <c r="G25" s="23">
        <v>5113</v>
      </c>
      <c r="H25" s="25">
        <v>0</v>
      </c>
      <c r="I25" s="25">
        <v>0</v>
      </c>
      <c r="J25" s="25">
        <v>0</v>
      </c>
      <c r="K25" s="25">
        <v>0</v>
      </c>
    </row>
    <row r="26" spans="1:11" ht="16.5" customHeight="1">
      <c r="A26" s="19" t="s">
        <v>82</v>
      </c>
      <c r="B26" s="21">
        <v>1046010</v>
      </c>
      <c r="C26" s="23">
        <v>9122007</v>
      </c>
      <c r="D26" s="23">
        <v>1046010</v>
      </c>
      <c r="E26" s="23">
        <v>9122007</v>
      </c>
      <c r="F26" s="23">
        <v>1033915</v>
      </c>
      <c r="G26" s="23">
        <v>8564258</v>
      </c>
      <c r="H26" s="23">
        <v>12096</v>
      </c>
      <c r="I26" s="23">
        <v>557749</v>
      </c>
      <c r="J26" s="25">
        <v>0</v>
      </c>
      <c r="K26" s="25">
        <v>0</v>
      </c>
    </row>
    <row r="27" spans="1:11" ht="16.5" customHeight="1">
      <c r="A27" s="19" t="s">
        <v>83</v>
      </c>
      <c r="B27" s="21">
        <v>945487</v>
      </c>
      <c r="C27" s="23">
        <v>4842950</v>
      </c>
      <c r="D27" s="23">
        <v>945487</v>
      </c>
      <c r="E27" s="23">
        <v>4842950</v>
      </c>
      <c r="F27" s="23">
        <v>945487</v>
      </c>
      <c r="G27" s="23">
        <v>4841677</v>
      </c>
      <c r="H27" s="25">
        <v>0</v>
      </c>
      <c r="I27" s="23">
        <v>1273</v>
      </c>
      <c r="J27" s="25">
        <v>0</v>
      </c>
      <c r="K27" s="25">
        <v>0</v>
      </c>
    </row>
    <row r="28" spans="1:11" ht="16.5" customHeight="1">
      <c r="A28" s="19" t="s">
        <v>84</v>
      </c>
      <c r="B28" s="27">
        <v>0</v>
      </c>
      <c r="C28" s="25">
        <v>0</v>
      </c>
      <c r="D28" s="25">
        <v>0</v>
      </c>
      <c r="E28" s="25">
        <v>0</v>
      </c>
      <c r="F28" s="25">
        <v>0</v>
      </c>
      <c r="G28" s="25">
        <v>0</v>
      </c>
      <c r="H28" s="25">
        <v>0</v>
      </c>
      <c r="I28" s="25">
        <v>0</v>
      </c>
      <c r="J28" s="25">
        <v>0</v>
      </c>
      <c r="K28" s="25">
        <v>0</v>
      </c>
    </row>
    <row r="29" spans="1:11" ht="16.5" customHeight="1">
      <c r="A29" s="19" t="s">
        <v>85</v>
      </c>
      <c r="B29" s="21">
        <v>100524</v>
      </c>
      <c r="C29" s="23">
        <v>4279057</v>
      </c>
      <c r="D29" s="23">
        <v>100524</v>
      </c>
      <c r="E29" s="23">
        <v>4279057</v>
      </c>
      <c r="F29" s="23">
        <v>88428</v>
      </c>
      <c r="G29" s="23">
        <v>3722581</v>
      </c>
      <c r="H29" s="23">
        <v>12096</v>
      </c>
      <c r="I29" s="23">
        <v>556476</v>
      </c>
      <c r="J29" s="25">
        <v>0</v>
      </c>
      <c r="K29" s="25">
        <v>0</v>
      </c>
    </row>
    <row r="30" spans="1:11" ht="16.5" customHeight="1">
      <c r="A30" s="19" t="s">
        <v>86</v>
      </c>
      <c r="B30" s="21">
        <v>1150327</v>
      </c>
      <c r="C30" s="23">
        <v>12918836</v>
      </c>
      <c r="D30" s="23">
        <v>1150327</v>
      </c>
      <c r="E30" s="23">
        <v>12918836</v>
      </c>
      <c r="F30" s="23">
        <v>1056678</v>
      </c>
      <c r="G30" s="23">
        <v>11022251</v>
      </c>
      <c r="H30" s="23">
        <v>93649</v>
      </c>
      <c r="I30" s="23">
        <v>1896585</v>
      </c>
      <c r="J30" s="25">
        <v>0</v>
      </c>
      <c r="K30" s="25">
        <v>0</v>
      </c>
    </row>
    <row r="31" spans="1:11" ht="16.5" customHeight="1">
      <c r="A31" s="19" t="s">
        <v>87</v>
      </c>
      <c r="B31" s="21">
        <v>226486</v>
      </c>
      <c r="C31" s="23">
        <v>2821110</v>
      </c>
      <c r="D31" s="23">
        <v>226486</v>
      </c>
      <c r="E31" s="23">
        <v>2821110</v>
      </c>
      <c r="F31" s="23">
        <v>249263</v>
      </c>
      <c r="G31" s="23">
        <v>2543331</v>
      </c>
      <c r="H31" s="23">
        <v>-22777</v>
      </c>
      <c r="I31" s="23">
        <v>277778</v>
      </c>
      <c r="J31" s="25">
        <v>0</v>
      </c>
      <c r="K31" s="25">
        <v>0</v>
      </c>
    </row>
    <row r="32" spans="1:11" ht="16.5" customHeight="1">
      <c r="A32" s="19" t="s">
        <v>88</v>
      </c>
      <c r="B32" s="21">
        <v>381567</v>
      </c>
      <c r="C32" s="23">
        <v>3324237</v>
      </c>
      <c r="D32" s="23">
        <v>381567</v>
      </c>
      <c r="E32" s="23">
        <v>3324237</v>
      </c>
      <c r="F32" s="23">
        <v>286603</v>
      </c>
      <c r="G32" s="23">
        <v>2223284</v>
      </c>
      <c r="H32" s="23">
        <v>94964</v>
      </c>
      <c r="I32" s="23">
        <v>1100954</v>
      </c>
      <c r="J32" s="25">
        <v>0</v>
      </c>
      <c r="K32" s="25">
        <v>0</v>
      </c>
    </row>
    <row r="33" spans="1:11" ht="16.5" customHeight="1">
      <c r="A33" s="19" t="s">
        <v>89</v>
      </c>
      <c r="B33" s="21">
        <v>535055</v>
      </c>
      <c r="C33" s="23">
        <v>6613088</v>
      </c>
      <c r="D33" s="23">
        <v>535055</v>
      </c>
      <c r="E33" s="23">
        <v>6613088</v>
      </c>
      <c r="F33" s="23">
        <v>513604</v>
      </c>
      <c r="G33" s="23">
        <v>6130526</v>
      </c>
      <c r="H33" s="23">
        <v>21450</v>
      </c>
      <c r="I33" s="23">
        <v>482562</v>
      </c>
      <c r="J33" s="25">
        <v>0</v>
      </c>
      <c r="K33" s="25">
        <v>0</v>
      </c>
    </row>
    <row r="34" spans="1:11" ht="16.5" customHeight="1">
      <c r="A34" s="19" t="s">
        <v>90</v>
      </c>
      <c r="B34" s="21">
        <v>7219</v>
      </c>
      <c r="C34" s="23">
        <v>160401</v>
      </c>
      <c r="D34" s="23">
        <v>7219</v>
      </c>
      <c r="E34" s="23">
        <v>160401</v>
      </c>
      <c r="F34" s="23">
        <v>7208</v>
      </c>
      <c r="G34" s="23">
        <v>125110</v>
      </c>
      <c r="H34" s="23">
        <v>11</v>
      </c>
      <c r="I34" s="23">
        <v>35291</v>
      </c>
      <c r="J34" s="25">
        <v>0</v>
      </c>
      <c r="K34" s="25">
        <v>0</v>
      </c>
    </row>
    <row r="35" spans="1:11" ht="16.5" customHeight="1">
      <c r="A35" s="19" t="s">
        <v>91</v>
      </c>
      <c r="B35" s="21">
        <v>49010</v>
      </c>
      <c r="C35" s="23">
        <v>713777</v>
      </c>
      <c r="D35" s="23">
        <v>49010</v>
      </c>
      <c r="E35" s="23">
        <v>713777</v>
      </c>
      <c r="F35" s="23">
        <v>38477</v>
      </c>
      <c r="G35" s="23">
        <v>228593</v>
      </c>
      <c r="H35" s="23">
        <v>10533</v>
      </c>
      <c r="I35" s="23">
        <v>485184</v>
      </c>
      <c r="J35" s="25">
        <v>0</v>
      </c>
      <c r="K35" s="25">
        <v>0</v>
      </c>
    </row>
    <row r="36" spans="1:11" ht="16.5" customHeight="1">
      <c r="A36" s="19" t="s">
        <v>92</v>
      </c>
      <c r="B36" s="27">
        <v>0</v>
      </c>
      <c r="C36" s="25">
        <v>0</v>
      </c>
      <c r="D36" s="25">
        <v>0</v>
      </c>
      <c r="E36" s="25">
        <v>0</v>
      </c>
      <c r="F36" s="25">
        <v>0</v>
      </c>
      <c r="G36" s="25">
        <v>0</v>
      </c>
      <c r="H36" s="25">
        <v>0</v>
      </c>
      <c r="I36" s="25">
        <v>0</v>
      </c>
      <c r="J36" s="25">
        <v>0</v>
      </c>
      <c r="K36" s="25">
        <v>0</v>
      </c>
    </row>
    <row r="37" spans="1:11" ht="16.5" customHeight="1">
      <c r="A37" s="19" t="s">
        <v>93</v>
      </c>
      <c r="B37" s="27">
        <v>0</v>
      </c>
      <c r="C37" s="23">
        <v>1720</v>
      </c>
      <c r="D37" s="25">
        <v>0</v>
      </c>
      <c r="E37" s="23">
        <v>1720</v>
      </c>
      <c r="F37" s="25">
        <v>0</v>
      </c>
      <c r="G37" s="25">
        <v>0</v>
      </c>
      <c r="H37" s="25">
        <v>0</v>
      </c>
      <c r="I37" s="23">
        <v>1720</v>
      </c>
      <c r="J37" s="25">
        <v>0</v>
      </c>
      <c r="K37" s="25">
        <v>0</v>
      </c>
    </row>
    <row r="38" spans="1:11" ht="0.75" customHeight="1" thickBot="1">
      <c r="A38" s="9"/>
      <c r="B38" s="7"/>
      <c r="C38" s="8"/>
      <c r="D38" s="8"/>
      <c r="E38" s="10"/>
      <c r="F38" s="10"/>
      <c r="G38" s="10"/>
      <c r="H38" s="10"/>
      <c r="I38" s="10"/>
      <c r="J38" s="10"/>
      <c r="K38" s="13"/>
    </row>
    <row r="39" spans="1:11" ht="20.25" customHeight="1">
      <c r="A39" s="37"/>
      <c r="B39" s="37"/>
      <c r="C39" s="37"/>
      <c r="D39" s="37"/>
      <c r="E39" s="37"/>
      <c r="F39" s="37"/>
      <c r="G39" s="37"/>
      <c r="H39" s="37"/>
      <c r="I39" s="37"/>
      <c r="J39" s="37"/>
      <c r="K39" s="37"/>
    </row>
  </sheetData>
  <mergeCells count="9">
    <mergeCell ref="F7:G7"/>
    <mergeCell ref="H7:I7"/>
    <mergeCell ref="J7:K7"/>
    <mergeCell ref="A39:K39"/>
    <mergeCell ref="A5:K5"/>
    <mergeCell ref="A6:K6"/>
    <mergeCell ref="A7:A8"/>
    <mergeCell ref="B7:C7"/>
    <mergeCell ref="D7:E7"/>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4" orientation="landscape" useFirstPageNumber="1" horizontalDpi="4294967292" r:id="rId1"/>
  <headerFooter alignWithMargins="0">
    <oddFooter xml:space="preserve">&amp;C&amp;10 &amp;R第&amp;P頁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tabSelected="1" topLeftCell="A15" zoomScaleNormal="100" workbookViewId="0"/>
  </sheetViews>
  <sheetFormatPr defaultRowHeight="16.2"/>
  <cols>
    <col min="1" max="1" width="32.6640625" style="1" customWidth="1"/>
    <col min="2" max="7" width="12.6640625" customWidth="1"/>
    <col min="8" max="8" width="12.6640625" style="1" customWidth="1"/>
    <col min="9" max="11" width="12.6640625" customWidth="1"/>
    <col min="13" max="13" width="9" style="1" customWidth="1"/>
    <col min="20" max="20" width="9" style="1" customWidth="1"/>
  </cols>
  <sheetData>
    <row r="1" spans="1:11" ht="24.6" hidden="1">
      <c r="A1" s="28" t="s">
        <v>73</v>
      </c>
      <c r="B1" s="28" t="s">
        <v>13</v>
      </c>
      <c r="C1" s="29" t="s">
        <v>14</v>
      </c>
      <c r="D1" s="29" t="s">
        <v>15</v>
      </c>
      <c r="E1" s="30" t="s">
        <v>131</v>
      </c>
      <c r="F1" s="29" t="s">
        <v>17</v>
      </c>
      <c r="G1" s="4"/>
      <c r="H1" s="4"/>
      <c r="I1" s="4"/>
      <c r="J1" s="4"/>
    </row>
    <row r="2" spans="1:11" ht="221.4" hidden="1">
      <c r="A2" s="28" t="s">
        <v>132</v>
      </c>
      <c r="B2" s="32" t="s">
        <v>114</v>
      </c>
      <c r="C2" s="33" t="s">
        <v>115</v>
      </c>
      <c r="D2" s="34" t="s">
        <v>116</v>
      </c>
      <c r="E2" s="4" t="str">
        <f>IF(LEN(A2)&gt;0,"中華"&amp;A2&amp;"編製","")</f>
        <v>中華民國111年11月 8日編製</v>
      </c>
      <c r="F2" s="4"/>
      <c r="G2" s="5"/>
      <c r="H2" s="4"/>
      <c r="I2" s="4"/>
      <c r="J2" s="4"/>
    </row>
    <row r="3" spans="1:11">
      <c r="A3" s="11"/>
      <c r="B3" s="11"/>
      <c r="C3" s="2"/>
      <c r="D3" s="2"/>
      <c r="E3" s="3"/>
      <c r="F3" s="3"/>
      <c r="H3" s="3"/>
      <c r="I3" s="3"/>
      <c r="J3" s="3"/>
    </row>
    <row r="4" spans="1:11">
      <c r="A4" s="11"/>
      <c r="B4" s="11"/>
      <c r="C4" s="2"/>
      <c r="D4" s="12"/>
      <c r="E4" s="3"/>
      <c r="F4" s="3"/>
      <c r="G4" s="3"/>
      <c r="H4" s="3"/>
      <c r="I4" s="3"/>
      <c r="J4" s="3"/>
    </row>
    <row r="5" spans="1:11" ht="32.25" customHeight="1">
      <c r="A5" s="39" t="str">
        <f>E1</f>
        <v>桃園市公庫收支(續4完)</v>
      </c>
      <c r="B5" s="40"/>
      <c r="C5" s="40"/>
      <c r="D5" s="40"/>
      <c r="E5" s="40"/>
      <c r="F5" s="40"/>
      <c r="G5" s="40"/>
      <c r="H5" s="40"/>
      <c r="I5" s="40"/>
      <c r="J5" s="40"/>
      <c r="K5" s="40"/>
    </row>
    <row r="6" spans="1:11" ht="16.8" thickBot="1">
      <c r="A6" s="38" t="str">
        <f>F1</f>
        <v>中華民國111年10月</v>
      </c>
      <c r="B6" s="38"/>
      <c r="C6" s="38"/>
      <c r="D6" s="38"/>
      <c r="E6" s="38"/>
      <c r="F6" s="38"/>
      <c r="G6" s="38"/>
      <c r="H6" s="38"/>
      <c r="I6" s="38"/>
      <c r="J6" s="38"/>
      <c r="K6" s="38"/>
    </row>
    <row r="7" spans="1:11" ht="16.5" customHeight="1">
      <c r="A7" s="41" t="s">
        <v>0</v>
      </c>
      <c r="B7" s="43" t="s">
        <v>1</v>
      </c>
      <c r="C7" s="44"/>
      <c r="D7" s="45" t="s">
        <v>3</v>
      </c>
      <c r="E7" s="44"/>
      <c r="F7" s="45" t="s">
        <v>9</v>
      </c>
      <c r="G7" s="44"/>
      <c r="H7" s="45" t="s">
        <v>10</v>
      </c>
      <c r="I7" s="44"/>
      <c r="J7" s="35" t="s">
        <v>11</v>
      </c>
      <c r="K7" s="36"/>
    </row>
    <row r="8" spans="1:11" ht="16.8" thickBot="1">
      <c r="A8" s="42"/>
      <c r="B8" s="15" t="s">
        <v>7</v>
      </c>
      <c r="C8" s="16" t="s">
        <v>2</v>
      </c>
      <c r="D8" s="16" t="s">
        <v>7</v>
      </c>
      <c r="E8" s="16" t="s">
        <v>2</v>
      </c>
      <c r="F8" s="16" t="s">
        <v>7</v>
      </c>
      <c r="G8" s="16" t="s">
        <v>2</v>
      </c>
      <c r="H8" s="16" t="s">
        <v>7</v>
      </c>
      <c r="I8" s="16" t="s">
        <v>2</v>
      </c>
      <c r="J8" s="16" t="s">
        <v>7</v>
      </c>
      <c r="K8" s="17" t="s">
        <v>2</v>
      </c>
    </row>
    <row r="9" spans="1:11" ht="15.6" customHeight="1">
      <c r="A9" s="19" t="s">
        <v>94</v>
      </c>
      <c r="B9" s="21">
        <v>37995</v>
      </c>
      <c r="C9" s="23">
        <v>686157</v>
      </c>
      <c r="D9" s="23">
        <v>37995</v>
      </c>
      <c r="E9" s="23">
        <v>686157</v>
      </c>
      <c r="F9" s="23">
        <v>27462</v>
      </c>
      <c r="G9" s="23">
        <v>204193</v>
      </c>
      <c r="H9" s="23">
        <v>10533</v>
      </c>
      <c r="I9" s="23">
        <v>481964</v>
      </c>
      <c r="J9" s="25">
        <v>0</v>
      </c>
      <c r="K9" s="25">
        <v>0</v>
      </c>
    </row>
    <row r="10" spans="1:11" ht="15.6" customHeight="1">
      <c r="A10" s="19" t="s">
        <v>95</v>
      </c>
      <c r="B10" s="27">
        <v>0</v>
      </c>
      <c r="C10" s="25">
        <v>0</v>
      </c>
      <c r="D10" s="25">
        <v>0</v>
      </c>
      <c r="E10" s="25">
        <v>0</v>
      </c>
      <c r="F10" s="25">
        <v>0</v>
      </c>
      <c r="G10" s="25">
        <v>0</v>
      </c>
      <c r="H10" s="25">
        <v>0</v>
      </c>
      <c r="I10" s="25">
        <v>0</v>
      </c>
      <c r="J10" s="25">
        <v>0</v>
      </c>
      <c r="K10" s="25">
        <v>0</v>
      </c>
    </row>
    <row r="11" spans="1:11" ht="15.6" customHeight="1">
      <c r="A11" s="19" t="s">
        <v>96</v>
      </c>
      <c r="B11" s="21">
        <v>11015</v>
      </c>
      <c r="C11" s="23">
        <v>25900</v>
      </c>
      <c r="D11" s="23">
        <v>11015</v>
      </c>
      <c r="E11" s="23">
        <v>25900</v>
      </c>
      <c r="F11" s="23">
        <v>11015</v>
      </c>
      <c r="G11" s="23">
        <v>24400</v>
      </c>
      <c r="H11" s="25">
        <v>0</v>
      </c>
      <c r="I11" s="23">
        <v>1500</v>
      </c>
      <c r="J11" s="25">
        <v>0</v>
      </c>
      <c r="K11" s="25">
        <v>0</v>
      </c>
    </row>
    <row r="12" spans="1:11" ht="15.6" customHeight="1">
      <c r="A12" s="19" t="s">
        <v>97</v>
      </c>
      <c r="B12" s="21">
        <v>25132</v>
      </c>
      <c r="C12" s="23">
        <v>570445</v>
      </c>
      <c r="D12" s="23">
        <v>25132</v>
      </c>
      <c r="E12" s="23">
        <v>570445</v>
      </c>
      <c r="F12" s="23">
        <v>18046</v>
      </c>
      <c r="G12" s="23">
        <v>333451</v>
      </c>
      <c r="H12" s="23">
        <v>7085</v>
      </c>
      <c r="I12" s="23">
        <v>236994</v>
      </c>
      <c r="J12" s="25">
        <v>0</v>
      </c>
      <c r="K12" s="25">
        <v>0</v>
      </c>
    </row>
    <row r="13" spans="1:11" ht="15.6" customHeight="1">
      <c r="A13" s="19" t="s">
        <v>98</v>
      </c>
      <c r="B13" s="21">
        <v>5274</v>
      </c>
      <c r="C13" s="23">
        <v>100610</v>
      </c>
      <c r="D13" s="23">
        <v>5274</v>
      </c>
      <c r="E13" s="23">
        <v>100610</v>
      </c>
      <c r="F13" s="23">
        <v>265</v>
      </c>
      <c r="G13" s="23">
        <v>40237</v>
      </c>
      <c r="H13" s="23">
        <v>5009</v>
      </c>
      <c r="I13" s="23">
        <v>60372</v>
      </c>
      <c r="J13" s="25">
        <v>0</v>
      </c>
      <c r="K13" s="25">
        <v>0</v>
      </c>
    </row>
    <row r="14" spans="1:11" ht="15.6" customHeight="1">
      <c r="A14" s="19" t="s">
        <v>99</v>
      </c>
      <c r="B14" s="21">
        <v>19858</v>
      </c>
      <c r="C14" s="23">
        <v>469836</v>
      </c>
      <c r="D14" s="23">
        <v>19858</v>
      </c>
      <c r="E14" s="23">
        <v>469836</v>
      </c>
      <c r="F14" s="23">
        <v>17781</v>
      </c>
      <c r="G14" s="23">
        <v>293214</v>
      </c>
      <c r="H14" s="23">
        <v>2076</v>
      </c>
      <c r="I14" s="23">
        <v>176622</v>
      </c>
      <c r="J14" s="25">
        <v>0</v>
      </c>
      <c r="K14" s="25">
        <v>0</v>
      </c>
    </row>
    <row r="15" spans="1:11" ht="15.6" customHeight="1">
      <c r="A15" s="19" t="s">
        <v>107</v>
      </c>
      <c r="B15" s="27">
        <v>0</v>
      </c>
      <c r="C15" s="25">
        <v>0</v>
      </c>
      <c r="D15" s="25">
        <v>0</v>
      </c>
      <c r="E15" s="25">
        <v>0</v>
      </c>
      <c r="F15" s="25">
        <v>0</v>
      </c>
      <c r="G15" s="25">
        <v>0</v>
      </c>
      <c r="H15" s="25">
        <v>0</v>
      </c>
      <c r="I15" s="25">
        <v>0</v>
      </c>
      <c r="J15" s="25">
        <v>0</v>
      </c>
      <c r="K15" s="25">
        <v>0</v>
      </c>
    </row>
    <row r="16" spans="1:11" ht="15.6" customHeight="1">
      <c r="A16" s="19" t="s">
        <v>108</v>
      </c>
      <c r="B16" s="27">
        <v>0</v>
      </c>
      <c r="C16" s="25">
        <v>0</v>
      </c>
      <c r="D16" s="25">
        <v>0</v>
      </c>
      <c r="E16" s="25">
        <v>0</v>
      </c>
      <c r="F16" s="25">
        <v>0</v>
      </c>
      <c r="G16" s="25">
        <v>0</v>
      </c>
      <c r="H16" s="25">
        <v>0</v>
      </c>
      <c r="I16" s="25">
        <v>0</v>
      </c>
      <c r="J16" s="25">
        <v>0</v>
      </c>
      <c r="K16" s="25">
        <v>0</v>
      </c>
    </row>
    <row r="17" spans="1:11" ht="15.6" customHeight="1">
      <c r="A17" s="19" t="s">
        <v>109</v>
      </c>
      <c r="B17" s="27">
        <v>0</v>
      </c>
      <c r="C17" s="25">
        <v>0</v>
      </c>
      <c r="D17" s="25">
        <v>0</v>
      </c>
      <c r="E17" s="25">
        <v>0</v>
      </c>
      <c r="F17" s="25">
        <v>0</v>
      </c>
      <c r="G17" s="25">
        <v>0</v>
      </c>
      <c r="H17" s="25">
        <v>0</v>
      </c>
      <c r="I17" s="25">
        <v>0</v>
      </c>
      <c r="J17" s="25">
        <v>0</v>
      </c>
      <c r="K17" s="25">
        <v>0</v>
      </c>
    </row>
    <row r="18" spans="1:11" ht="15.6" customHeight="1">
      <c r="A18" s="19" t="s">
        <v>110</v>
      </c>
      <c r="B18" s="27">
        <v>0</v>
      </c>
      <c r="C18" s="25">
        <v>0</v>
      </c>
      <c r="D18" s="25">
        <v>0</v>
      </c>
      <c r="E18" s="25">
        <v>0</v>
      </c>
      <c r="F18" s="25">
        <v>0</v>
      </c>
      <c r="G18" s="25">
        <v>0</v>
      </c>
      <c r="H18" s="25">
        <v>0</v>
      </c>
      <c r="I18" s="25">
        <v>0</v>
      </c>
      <c r="J18" s="25">
        <v>0</v>
      </c>
      <c r="K18" s="25">
        <v>0</v>
      </c>
    </row>
    <row r="19" spans="1:11" ht="15.6" customHeight="1">
      <c r="A19" s="19" t="s">
        <v>111</v>
      </c>
      <c r="B19" s="21">
        <v>71708</v>
      </c>
      <c r="C19" s="23">
        <v>407085</v>
      </c>
      <c r="D19" s="23">
        <v>71708</v>
      </c>
      <c r="E19" s="23">
        <v>407085</v>
      </c>
      <c r="F19" s="23">
        <v>16735</v>
      </c>
      <c r="G19" s="23">
        <v>44331</v>
      </c>
      <c r="H19" s="23">
        <v>54973</v>
      </c>
      <c r="I19" s="23">
        <v>362754</v>
      </c>
      <c r="J19" s="25">
        <v>0</v>
      </c>
      <c r="K19" s="25">
        <v>0</v>
      </c>
    </row>
    <row r="20" spans="1:11" ht="15.6" customHeight="1">
      <c r="A20" s="19" t="s">
        <v>112</v>
      </c>
      <c r="B20" s="27">
        <v>0</v>
      </c>
      <c r="C20" s="25">
        <v>0</v>
      </c>
      <c r="D20" s="25">
        <v>0</v>
      </c>
      <c r="E20" s="25">
        <v>0</v>
      </c>
      <c r="F20" s="25">
        <v>0</v>
      </c>
      <c r="G20" s="25">
        <v>0</v>
      </c>
      <c r="H20" s="25">
        <v>0</v>
      </c>
      <c r="I20" s="25">
        <v>0</v>
      </c>
      <c r="J20" s="25">
        <v>0</v>
      </c>
      <c r="K20" s="25">
        <v>0</v>
      </c>
    </row>
    <row r="21" spans="1:11" ht="15.6" customHeight="1">
      <c r="A21" s="19" t="s">
        <v>113</v>
      </c>
      <c r="B21" s="21">
        <v>71708</v>
      </c>
      <c r="C21" s="23">
        <v>407085</v>
      </c>
      <c r="D21" s="23">
        <v>71708</v>
      </c>
      <c r="E21" s="23">
        <v>407085</v>
      </c>
      <c r="F21" s="23">
        <v>16735</v>
      </c>
      <c r="G21" s="23">
        <v>44331</v>
      </c>
      <c r="H21" s="23">
        <v>54973</v>
      </c>
      <c r="I21" s="23">
        <v>362754</v>
      </c>
      <c r="J21" s="25">
        <v>0</v>
      </c>
      <c r="K21" s="25">
        <v>0</v>
      </c>
    </row>
    <row r="22" spans="1:11" ht="15.6" customHeight="1">
      <c r="A22" s="20" t="s">
        <v>117</v>
      </c>
      <c r="B22" s="31">
        <v>0</v>
      </c>
      <c r="C22" s="24">
        <v>13500000</v>
      </c>
      <c r="D22" s="26">
        <v>0</v>
      </c>
      <c r="E22" s="24">
        <v>13500000</v>
      </c>
      <c r="F22" s="26">
        <v>0</v>
      </c>
      <c r="G22" s="26">
        <v>0</v>
      </c>
      <c r="H22" s="26">
        <v>0</v>
      </c>
      <c r="I22" s="26">
        <v>0</v>
      </c>
      <c r="J22" s="26">
        <v>0</v>
      </c>
      <c r="K22" s="26">
        <v>0</v>
      </c>
    </row>
    <row r="23" spans="1:11" ht="15.6" customHeight="1">
      <c r="A23" s="19" t="s">
        <v>118</v>
      </c>
      <c r="B23" s="27">
        <v>0</v>
      </c>
      <c r="C23" s="23">
        <v>13500000</v>
      </c>
      <c r="D23" s="25">
        <v>0</v>
      </c>
      <c r="E23" s="23">
        <v>13500000</v>
      </c>
      <c r="F23" s="25">
        <v>0</v>
      </c>
      <c r="G23" s="25">
        <v>0</v>
      </c>
      <c r="H23" s="25">
        <v>0</v>
      </c>
      <c r="I23" s="25">
        <v>0</v>
      </c>
      <c r="J23" s="25">
        <v>0</v>
      </c>
      <c r="K23" s="25">
        <v>0</v>
      </c>
    </row>
    <row r="24" spans="1:11" ht="15.6" customHeight="1">
      <c r="A24" s="20" t="s">
        <v>119</v>
      </c>
      <c r="B24" s="22">
        <v>10165148</v>
      </c>
      <c r="C24" s="24">
        <v>125714213</v>
      </c>
      <c r="D24" s="24">
        <v>10165148</v>
      </c>
      <c r="E24" s="24">
        <v>125714213</v>
      </c>
      <c r="F24" s="26">
        <v>0</v>
      </c>
      <c r="G24" s="26">
        <v>0</v>
      </c>
      <c r="H24" s="26">
        <v>0</v>
      </c>
      <c r="I24" s="26">
        <v>0</v>
      </c>
      <c r="J24" s="26">
        <v>0</v>
      </c>
      <c r="K24" s="26">
        <v>0</v>
      </c>
    </row>
    <row r="25" spans="1:11" ht="15.6" customHeight="1">
      <c r="A25" s="19" t="s">
        <v>120</v>
      </c>
      <c r="B25" s="27">
        <v>0</v>
      </c>
      <c r="C25" s="25">
        <v>0</v>
      </c>
      <c r="D25" s="25">
        <v>0</v>
      </c>
      <c r="E25" s="25">
        <v>0</v>
      </c>
      <c r="F25" s="25">
        <v>0</v>
      </c>
      <c r="G25" s="25">
        <v>0</v>
      </c>
      <c r="H25" s="25">
        <v>0</v>
      </c>
      <c r="I25" s="25">
        <v>0</v>
      </c>
      <c r="J25" s="25">
        <v>0</v>
      </c>
      <c r="K25" s="25">
        <v>0</v>
      </c>
    </row>
    <row r="26" spans="1:11" ht="15.6" customHeight="1">
      <c r="A26" s="19" t="s">
        <v>121</v>
      </c>
      <c r="B26" s="27">
        <v>0</v>
      </c>
      <c r="C26" s="25">
        <v>0</v>
      </c>
      <c r="D26" s="25">
        <v>0</v>
      </c>
      <c r="E26" s="25">
        <v>0</v>
      </c>
      <c r="F26" s="25">
        <v>0</v>
      </c>
      <c r="G26" s="25">
        <v>0</v>
      </c>
      <c r="H26" s="25">
        <v>0</v>
      </c>
      <c r="I26" s="25">
        <v>0</v>
      </c>
      <c r="J26" s="25">
        <v>0</v>
      </c>
      <c r="K26" s="25">
        <v>0</v>
      </c>
    </row>
    <row r="27" spans="1:11" ht="15.6" customHeight="1">
      <c r="A27" s="19" t="s">
        <v>122</v>
      </c>
      <c r="B27" s="27">
        <v>0</v>
      </c>
      <c r="C27" s="25">
        <v>0</v>
      </c>
      <c r="D27" s="25">
        <v>0</v>
      </c>
      <c r="E27" s="25">
        <v>0</v>
      </c>
      <c r="F27" s="25">
        <v>0</v>
      </c>
      <c r="G27" s="25">
        <v>0</v>
      </c>
      <c r="H27" s="25">
        <v>0</v>
      </c>
      <c r="I27" s="25">
        <v>0</v>
      </c>
      <c r="J27" s="25">
        <v>0</v>
      </c>
      <c r="K27" s="25">
        <v>0</v>
      </c>
    </row>
    <row r="28" spans="1:11" ht="15.6" customHeight="1">
      <c r="A28" s="19" t="s">
        <v>123</v>
      </c>
      <c r="B28" s="21">
        <v>598719</v>
      </c>
      <c r="C28" s="23">
        <v>-3199474</v>
      </c>
      <c r="D28" s="23">
        <v>598719</v>
      </c>
      <c r="E28" s="23">
        <v>-3199474</v>
      </c>
      <c r="F28" s="25">
        <v>0</v>
      </c>
      <c r="G28" s="25">
        <v>0</v>
      </c>
      <c r="H28" s="25">
        <v>0</v>
      </c>
      <c r="I28" s="25">
        <v>0</v>
      </c>
      <c r="J28" s="25">
        <v>0</v>
      </c>
      <c r="K28" s="25">
        <v>0</v>
      </c>
    </row>
    <row r="29" spans="1:11" ht="15.6" customHeight="1">
      <c r="A29" s="19" t="s">
        <v>124</v>
      </c>
      <c r="B29" s="21">
        <v>9566429</v>
      </c>
      <c r="C29" s="23">
        <v>128913687</v>
      </c>
      <c r="D29" s="23">
        <v>9566429</v>
      </c>
      <c r="E29" s="23">
        <v>128913687</v>
      </c>
      <c r="F29" s="25">
        <v>0</v>
      </c>
      <c r="G29" s="25">
        <v>0</v>
      </c>
      <c r="H29" s="25">
        <v>0</v>
      </c>
      <c r="I29" s="25">
        <v>0</v>
      </c>
      <c r="J29" s="25">
        <v>0</v>
      </c>
      <c r="K29" s="25">
        <v>0</v>
      </c>
    </row>
    <row r="30" spans="1:11" ht="15.6" customHeight="1">
      <c r="A30" s="19" t="s">
        <v>125</v>
      </c>
      <c r="B30" s="27">
        <v>0</v>
      </c>
      <c r="C30" s="25">
        <v>0</v>
      </c>
      <c r="D30" s="25">
        <v>0</v>
      </c>
      <c r="E30" s="25">
        <v>0</v>
      </c>
      <c r="F30" s="25">
        <v>0</v>
      </c>
      <c r="G30" s="25">
        <v>0</v>
      </c>
      <c r="H30" s="25">
        <v>0</v>
      </c>
      <c r="I30" s="25">
        <v>0</v>
      </c>
      <c r="J30" s="25">
        <v>0</v>
      </c>
      <c r="K30" s="25">
        <v>0</v>
      </c>
    </row>
    <row r="31" spans="1:11" ht="15.6" customHeight="1">
      <c r="A31" s="20" t="s">
        <v>126</v>
      </c>
      <c r="B31" s="22">
        <v>20317055</v>
      </c>
      <c r="C31" s="24">
        <v>250416771</v>
      </c>
      <c r="D31" s="24">
        <v>20317055</v>
      </c>
      <c r="E31" s="24">
        <v>250416771</v>
      </c>
      <c r="F31" s="26">
        <v>0</v>
      </c>
      <c r="G31" s="26">
        <v>0</v>
      </c>
      <c r="H31" s="26">
        <v>0</v>
      </c>
      <c r="I31" s="26">
        <v>0</v>
      </c>
      <c r="J31" s="26">
        <v>0</v>
      </c>
      <c r="K31" s="26">
        <v>0</v>
      </c>
    </row>
    <row r="32" spans="1:11" ht="15.6" customHeight="1">
      <c r="A32" s="20" t="s">
        <v>127</v>
      </c>
      <c r="B32" s="22">
        <v>52843733</v>
      </c>
      <c r="C32" s="24">
        <v>52843733</v>
      </c>
      <c r="D32" s="24">
        <v>52843733</v>
      </c>
      <c r="E32" s="24">
        <v>52843733</v>
      </c>
      <c r="F32" s="26">
        <v>0</v>
      </c>
      <c r="G32" s="26">
        <v>0</v>
      </c>
      <c r="H32" s="26">
        <v>0</v>
      </c>
      <c r="I32" s="26">
        <v>0</v>
      </c>
      <c r="J32" s="26">
        <v>0</v>
      </c>
      <c r="K32" s="26">
        <v>0</v>
      </c>
    </row>
    <row r="33" spans="1:11" ht="15.6" customHeight="1">
      <c r="A33" s="20" t="s">
        <v>128</v>
      </c>
      <c r="B33" s="22">
        <v>73160788</v>
      </c>
      <c r="C33" s="24">
        <v>303260504</v>
      </c>
      <c r="D33" s="24">
        <v>73160788</v>
      </c>
      <c r="E33" s="24">
        <v>303260504</v>
      </c>
      <c r="F33" s="26">
        <v>0</v>
      </c>
      <c r="G33" s="26">
        <v>0</v>
      </c>
      <c r="H33" s="26">
        <v>0</v>
      </c>
      <c r="I33" s="26">
        <v>0</v>
      </c>
      <c r="J33" s="26">
        <v>0</v>
      </c>
      <c r="K33" s="26">
        <v>0</v>
      </c>
    </row>
    <row r="34" spans="1:11" ht="15.6" customHeight="1">
      <c r="A34" s="20" t="s">
        <v>129</v>
      </c>
      <c r="B34" s="26">
        <v>0</v>
      </c>
      <c r="C34" s="24">
        <v>35053</v>
      </c>
      <c r="D34" s="26">
        <v>0</v>
      </c>
      <c r="E34" s="24">
        <v>35053</v>
      </c>
      <c r="F34" s="26">
        <v>0</v>
      </c>
      <c r="G34" s="26">
        <v>0</v>
      </c>
      <c r="H34" s="26">
        <v>0</v>
      </c>
      <c r="I34" s="26">
        <v>0</v>
      </c>
      <c r="J34" s="26">
        <v>0</v>
      </c>
      <c r="K34" s="26">
        <v>0</v>
      </c>
    </row>
    <row r="35" spans="1:11" ht="15.6" customHeight="1">
      <c r="A35" s="20" t="s">
        <v>130</v>
      </c>
      <c r="B35" s="26">
        <v>0</v>
      </c>
      <c r="C35" s="24">
        <v>52878786</v>
      </c>
      <c r="D35" s="26">
        <v>0</v>
      </c>
      <c r="E35" s="24">
        <v>52878786</v>
      </c>
      <c r="F35" s="26">
        <v>0</v>
      </c>
      <c r="G35" s="26">
        <v>0</v>
      </c>
      <c r="H35" s="26">
        <v>0</v>
      </c>
      <c r="I35" s="26">
        <v>0</v>
      </c>
      <c r="J35" s="26">
        <v>0</v>
      </c>
      <c r="K35" s="26">
        <v>0</v>
      </c>
    </row>
    <row r="36" spans="1:11" ht="0.75" customHeight="1" thickBot="1">
      <c r="A36" s="9"/>
      <c r="B36" s="7"/>
      <c r="C36" s="8"/>
      <c r="D36" s="8"/>
      <c r="E36" s="10"/>
      <c r="F36" s="10"/>
      <c r="G36" s="10"/>
      <c r="H36" s="10"/>
      <c r="I36" s="10"/>
      <c r="J36" s="10"/>
      <c r="K36" s="13"/>
    </row>
    <row r="37" spans="1:11" ht="36.75" customHeight="1">
      <c r="A37" s="37" t="str">
        <f>IF(LEN(A2)&gt;0,"填表　　　　　　　　　　　　　審核　　　　　　　　　　　　　業務主管人員　　　　　　　　　　　　　機關首長
　　　　　　　　　　　　　　　　　　　　　　　　　　　　　　主辦統計人員","")</f>
        <v>填表　　　　　　　　　　　　　審核　　　　　　　　　　　　　業務主管人員　　　　　　　　　　　　　機關首長
　　　　　　　　　　　　　　　　　　　　　　　　　　　　　　主辦統計人員</v>
      </c>
      <c r="B37" s="37"/>
      <c r="C37" s="37"/>
      <c r="D37" s="37"/>
      <c r="E37" s="37"/>
      <c r="F37" s="37"/>
      <c r="G37" s="37"/>
      <c r="H37" s="37"/>
      <c r="I37" s="37"/>
      <c r="J37" s="37"/>
      <c r="K37" s="37"/>
    </row>
    <row r="38" spans="1:11" ht="18.75" customHeight="1">
      <c r="A38" s="47" t="str">
        <f>IF(LEN(A2)&gt;0,"資料來源："&amp;B2,"")</f>
        <v>資料來源：根據本直轄市公庫收入及支出資料編製。</v>
      </c>
      <c r="B38" s="47"/>
      <c r="C38" s="47"/>
      <c r="D38" s="47"/>
      <c r="E38" s="47"/>
      <c r="F38" s="47"/>
      <c r="G38" s="47"/>
      <c r="H38" s="47"/>
      <c r="I38" s="47"/>
      <c r="J38" s="47"/>
      <c r="K38" s="47"/>
    </row>
    <row r="39" spans="1:11" ht="18.75" customHeight="1">
      <c r="A39" s="18" t="s">
        <v>133</v>
      </c>
      <c r="B39" s="18"/>
      <c r="C39" s="18"/>
      <c r="D39" s="18"/>
      <c r="E39" s="18"/>
      <c r="F39" s="18"/>
      <c r="G39" s="18"/>
      <c r="H39" s="18"/>
      <c r="I39" s="18"/>
      <c r="J39" s="18"/>
      <c r="K39" s="18"/>
    </row>
    <row r="40" spans="1:11" ht="31.2" customHeight="1">
      <c r="A40" s="48" t="s">
        <v>134</v>
      </c>
      <c r="B40" s="48"/>
      <c r="C40" s="48"/>
      <c r="D40" s="48"/>
      <c r="E40" s="48"/>
      <c r="F40" s="48"/>
      <c r="G40" s="48"/>
      <c r="H40" s="48"/>
      <c r="I40" s="48"/>
      <c r="J40" s="48"/>
      <c r="K40" s="48"/>
    </row>
    <row r="41" spans="1:11">
      <c r="A41" s="46" t="str">
        <f>IF(LEN(A2)&gt;0,"備註："&amp;D2,"")</f>
        <v>備註：因四捨五入關係，各表細項加總或與總數未盡相同。</v>
      </c>
      <c r="B41" s="46"/>
      <c r="C41" s="46"/>
      <c r="D41" s="46"/>
      <c r="E41" s="46"/>
      <c r="F41" s="46"/>
      <c r="G41" s="46"/>
      <c r="H41" s="46"/>
      <c r="I41" s="46"/>
      <c r="J41" s="46"/>
      <c r="K41" s="46"/>
    </row>
  </sheetData>
  <mergeCells count="12">
    <mergeCell ref="A5:K5"/>
    <mergeCell ref="A6:K6"/>
    <mergeCell ref="A7:A8"/>
    <mergeCell ref="B7:C7"/>
    <mergeCell ref="D7:E7"/>
    <mergeCell ref="A40:K40"/>
    <mergeCell ref="A41:K41"/>
    <mergeCell ref="F7:G7"/>
    <mergeCell ref="H7:I7"/>
    <mergeCell ref="J7:K7"/>
    <mergeCell ref="A37:K37"/>
    <mergeCell ref="A38:K38"/>
  </mergeCells>
  <phoneticPr fontId="1" type="noConversion"/>
  <printOptions horizontalCentered="1"/>
  <pageMargins left="0.70866141732283472" right="0.70866141732283472" top="0.59055118110236227" bottom="0.59055118110236227" header="0.31496062992125984" footer="0.31496062992125984"/>
  <pageSetup paperSize="9" scale="80" firstPageNumber="5" orientation="landscape" useFirstPageNumber="1" horizontalDpi="4294967292" r:id="rId1"/>
  <headerFooter alignWithMargins="0">
    <oddFooter xml:space="preserve">&amp;C&amp;10 &amp;R第&amp;P頁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14000</vt:lpstr>
      <vt:lpstr>14000-1</vt:lpstr>
      <vt:lpstr>14000-2</vt:lpstr>
      <vt:lpstr>14000-3</vt:lpstr>
      <vt:lpstr>14000-4</vt:lpstr>
    </vt:vector>
  </TitlesOfParts>
  <Company>GOTAC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鄭侑蕓</cp:lastModifiedBy>
  <cp:lastPrinted>2022-11-08T02:43:54Z</cp:lastPrinted>
  <dcterms:created xsi:type="dcterms:W3CDTF">2001-11-06T09:07:39Z</dcterms:created>
  <dcterms:modified xsi:type="dcterms:W3CDTF">2022-11-08T02:43:56Z</dcterms:modified>
</cp:coreProperties>
</file>