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socpc113-bcfca6\SHARE3.0\４－災害救助\1-災害防救業務(更新版)\11-災害救助金\3-統計數據及報表（常用數據、季報表）\1.季報表\115年度\上半年\第一次修正\"/>
    </mc:Choice>
  </mc:AlternateContent>
  <xr:revisionPtr revIDLastSave="0" documentId="13_ncr:1_{712FB967-B4D0-4C43-9187-1B4EBCAD5329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115上半年彙整(上傳系統)" sheetId="4" r:id="rId1"/>
    <sheet name="115上半年彙整(有臨短安)" sheetId="2" r:id="rId2"/>
  </sheets>
  <definedNames>
    <definedName name="pp" localSheetId="0">'115上半年彙整(上傳系統)'!$A$3:$M$53</definedName>
    <definedName name="pp" localSheetId="1">'115上半年彙整(有臨短安)'!$A$3:$M$53</definedName>
    <definedName name="pp">#REF!</definedName>
    <definedName name="_xlnm.Print_Area" localSheetId="0">'115上半年彙整(上傳系統)'!$3:$53</definedName>
    <definedName name="_xlnm.Print_Area" localSheetId="1">'115上半年彙整(有臨短安)'!$3:$53</definedName>
  </definedNames>
  <calcPr calcId="191029"/>
  <webPublishObjects count="1">
    <webPublishObject id="22496" divId="縣市已登記面積筆數_22496" sourceObject="pp" destinationFile="D:\90bbs\bbs01.htm"/>
  </webPublishObjects>
</workbook>
</file>

<file path=xl/calcChain.xml><?xml version="1.0" encoding="utf-8"?>
<calcChain xmlns="http://schemas.openxmlformats.org/spreadsheetml/2006/main">
  <c r="C53" i="4" l="1"/>
  <c r="A53" i="4"/>
  <c r="C52" i="4"/>
  <c r="A52" i="4"/>
  <c r="A51" i="4"/>
  <c r="Q13" i="4"/>
  <c r="Q12" i="4"/>
  <c r="Q11" i="4"/>
  <c r="Q10" i="4" s="1"/>
  <c r="A10" i="4"/>
  <c r="T13" i="2" l="1"/>
  <c r="T12" i="2"/>
  <c r="T11" i="2"/>
  <c r="C53" i="2"/>
  <c r="A53" i="2"/>
  <c r="C52" i="2"/>
  <c r="A52" i="2"/>
  <c r="A51" i="2"/>
  <c r="A10" i="2"/>
  <c r="T10" i="2" l="1"/>
</calcChain>
</file>

<file path=xl/sharedStrings.xml><?xml version="1.0" encoding="utf-8"?>
<sst xmlns="http://schemas.openxmlformats.org/spreadsheetml/2006/main" count="170" uniqueCount="56">
  <si>
    <t>災害種類</t>
    <phoneticPr fontId="2" type="noConversion"/>
  </si>
  <si>
    <t>戶</t>
    <phoneticPr fontId="2" type="noConversion"/>
  </si>
  <si>
    <t>人</t>
    <phoneticPr fontId="2" type="noConversion"/>
  </si>
  <si>
    <t>失蹤</t>
    <phoneticPr fontId="2" type="noConversion"/>
  </si>
  <si>
    <t>重傷</t>
    <phoneticPr fontId="2" type="noConversion"/>
  </si>
  <si>
    <t>其他</t>
    <phoneticPr fontId="2" type="noConversion"/>
  </si>
  <si>
    <t>總計</t>
    <phoneticPr fontId="2" type="noConversion"/>
  </si>
  <si>
    <t>現金</t>
    <phoneticPr fontId="2" type="noConversion"/>
  </si>
  <si>
    <t>實物</t>
    <phoneticPr fontId="2" type="noConversion"/>
  </si>
  <si>
    <t>受災人數(人)</t>
    <phoneticPr fontId="2" type="noConversion"/>
  </si>
  <si>
    <t>收容所</t>
    <phoneticPr fontId="2" type="noConversion"/>
  </si>
  <si>
    <t>所數</t>
    <phoneticPr fontId="2" type="noConversion"/>
  </si>
  <si>
    <t>一般戶</t>
    <phoneticPr fontId="2" type="noConversion"/>
  </si>
  <si>
    <t>原住民戶</t>
    <phoneticPr fontId="2" type="noConversion"/>
  </si>
  <si>
    <t>原住民</t>
    <phoneticPr fontId="2" type="noConversion"/>
  </si>
  <si>
    <t>臨時收容災民數(人)</t>
    <phoneticPr fontId="2" type="noConversion"/>
  </si>
  <si>
    <t>住宅毀損安遷救助</t>
    <phoneticPr fontId="2" type="noConversion"/>
  </si>
  <si>
    <t>民國111年 7月18日 08:50:49 印製</t>
  </si>
  <si>
    <t>1.本表編製2份，於完成會核程序並經機關首長核章後，1份送主計處（室），1份自存外，應由網際網路線上傳送至衛生福利部統計處資料庫。
2.風災須註明颱風名稱。
3.每發生1次災害填寫1列資料，同1鄉鎮市(區)如發生2次以上同種類災害，需填報2列以上資料。
4.有關「空投」人數統計請納入「受災人數/其他」統計。
5.「收容所/所數」：指災害發生時，各鄉、鎮、市(區)實際開設收容場所總數。</t>
  </si>
  <si>
    <t>桃園市政府(社會局)</t>
  </si>
  <si>
    <t>季　　　報</t>
  </si>
  <si>
    <t>每季終了後20日內編送</t>
  </si>
  <si>
    <t>10720-03-01-2</t>
  </si>
  <si>
    <t>桃園市遭受災害救助情形</t>
  </si>
  <si>
    <t>中華民國111年第2季( 4月至6月 )</t>
  </si>
  <si>
    <t>依據各公所報送本府資料彙編。</t>
  </si>
  <si>
    <t>備　　註</t>
  </si>
  <si>
    <t>公　開　類</t>
  </si>
  <si>
    <t>火災</t>
    <phoneticPr fontId="4" type="noConversion"/>
  </si>
  <si>
    <t>剩餘金額</t>
    <phoneticPr fontId="4" type="noConversion"/>
  </si>
  <si>
    <t>市府核撥數額</t>
    <phoneticPr fontId="2" type="noConversion"/>
  </si>
  <si>
    <t>災害區域
(鄉鎮市區)</t>
    <phoneticPr fontId="2" type="noConversion"/>
  </si>
  <si>
    <t>災害發生日期
(年/月/日)</t>
    <phoneticPr fontId="2" type="noConversion"/>
  </si>
  <si>
    <t>財物受損影響生計者(戶)</t>
    <phoneticPr fontId="2" type="noConversion"/>
  </si>
  <si>
    <t>救助金額(元)</t>
    <phoneticPr fontId="2" type="noConversion"/>
  </si>
  <si>
    <t>死亡</t>
    <phoneticPr fontId="2" type="noConversion"/>
  </si>
  <si>
    <t>桃園市ＯＯ區114年遭受災害救助情形表</t>
    <phoneticPr fontId="4" type="noConversion"/>
  </si>
  <si>
    <t>天數</t>
    <phoneticPr fontId="4" type="noConversion"/>
  </si>
  <si>
    <t>臨時短期安置(旅館)</t>
    <phoneticPr fontId="2" type="noConversion"/>
  </si>
  <si>
    <t>地震</t>
    <phoneticPr fontId="4" type="noConversion"/>
  </si>
  <si>
    <t>八德區</t>
    <phoneticPr fontId="4" type="noConversion"/>
  </si>
  <si>
    <r>
      <rPr>
        <sz val="12"/>
        <color theme="4"/>
        <rFont val="標楷體"/>
        <family val="4"/>
        <charset val="136"/>
      </rPr>
      <t>新屋</t>
    </r>
    <r>
      <rPr>
        <sz val="12"/>
        <rFont val="標楷體"/>
        <family val="4"/>
        <charset val="136"/>
      </rPr>
      <t>區</t>
    </r>
    <phoneticPr fontId="4" type="noConversion"/>
  </si>
  <si>
    <t>大園區</t>
    <phoneticPr fontId="4" type="noConversion"/>
  </si>
  <si>
    <t>大溪區</t>
    <phoneticPr fontId="4" type="noConversion"/>
  </si>
  <si>
    <t>中壢區</t>
    <phoneticPr fontId="4" type="noConversion"/>
  </si>
  <si>
    <t>平鎮區</t>
    <phoneticPr fontId="4" type="noConversion"/>
  </si>
  <si>
    <t>豪雨</t>
    <phoneticPr fontId="4" type="noConversion"/>
  </si>
  <si>
    <t>楊梅區</t>
    <phoneticPr fontId="4" type="noConversion"/>
  </si>
  <si>
    <t>龍潭區</t>
    <phoneticPr fontId="4" type="noConversion"/>
  </si>
  <si>
    <t>龜山區</t>
    <phoneticPr fontId="4" type="noConversion"/>
  </si>
  <si>
    <t>蘆竹區</t>
    <phoneticPr fontId="4" type="noConversion"/>
  </si>
  <si>
    <t>觀音區</t>
    <phoneticPr fontId="4" type="noConversion"/>
  </si>
  <si>
    <t>-</t>
    <phoneticPr fontId="4" type="noConversion"/>
  </si>
  <si>
    <t>新屋區</t>
    <phoneticPr fontId="4" type="noConversion"/>
  </si>
  <si>
    <t>桃園市115年遭受災害救助情形表第一次修正表</t>
    <phoneticPr fontId="4" type="noConversion"/>
  </si>
  <si>
    <t>本案因中壢區災害發生日期誤繕，爰進行第一次修正。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</si>
</sst>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##,##0;\-###,##0;&quot;     －&quot;"/>
    <numFmt numFmtId="178" formatCode="###,##0"/>
    <numFmt numFmtId="179" formatCode="###,###,##0"/>
    <numFmt numFmtId="180" formatCode="##,###,##0"/>
    <numFmt numFmtId="181" formatCode="##,###,##0;\-##,###,##0;&quot;        －&quot;"/>
  </numFmts>
  <fonts count="10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color theme="4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/>
    </xf>
    <xf numFmtId="18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top" wrapText="1"/>
    </xf>
    <xf numFmtId="177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top" wrapText="1"/>
    </xf>
    <xf numFmtId="176" fontId="1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180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180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2</xdr:col>
      <xdr:colOff>40024</xdr:colOff>
      <xdr:row>3</xdr:row>
      <xdr:rowOff>12651</xdr:rowOff>
    </xdr:to>
    <xdr:sp macro="" textlink="A1">
      <xdr:nvSpPr>
        <xdr:cNvPr id="2" name="報表類別">
          <a:extLst>
            <a:ext uri="{FF2B5EF4-FFF2-40B4-BE49-F238E27FC236}">
              <a16:creationId xmlns:a16="http://schemas.microsoft.com/office/drawing/2014/main" id="{5DE26FF0-D5E1-4912-866B-5664D754C3BF}"/>
            </a:ext>
          </a:extLst>
        </xdr:cNvPr>
        <xdr:cNvSpPr>
          <a:spLocks noChangeArrowheads="1" noTextEdit="1"/>
        </xdr:cNvSpPr>
      </xdr:nvSpPr>
      <xdr:spPr bwMode="auto">
        <a:xfrm>
          <a:off x="9525" y="0"/>
          <a:ext cx="1463059" cy="241251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48EBD614-EB9D-436A-BF51-2CB273CC7C7E}" type="TxLink">
            <a: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  <a:cs typeface="Times New Roman"/>
            </a:rPr>
            <a:pPr algn="ctr" rtl="0">
              <a:defRPr sz="1000"/>
            </a:pPr>
            <a:t>公　開　類</a:t>
          </a:fld>
          <a:endParaRPr lang="en-US" altLang="zh-TW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0</xdr:col>
      <xdr:colOff>9525</xdr:colOff>
      <xdr:row>3</xdr:row>
      <xdr:rowOff>12651</xdr:rowOff>
    </xdr:from>
    <xdr:to>
      <xdr:col>2</xdr:col>
      <xdr:colOff>40024</xdr:colOff>
      <xdr:row>4</xdr:row>
      <xdr:rowOff>0</xdr:rowOff>
    </xdr:to>
    <xdr:sp macro="" textlink="C1">
      <xdr:nvSpPr>
        <xdr:cNvPr id="3" name="報表週期">
          <a:extLst>
            <a:ext uri="{FF2B5EF4-FFF2-40B4-BE49-F238E27FC236}">
              <a16:creationId xmlns:a16="http://schemas.microsoft.com/office/drawing/2014/main" id="{1DEB40D1-F732-4521-8E88-F88572FD8D91}"/>
            </a:ext>
          </a:extLst>
        </xdr:cNvPr>
        <xdr:cNvSpPr>
          <a:spLocks noChangeArrowheads="1" noTextEdit="1"/>
        </xdr:cNvSpPr>
      </xdr:nvSpPr>
      <xdr:spPr bwMode="auto">
        <a:xfrm>
          <a:off x="9525" y="241251"/>
          <a:ext cx="1463059" cy="21594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lIns="72000" tIns="0" rIns="0" bIns="0" anchor="ctr" anchorCtr="0"/>
        <a:lstStyle/>
        <a:p>
          <a:fld id="{C9E40513-5C8B-4165-AAB1-6066C35D35EF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季　　　報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16</xdr:col>
      <xdr:colOff>113528</xdr:colOff>
      <xdr:row>0</xdr:row>
      <xdr:rowOff>0</xdr:rowOff>
    </xdr:from>
    <xdr:to>
      <xdr:col>16</xdr:col>
      <xdr:colOff>835813</xdr:colOff>
      <xdr:row>3</xdr:row>
      <xdr:rowOff>12651</xdr:rowOff>
    </xdr:to>
    <xdr:sp macro="" textlink="">
      <xdr:nvSpPr>
        <xdr:cNvPr id="4" name="編製機關">
          <a:extLst>
            <a:ext uri="{FF2B5EF4-FFF2-40B4-BE49-F238E27FC236}">
              <a16:creationId xmlns:a16="http://schemas.microsoft.com/office/drawing/2014/main" id="{62AC8E2E-14F5-4C5A-8A61-A95A3C8909D9}"/>
            </a:ext>
          </a:extLst>
        </xdr:cNvPr>
        <xdr:cNvSpPr>
          <a:spLocks noChangeArrowheads="1"/>
        </xdr:cNvSpPr>
      </xdr:nvSpPr>
      <xdr:spPr bwMode="auto">
        <a:xfrm>
          <a:off x="13143728" y="0"/>
          <a:ext cx="722285" cy="241251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>
    <xdr:from>
      <xdr:col>16</xdr:col>
      <xdr:colOff>113528</xdr:colOff>
      <xdr:row>3</xdr:row>
      <xdr:rowOff>12651</xdr:rowOff>
    </xdr:from>
    <xdr:to>
      <xdr:col>16</xdr:col>
      <xdr:colOff>835813</xdr:colOff>
      <xdr:row>4</xdr:row>
      <xdr:rowOff>0</xdr:rowOff>
    </xdr:to>
    <xdr:sp macro="" textlink="">
      <xdr:nvSpPr>
        <xdr:cNvPr id="5" name="表號">
          <a:extLst>
            <a:ext uri="{FF2B5EF4-FFF2-40B4-BE49-F238E27FC236}">
              <a16:creationId xmlns:a16="http://schemas.microsoft.com/office/drawing/2014/main" id="{ABC221BA-7F3D-4540-A08F-EF4CDAE05194}"/>
            </a:ext>
          </a:extLst>
        </xdr:cNvPr>
        <xdr:cNvSpPr>
          <a:spLocks noChangeArrowheads="1"/>
        </xdr:cNvSpPr>
      </xdr:nvSpPr>
      <xdr:spPr bwMode="auto">
        <a:xfrm>
          <a:off x="13143728" y="241251"/>
          <a:ext cx="722285" cy="21594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</a:t>
          </a:r>
        </a:p>
      </xdr:txBody>
    </xdr:sp>
    <xdr:clientData/>
  </xdr:twoCellAnchor>
  <xdr:twoCellAnchor>
    <xdr:from>
      <xdr:col>16</xdr:col>
      <xdr:colOff>835812</xdr:colOff>
      <xdr:row>0</xdr:row>
      <xdr:rowOff>0</xdr:rowOff>
    </xdr:from>
    <xdr:to>
      <xdr:col>19</xdr:col>
      <xdr:colOff>914400</xdr:colOff>
      <xdr:row>3</xdr:row>
      <xdr:rowOff>12651</xdr:rowOff>
    </xdr:to>
    <xdr:sp macro="" textlink="B1">
      <xdr:nvSpPr>
        <xdr:cNvPr id="6" name="報表類別">
          <a:extLst>
            <a:ext uri="{FF2B5EF4-FFF2-40B4-BE49-F238E27FC236}">
              <a16:creationId xmlns:a16="http://schemas.microsoft.com/office/drawing/2014/main" id="{0ED71123-DB33-47DD-8244-148CCEE15D06}"/>
            </a:ext>
          </a:extLst>
        </xdr:cNvPr>
        <xdr:cNvSpPr>
          <a:spLocks noChangeArrowheads="1" noTextEdit="1"/>
        </xdr:cNvSpPr>
      </xdr:nvSpPr>
      <xdr:spPr bwMode="auto">
        <a:xfrm>
          <a:off x="13866012" y="0"/>
          <a:ext cx="2638908" cy="241251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C5233216-FB20-4EE3-9B49-A6F1E2111234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桃園市政府(社會局)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16</xdr:col>
      <xdr:colOff>835812</xdr:colOff>
      <xdr:row>3</xdr:row>
      <xdr:rowOff>12651</xdr:rowOff>
    </xdr:from>
    <xdr:to>
      <xdr:col>19</xdr:col>
      <xdr:colOff>914400</xdr:colOff>
      <xdr:row>4</xdr:row>
      <xdr:rowOff>0</xdr:rowOff>
    </xdr:to>
    <xdr:sp macro="" textlink="E1">
      <xdr:nvSpPr>
        <xdr:cNvPr id="7" name="報表類別">
          <a:extLst>
            <a:ext uri="{FF2B5EF4-FFF2-40B4-BE49-F238E27FC236}">
              <a16:creationId xmlns:a16="http://schemas.microsoft.com/office/drawing/2014/main" id="{4D169B70-19CB-4840-B8BA-B417BCBCA800}"/>
            </a:ext>
          </a:extLst>
        </xdr:cNvPr>
        <xdr:cNvSpPr>
          <a:spLocks noChangeArrowheads="1" noTextEdit="1"/>
        </xdr:cNvSpPr>
      </xdr:nvSpPr>
      <xdr:spPr bwMode="auto">
        <a:xfrm>
          <a:off x="13866012" y="241251"/>
          <a:ext cx="2638908" cy="21594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DB0EC575-D3D5-4E58-AED3-1FB66A84ED4C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10720-03-01-2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16</xdr:col>
      <xdr:colOff>104023</xdr:colOff>
      <xdr:row>5</xdr:row>
      <xdr:rowOff>10989</xdr:rowOff>
    </xdr:from>
    <xdr:to>
      <xdr:col>19</xdr:col>
      <xdr:colOff>885888</xdr:colOff>
      <xdr:row>5</xdr:row>
      <xdr:rowOff>266700</xdr:rowOff>
    </xdr:to>
    <xdr:sp macro="" textlink="">
      <xdr:nvSpPr>
        <xdr:cNvPr id="8" name="報表類別">
          <a:extLst>
            <a:ext uri="{FF2B5EF4-FFF2-40B4-BE49-F238E27FC236}">
              <a16:creationId xmlns:a16="http://schemas.microsoft.com/office/drawing/2014/main" id="{C1A55BC6-0300-4338-97C9-9DA716BA2429}"/>
            </a:ext>
          </a:extLst>
        </xdr:cNvPr>
        <xdr:cNvSpPr>
          <a:spLocks noChangeArrowheads="1"/>
        </xdr:cNvSpPr>
      </xdr:nvSpPr>
      <xdr:spPr bwMode="auto">
        <a:xfrm>
          <a:off x="13134223" y="925389"/>
          <a:ext cx="3372665" cy="25571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2</xdr:col>
      <xdr:colOff>40024</xdr:colOff>
      <xdr:row>3</xdr:row>
      <xdr:rowOff>12651</xdr:rowOff>
    </xdr:to>
    <xdr:sp macro="" textlink="A1">
      <xdr:nvSpPr>
        <xdr:cNvPr id="4" name="報表類別">
          <a:extLst>
            <a:ext uri="{FF2B5EF4-FFF2-40B4-BE49-F238E27FC236}">
              <a16:creationId xmlns:a16="http://schemas.microsoft.com/office/drawing/2014/main" id="{480A2975-C879-57EB-56DD-EDF9A55077E1}"/>
            </a:ext>
          </a:extLst>
        </xdr:cNvPr>
        <xdr:cNvSpPr>
          <a:spLocks noChangeArrowheads="1" noTextEdit="1"/>
        </xdr:cNvSpPr>
      </xdr:nvSpPr>
      <xdr:spPr bwMode="auto">
        <a:xfrm>
          <a:off x="9525" y="0"/>
          <a:ext cx="893352" cy="23676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48EBD614-EB9D-436A-BF51-2CB273CC7C7E}" type="TxLink">
            <a: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公　開　類</a:t>
          </a:fld>
          <a:endParaRPr lang="en-US" altLang="zh-TW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0</xdr:col>
      <xdr:colOff>9525</xdr:colOff>
      <xdr:row>3</xdr:row>
      <xdr:rowOff>12651</xdr:rowOff>
    </xdr:from>
    <xdr:to>
      <xdr:col>2</xdr:col>
      <xdr:colOff>40024</xdr:colOff>
      <xdr:row>4</xdr:row>
      <xdr:rowOff>0</xdr:rowOff>
    </xdr:to>
    <xdr:sp macro="" textlink="C1">
      <xdr:nvSpPr>
        <xdr:cNvPr id="5" name="報表週期">
          <a:extLst>
            <a:ext uri="{FF2B5EF4-FFF2-40B4-BE49-F238E27FC236}">
              <a16:creationId xmlns:a16="http://schemas.microsoft.com/office/drawing/2014/main" id="{CF43CC98-E3AF-7555-D338-37351A4CBE3A}"/>
            </a:ext>
          </a:extLst>
        </xdr:cNvPr>
        <xdr:cNvSpPr>
          <a:spLocks noChangeArrowheads="1" noTextEdit="1"/>
        </xdr:cNvSpPr>
      </xdr:nvSpPr>
      <xdr:spPr bwMode="auto">
        <a:xfrm>
          <a:off x="9525" y="236769"/>
          <a:ext cx="893352" cy="2376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lIns="72000" tIns="0" rIns="0" bIns="0" anchor="ctr" anchorCtr="0"/>
        <a:lstStyle/>
        <a:p>
          <a:fld id="{C9E40513-5C8B-4165-AAB1-6066C35D35EF}" type="TxLink">
            <a:rPr lang="zh-TW" altLang="en-US" sz="1200">
              <a:latin typeface="標楷體" pitchFamily="65" charset="-120"/>
              <a:ea typeface="標楷體" pitchFamily="65" charset="-120"/>
            </a:rPr>
            <a:pPr/>
            <a:t>季　　　報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19</xdr:col>
      <xdr:colOff>113528</xdr:colOff>
      <xdr:row>0</xdr:row>
      <xdr:rowOff>0</xdr:rowOff>
    </xdr:from>
    <xdr:to>
      <xdr:col>19</xdr:col>
      <xdr:colOff>835813</xdr:colOff>
      <xdr:row>3</xdr:row>
      <xdr:rowOff>12651</xdr:rowOff>
    </xdr:to>
    <xdr:sp macro="" textlink="">
      <xdr:nvSpPr>
        <xdr:cNvPr id="6" name="編製機關">
          <a:extLst>
            <a:ext uri="{FF2B5EF4-FFF2-40B4-BE49-F238E27FC236}">
              <a16:creationId xmlns:a16="http://schemas.microsoft.com/office/drawing/2014/main" id="{0ADFF705-374A-71BE-46EF-8045D6AFF375}"/>
            </a:ext>
          </a:extLst>
        </xdr:cNvPr>
        <xdr:cNvSpPr>
          <a:spLocks noChangeArrowheads="1"/>
        </xdr:cNvSpPr>
      </xdr:nvSpPr>
      <xdr:spPr bwMode="auto">
        <a:xfrm>
          <a:off x="10378116" y="0"/>
          <a:ext cx="722285" cy="23676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>
    <xdr:from>
      <xdr:col>19</xdr:col>
      <xdr:colOff>113528</xdr:colOff>
      <xdr:row>3</xdr:row>
      <xdr:rowOff>12651</xdr:rowOff>
    </xdr:from>
    <xdr:to>
      <xdr:col>19</xdr:col>
      <xdr:colOff>835813</xdr:colOff>
      <xdr:row>4</xdr:row>
      <xdr:rowOff>0</xdr:rowOff>
    </xdr:to>
    <xdr:sp macro="" textlink="">
      <xdr:nvSpPr>
        <xdr:cNvPr id="7" name="表號">
          <a:extLst>
            <a:ext uri="{FF2B5EF4-FFF2-40B4-BE49-F238E27FC236}">
              <a16:creationId xmlns:a16="http://schemas.microsoft.com/office/drawing/2014/main" id="{B3677C16-F8E0-EF30-055F-1A65601E8F2E}"/>
            </a:ext>
          </a:extLst>
        </xdr:cNvPr>
        <xdr:cNvSpPr>
          <a:spLocks noChangeArrowheads="1"/>
        </xdr:cNvSpPr>
      </xdr:nvSpPr>
      <xdr:spPr bwMode="auto">
        <a:xfrm>
          <a:off x="10378116" y="236769"/>
          <a:ext cx="722285" cy="2376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</a:t>
          </a:r>
        </a:p>
      </xdr:txBody>
    </xdr:sp>
    <xdr:clientData/>
  </xdr:twoCellAnchor>
  <xdr:twoCellAnchor>
    <xdr:from>
      <xdr:col>19</xdr:col>
      <xdr:colOff>835812</xdr:colOff>
      <xdr:row>0</xdr:row>
      <xdr:rowOff>0</xdr:rowOff>
    </xdr:from>
    <xdr:to>
      <xdr:col>22</xdr:col>
      <xdr:colOff>914400</xdr:colOff>
      <xdr:row>3</xdr:row>
      <xdr:rowOff>12651</xdr:rowOff>
    </xdr:to>
    <xdr:sp macro="" textlink="B1">
      <xdr:nvSpPr>
        <xdr:cNvPr id="8" name="報表類別">
          <a:extLst>
            <a:ext uri="{FF2B5EF4-FFF2-40B4-BE49-F238E27FC236}">
              <a16:creationId xmlns:a16="http://schemas.microsoft.com/office/drawing/2014/main" id="{502F1BCC-8BE9-011E-81A4-F75D8AF1D340}"/>
            </a:ext>
          </a:extLst>
        </xdr:cNvPr>
        <xdr:cNvSpPr>
          <a:spLocks noChangeArrowheads="1" noTextEdit="1"/>
        </xdr:cNvSpPr>
      </xdr:nvSpPr>
      <xdr:spPr bwMode="auto">
        <a:xfrm>
          <a:off x="11100400" y="0"/>
          <a:ext cx="1938765" cy="236769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C5233216-FB20-4EE3-9B49-A6F1E2111234}" type="TxLink">
            <a:rPr lang="zh-TW" altLang="en-US" sz="1200">
              <a:latin typeface="標楷體" pitchFamily="65" charset="-120"/>
              <a:ea typeface="標楷體" pitchFamily="65" charset="-120"/>
            </a:rPr>
            <a:pPr/>
            <a:t>桃園市政府(社會局)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19</xdr:col>
      <xdr:colOff>835812</xdr:colOff>
      <xdr:row>3</xdr:row>
      <xdr:rowOff>12651</xdr:rowOff>
    </xdr:from>
    <xdr:to>
      <xdr:col>22</xdr:col>
      <xdr:colOff>914400</xdr:colOff>
      <xdr:row>4</xdr:row>
      <xdr:rowOff>0</xdr:rowOff>
    </xdr:to>
    <xdr:sp macro="" textlink="E1">
      <xdr:nvSpPr>
        <xdr:cNvPr id="9" name="報表類別">
          <a:extLst>
            <a:ext uri="{FF2B5EF4-FFF2-40B4-BE49-F238E27FC236}">
              <a16:creationId xmlns:a16="http://schemas.microsoft.com/office/drawing/2014/main" id="{EBDA7662-D45E-EDA8-2117-85E56CC3BC9F}"/>
            </a:ext>
          </a:extLst>
        </xdr:cNvPr>
        <xdr:cNvSpPr>
          <a:spLocks noChangeArrowheads="1" noTextEdit="1"/>
        </xdr:cNvSpPr>
      </xdr:nvSpPr>
      <xdr:spPr bwMode="auto">
        <a:xfrm>
          <a:off x="11100400" y="236769"/>
          <a:ext cx="1938765" cy="2376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DB0EC575-D3D5-4E58-AED3-1FB66A84ED4C}" type="TxLink">
            <a:rPr lang="zh-TW" altLang="en-US" sz="1200">
              <a:latin typeface="標楷體" pitchFamily="65" charset="-120"/>
              <a:ea typeface="標楷體" pitchFamily="65" charset="-120"/>
            </a:rPr>
            <a:pPr/>
            <a:t>10720-03-01-2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19</xdr:col>
      <xdr:colOff>104023</xdr:colOff>
      <xdr:row>5</xdr:row>
      <xdr:rowOff>10989</xdr:rowOff>
    </xdr:from>
    <xdr:to>
      <xdr:col>22</xdr:col>
      <xdr:colOff>885888</xdr:colOff>
      <xdr:row>5</xdr:row>
      <xdr:rowOff>266700</xdr:rowOff>
    </xdr:to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5FF02204-7C72-0F0E-3CA5-A5BB543B3096}"/>
            </a:ext>
          </a:extLst>
        </xdr:cNvPr>
        <xdr:cNvSpPr>
          <a:spLocks noChangeArrowheads="1"/>
        </xdr:cNvSpPr>
      </xdr:nvSpPr>
      <xdr:spPr bwMode="auto">
        <a:xfrm>
          <a:off x="10368611" y="918665"/>
          <a:ext cx="2642042" cy="25571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90E99-26A2-4A26-AD45-A15723ECF3A1}">
  <sheetPr>
    <pageSetUpPr fitToPage="1"/>
  </sheetPr>
  <dimension ref="A1:V53"/>
  <sheetViews>
    <sheetView tabSelected="1" topLeftCell="A33" zoomScale="85" zoomScaleNormal="85" workbookViewId="0">
      <selection activeCell="C50" sqref="C50:T50"/>
    </sheetView>
  </sheetViews>
  <sheetFormatPr defaultColWidth="9.28515625" defaultRowHeight="12.6" x14ac:dyDescent="0.25"/>
  <cols>
    <col min="1" max="1" width="26.85546875" style="16" customWidth="1"/>
    <col min="2" max="2" width="15.140625" style="16" hidden="1" customWidth="1"/>
    <col min="3" max="3" width="18.85546875" style="16" customWidth="1"/>
    <col min="4" max="4" width="15" style="16" customWidth="1"/>
    <col min="5" max="5" width="12" style="16" customWidth="1"/>
    <col min="6" max="6" width="13.85546875" style="16" customWidth="1"/>
    <col min="7" max="8" width="12.5703125" style="16" customWidth="1"/>
    <col min="9" max="9" width="11.7109375" style="16" customWidth="1"/>
    <col min="10" max="10" width="12.85546875" style="16" customWidth="1"/>
    <col min="11" max="11" width="12.140625" style="16" customWidth="1"/>
    <col min="12" max="12" width="11.85546875" style="16" customWidth="1"/>
    <col min="13" max="13" width="12" style="16" customWidth="1"/>
    <col min="14" max="14" width="12.140625" style="16" customWidth="1"/>
    <col min="15" max="15" width="11.85546875" style="16" customWidth="1"/>
    <col min="16" max="16" width="12" style="16" customWidth="1"/>
    <col min="17" max="20" width="16.28515625" style="16" customWidth="1"/>
    <col min="21" max="21" width="29.28515625" style="16" customWidth="1"/>
    <col min="22" max="22" width="24.7109375" style="16" customWidth="1"/>
    <col min="23" max="16384" width="9.28515625" style="16"/>
  </cols>
  <sheetData>
    <row r="1" spans="1:22" s="2" customFormat="1" ht="31.5" hidden="1" customHeight="1" x14ac:dyDescent="0.6">
      <c r="A1" s="2" t="s">
        <v>27</v>
      </c>
      <c r="B1" s="2" t="s">
        <v>19</v>
      </c>
      <c r="C1" s="2" t="s">
        <v>20</v>
      </c>
      <c r="D1" s="2" t="s">
        <v>21</v>
      </c>
      <c r="E1" s="2" t="s">
        <v>22</v>
      </c>
      <c r="F1" s="3" t="s">
        <v>23</v>
      </c>
      <c r="G1" s="2" t="s">
        <v>24</v>
      </c>
      <c r="M1" s="4"/>
      <c r="T1" s="4"/>
    </row>
    <row r="2" spans="1:22" s="2" customFormat="1" ht="28.5" hidden="1" customHeight="1" x14ac:dyDescent="0.3">
      <c r="A2" s="2" t="s">
        <v>25</v>
      </c>
      <c r="B2" s="2" t="s">
        <v>17</v>
      </c>
      <c r="C2" s="5" t="s">
        <v>18</v>
      </c>
      <c r="M2" s="4"/>
      <c r="T2" s="4"/>
    </row>
    <row r="3" spans="1:22" ht="18" customHeight="1" x14ac:dyDescent="0.3">
      <c r="A3" s="1"/>
      <c r="B3" s="1"/>
      <c r="C3" s="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2" ht="18" customHeight="1" x14ac:dyDescent="0.3">
      <c r="A4" s="1"/>
      <c r="B4" s="1"/>
      <c r="C4" s="1"/>
      <c r="D4" s="41"/>
      <c r="E4" s="41"/>
      <c r="F4" s="41"/>
      <c r="G4" s="41"/>
      <c r="H4" s="49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2" ht="36" customHeight="1" x14ac:dyDescent="0.25">
      <c r="A5" s="50" t="s">
        <v>54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</row>
    <row r="6" spans="1:22" ht="24" customHeight="1" x14ac:dyDescent="0.3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2" s="14" customFormat="1" ht="20.100000000000001" customHeight="1" x14ac:dyDescent="0.25">
      <c r="A7" s="33" t="s">
        <v>31</v>
      </c>
      <c r="B7" s="7"/>
      <c r="C7" s="33" t="s">
        <v>0</v>
      </c>
      <c r="D7" s="33" t="s">
        <v>32</v>
      </c>
      <c r="E7" s="33" t="s">
        <v>10</v>
      </c>
      <c r="F7" s="37"/>
      <c r="G7" s="33" t="s">
        <v>9</v>
      </c>
      <c r="H7" s="37"/>
      <c r="I7" s="37"/>
      <c r="J7" s="37"/>
      <c r="K7" s="45" t="s">
        <v>16</v>
      </c>
      <c r="L7" s="51"/>
      <c r="M7" s="51"/>
      <c r="N7" s="46"/>
      <c r="O7" s="33" t="s">
        <v>33</v>
      </c>
      <c r="P7" s="37"/>
      <c r="Q7" s="33" t="s">
        <v>34</v>
      </c>
      <c r="R7" s="33"/>
      <c r="S7" s="33"/>
      <c r="T7" s="33"/>
      <c r="U7" s="17" t="s">
        <v>30</v>
      </c>
      <c r="V7" s="17" t="s">
        <v>29</v>
      </c>
    </row>
    <row r="8" spans="1:22" s="14" customFormat="1" ht="20.100000000000001" customHeight="1" x14ac:dyDescent="0.25">
      <c r="A8" s="33"/>
      <c r="B8" s="7"/>
      <c r="C8" s="33"/>
      <c r="D8" s="33"/>
      <c r="E8" s="33" t="s">
        <v>11</v>
      </c>
      <c r="F8" s="44" t="s">
        <v>15</v>
      </c>
      <c r="G8" s="33" t="s">
        <v>35</v>
      </c>
      <c r="H8" s="33" t="s">
        <v>3</v>
      </c>
      <c r="I8" s="33" t="s">
        <v>4</v>
      </c>
      <c r="J8" s="33" t="s">
        <v>5</v>
      </c>
      <c r="K8" s="45" t="s">
        <v>1</v>
      </c>
      <c r="L8" s="46"/>
      <c r="M8" s="47" t="s">
        <v>2</v>
      </c>
      <c r="N8" s="48"/>
      <c r="O8" s="37"/>
      <c r="P8" s="37"/>
      <c r="Q8" s="33" t="s">
        <v>6</v>
      </c>
      <c r="R8" s="38" t="s">
        <v>7</v>
      </c>
      <c r="S8" s="33" t="s">
        <v>8</v>
      </c>
      <c r="T8" s="33" t="s">
        <v>38</v>
      </c>
      <c r="U8" s="9"/>
      <c r="V8" s="9"/>
    </row>
    <row r="9" spans="1:22" s="14" customFormat="1" ht="20.100000000000001" customHeight="1" x14ac:dyDescent="0.25">
      <c r="A9" s="33"/>
      <c r="B9" s="7"/>
      <c r="C9" s="33"/>
      <c r="D9" s="33"/>
      <c r="E9" s="37"/>
      <c r="F9" s="44"/>
      <c r="G9" s="37"/>
      <c r="H9" s="37"/>
      <c r="I9" s="37"/>
      <c r="J9" s="37"/>
      <c r="K9" s="8" t="s">
        <v>12</v>
      </c>
      <c r="L9" s="8" t="s">
        <v>13</v>
      </c>
      <c r="M9" s="8" t="s">
        <v>12</v>
      </c>
      <c r="N9" s="8" t="s">
        <v>14</v>
      </c>
      <c r="O9" s="8" t="s">
        <v>12</v>
      </c>
      <c r="P9" s="8" t="s">
        <v>13</v>
      </c>
      <c r="Q9" s="37"/>
      <c r="R9" s="39"/>
      <c r="S9" s="37"/>
      <c r="T9" s="37"/>
    </row>
    <row r="10" spans="1:22" s="15" customFormat="1" ht="30.75" customHeight="1" x14ac:dyDescent="0.25">
      <c r="A10" s="7" t="str">
        <f>IF(LEN(B10)&gt;0,B10,"合計")</f>
        <v>合計</v>
      </c>
      <c r="B10" s="7"/>
      <c r="C10" s="7"/>
      <c r="D10" s="7"/>
      <c r="E10" s="10"/>
      <c r="F10" s="10"/>
      <c r="G10" s="10"/>
      <c r="H10" s="18"/>
      <c r="I10" s="10"/>
      <c r="J10" s="19"/>
      <c r="K10" s="20"/>
      <c r="L10" s="19"/>
      <c r="M10" s="21"/>
      <c r="N10" s="18"/>
      <c r="O10" s="18"/>
      <c r="P10" s="10"/>
      <c r="Q10" s="22">
        <f>SUM(Q11:Q49)</f>
        <v>1503500</v>
      </c>
      <c r="R10" s="12"/>
      <c r="S10" s="13"/>
      <c r="T10" s="13"/>
    </row>
    <row r="11" spans="1:22" s="15" customFormat="1" ht="17.100000000000001" customHeight="1" x14ac:dyDescent="0.25">
      <c r="A11" s="7" t="s">
        <v>40</v>
      </c>
      <c r="B11" s="7"/>
      <c r="C11" s="7" t="s">
        <v>28</v>
      </c>
      <c r="D11" s="7">
        <v>1150514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1</v>
      </c>
      <c r="L11" s="10">
        <v>0</v>
      </c>
      <c r="M11" s="10">
        <v>3</v>
      </c>
      <c r="N11" s="10">
        <v>0</v>
      </c>
      <c r="O11" s="10">
        <v>0</v>
      </c>
      <c r="P11" s="10">
        <v>0</v>
      </c>
      <c r="Q11" s="11">
        <f>SUM(R11:T11)</f>
        <v>60000</v>
      </c>
      <c r="R11" s="12">
        <v>60000</v>
      </c>
      <c r="S11" s="13">
        <v>0</v>
      </c>
      <c r="T11" s="13">
        <v>0</v>
      </c>
      <c r="U11" s="14"/>
    </row>
    <row r="12" spans="1:22" s="15" customFormat="1" ht="17.100000000000001" customHeight="1" x14ac:dyDescent="0.25">
      <c r="A12" s="7" t="s">
        <v>40</v>
      </c>
      <c r="B12" s="7"/>
      <c r="C12" s="7" t="s">
        <v>28</v>
      </c>
      <c r="D12" s="7">
        <v>1150213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3</v>
      </c>
      <c r="N12" s="10">
        <v>0</v>
      </c>
      <c r="O12" s="10">
        <v>0</v>
      </c>
      <c r="P12" s="10">
        <v>0</v>
      </c>
      <c r="Q12" s="11">
        <f>SUM(R12:T12)</f>
        <v>60000</v>
      </c>
      <c r="R12" s="13">
        <v>60000</v>
      </c>
      <c r="S12" s="13">
        <v>0</v>
      </c>
      <c r="T12" s="13">
        <v>0</v>
      </c>
      <c r="U12" s="14"/>
      <c r="V12" s="40"/>
    </row>
    <row r="13" spans="1:22" s="15" customFormat="1" ht="17.100000000000001" customHeight="1" x14ac:dyDescent="0.25">
      <c r="A13" s="7" t="s">
        <v>40</v>
      </c>
      <c r="B13" s="7"/>
      <c r="C13" s="7" t="s">
        <v>28</v>
      </c>
      <c r="D13" s="7">
        <v>1150213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1">
        <f>SUM(R13:T13)</f>
        <v>40000</v>
      </c>
      <c r="R13" s="13">
        <v>40000</v>
      </c>
      <c r="S13" s="13">
        <v>0</v>
      </c>
      <c r="T13" s="13">
        <v>0</v>
      </c>
      <c r="U13" s="1"/>
      <c r="V13" s="41"/>
    </row>
    <row r="14" spans="1:22" s="15" customFormat="1" ht="17.100000000000001" customHeight="1" x14ac:dyDescent="0.25">
      <c r="A14" s="30" t="s">
        <v>53</v>
      </c>
      <c r="B14" s="30"/>
      <c r="C14" s="30" t="s">
        <v>28</v>
      </c>
      <c r="D14" s="30">
        <v>1150425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1</v>
      </c>
      <c r="L14" s="31">
        <v>0</v>
      </c>
      <c r="M14" s="31">
        <v>3</v>
      </c>
      <c r="N14" s="31">
        <v>0</v>
      </c>
      <c r="O14" s="31">
        <v>0</v>
      </c>
      <c r="P14" s="31">
        <v>0</v>
      </c>
      <c r="Q14" s="32">
        <v>60000</v>
      </c>
      <c r="R14" s="32">
        <v>60000</v>
      </c>
      <c r="S14" s="13">
        <v>0</v>
      </c>
      <c r="T14" s="13">
        <v>0</v>
      </c>
      <c r="U14" s="1"/>
      <c r="V14" s="41"/>
    </row>
    <row r="15" spans="1:22" s="15" customFormat="1" ht="17.100000000000001" customHeight="1" x14ac:dyDescent="0.25">
      <c r="A15" s="7" t="s">
        <v>42</v>
      </c>
      <c r="B15" s="7"/>
      <c r="C15" s="7" t="s">
        <v>28</v>
      </c>
      <c r="D15" s="7">
        <v>1150208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24">
        <v>1</v>
      </c>
      <c r="L15" s="10">
        <v>0</v>
      </c>
      <c r="M15" s="11">
        <v>4</v>
      </c>
      <c r="N15" s="10">
        <v>0</v>
      </c>
      <c r="O15" s="10">
        <v>0</v>
      </c>
      <c r="P15" s="10">
        <v>0</v>
      </c>
      <c r="Q15" s="11">
        <v>80000</v>
      </c>
      <c r="R15" s="11">
        <v>80000</v>
      </c>
      <c r="S15" s="13">
        <v>0</v>
      </c>
      <c r="T15" s="13">
        <v>0</v>
      </c>
      <c r="U15" s="1"/>
      <c r="V15" s="41"/>
    </row>
    <row r="16" spans="1:22" s="15" customFormat="1" ht="17.100000000000001" customHeight="1" x14ac:dyDescent="0.25">
      <c r="A16" s="7" t="s">
        <v>43</v>
      </c>
      <c r="B16" s="7"/>
      <c r="C16" s="7" t="s">
        <v>28</v>
      </c>
      <c r="D16" s="7">
        <v>1150518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24">
        <v>1</v>
      </c>
      <c r="L16" s="10">
        <v>0</v>
      </c>
      <c r="M16" s="11">
        <v>1</v>
      </c>
      <c r="N16" s="10">
        <v>0</v>
      </c>
      <c r="O16" s="10">
        <v>0</v>
      </c>
      <c r="P16" s="10">
        <v>0</v>
      </c>
      <c r="Q16" s="11">
        <v>23500</v>
      </c>
      <c r="R16" s="11">
        <v>23500</v>
      </c>
      <c r="S16" s="13">
        <v>0</v>
      </c>
      <c r="T16" s="11" t="s">
        <v>52</v>
      </c>
      <c r="U16" s="1"/>
      <c r="V16" s="41"/>
    </row>
    <row r="17" spans="1:22" s="15" customFormat="1" ht="17.100000000000001" customHeight="1" x14ac:dyDescent="0.25">
      <c r="A17" s="7" t="s">
        <v>43</v>
      </c>
      <c r="B17" s="7"/>
      <c r="C17" s="7" t="s">
        <v>28</v>
      </c>
      <c r="D17" s="7">
        <v>1150516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24">
        <v>1</v>
      </c>
      <c r="L17" s="10">
        <v>0</v>
      </c>
      <c r="M17" s="11">
        <v>6</v>
      </c>
      <c r="N17" s="10">
        <v>0</v>
      </c>
      <c r="O17" s="10">
        <v>0</v>
      </c>
      <c r="P17" s="10">
        <v>0</v>
      </c>
      <c r="Q17" s="11">
        <v>100000</v>
      </c>
      <c r="R17" s="11">
        <v>100000</v>
      </c>
      <c r="S17" s="13">
        <v>0</v>
      </c>
      <c r="T17" s="13">
        <v>0</v>
      </c>
      <c r="U17" s="1"/>
      <c r="V17" s="41"/>
    </row>
    <row r="18" spans="1:22" s="15" customFormat="1" ht="17.100000000000001" customHeight="1" x14ac:dyDescent="0.25">
      <c r="A18" s="7" t="s">
        <v>44</v>
      </c>
      <c r="B18" s="7"/>
      <c r="C18" s="7" t="s">
        <v>28</v>
      </c>
      <c r="D18" s="7">
        <v>1141207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24">
        <v>1</v>
      </c>
      <c r="L18" s="10">
        <v>0</v>
      </c>
      <c r="M18" s="11">
        <v>3</v>
      </c>
      <c r="N18" s="10">
        <v>0</v>
      </c>
      <c r="O18" s="10">
        <v>0</v>
      </c>
      <c r="P18" s="10">
        <v>0</v>
      </c>
      <c r="Q18" s="11">
        <v>60000</v>
      </c>
      <c r="R18" s="11">
        <v>60000</v>
      </c>
      <c r="S18" s="13">
        <v>0</v>
      </c>
      <c r="T18" s="13">
        <v>0</v>
      </c>
      <c r="U18" s="1"/>
      <c r="V18" s="41"/>
    </row>
    <row r="19" spans="1:22" s="15" customFormat="1" ht="17.100000000000001" customHeight="1" x14ac:dyDescent="0.25">
      <c r="A19" s="7" t="s">
        <v>44</v>
      </c>
      <c r="B19" s="7"/>
      <c r="C19" s="7" t="s">
        <v>28</v>
      </c>
      <c r="D19" s="7">
        <v>1141207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24">
        <v>1</v>
      </c>
      <c r="L19" s="10">
        <v>0</v>
      </c>
      <c r="M19" s="11">
        <v>1</v>
      </c>
      <c r="N19" s="10">
        <v>0</v>
      </c>
      <c r="O19" s="10">
        <v>0</v>
      </c>
      <c r="P19" s="10">
        <v>0</v>
      </c>
      <c r="Q19" s="11">
        <v>20000</v>
      </c>
      <c r="R19" s="11">
        <v>20000</v>
      </c>
      <c r="S19" s="13">
        <v>0</v>
      </c>
      <c r="T19" s="13">
        <v>0</v>
      </c>
      <c r="U19" s="1"/>
      <c r="V19" s="41"/>
    </row>
    <row r="20" spans="1:22" ht="17.100000000000001" customHeight="1" x14ac:dyDescent="0.25">
      <c r="A20" s="7" t="s">
        <v>44</v>
      </c>
      <c r="B20" s="7"/>
      <c r="C20" s="7" t="s">
        <v>28</v>
      </c>
      <c r="D20" s="7">
        <v>1141207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24">
        <v>1</v>
      </c>
      <c r="L20" s="10">
        <v>0</v>
      </c>
      <c r="M20" s="11">
        <v>1</v>
      </c>
      <c r="N20" s="10">
        <v>0</v>
      </c>
      <c r="O20" s="10">
        <v>0</v>
      </c>
      <c r="P20" s="10">
        <v>0</v>
      </c>
      <c r="Q20" s="11">
        <v>20000</v>
      </c>
      <c r="R20" s="11">
        <v>20000</v>
      </c>
      <c r="S20" s="13">
        <v>0</v>
      </c>
      <c r="T20" s="13">
        <v>0</v>
      </c>
      <c r="U20" s="1"/>
      <c r="V20" s="41"/>
    </row>
    <row r="21" spans="1:22" ht="17.100000000000001" customHeight="1" x14ac:dyDescent="0.25">
      <c r="A21" s="7" t="s">
        <v>44</v>
      </c>
      <c r="B21" s="7"/>
      <c r="C21" s="7" t="s">
        <v>28</v>
      </c>
      <c r="D21" s="7">
        <v>1150115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24">
        <v>1</v>
      </c>
      <c r="L21" s="10">
        <v>0</v>
      </c>
      <c r="M21" s="11">
        <v>1</v>
      </c>
      <c r="N21" s="10">
        <v>0</v>
      </c>
      <c r="O21" s="10">
        <v>0</v>
      </c>
      <c r="P21" s="10">
        <v>0</v>
      </c>
      <c r="Q21" s="11">
        <v>20000</v>
      </c>
      <c r="R21" s="11">
        <v>20000</v>
      </c>
      <c r="S21" s="13">
        <v>0</v>
      </c>
      <c r="T21" s="13">
        <v>0</v>
      </c>
      <c r="U21" s="1"/>
      <c r="V21" s="41"/>
    </row>
    <row r="22" spans="1:22" ht="17.100000000000001" customHeight="1" x14ac:dyDescent="0.25">
      <c r="A22" s="7" t="s">
        <v>44</v>
      </c>
      <c r="B22" s="7"/>
      <c r="C22" s="7" t="s">
        <v>28</v>
      </c>
      <c r="D22" s="7">
        <v>1150312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24">
        <v>1</v>
      </c>
      <c r="L22" s="10">
        <v>0</v>
      </c>
      <c r="M22" s="11">
        <v>3</v>
      </c>
      <c r="N22" s="10">
        <v>0</v>
      </c>
      <c r="O22" s="10">
        <v>0</v>
      </c>
      <c r="P22" s="10">
        <v>0</v>
      </c>
      <c r="Q22" s="11">
        <v>60000</v>
      </c>
      <c r="R22" s="11">
        <v>60000</v>
      </c>
      <c r="S22" s="13">
        <v>0</v>
      </c>
      <c r="T22" s="13">
        <v>0</v>
      </c>
      <c r="U22" s="1"/>
      <c r="V22" s="41"/>
    </row>
    <row r="23" spans="1:22" ht="17.100000000000001" customHeight="1" x14ac:dyDescent="0.25">
      <c r="A23" s="7" t="s">
        <v>44</v>
      </c>
      <c r="B23" s="7"/>
      <c r="C23" s="7" t="s">
        <v>28</v>
      </c>
      <c r="D23" s="7">
        <v>1150421</v>
      </c>
      <c r="E23" s="10">
        <v>0</v>
      </c>
      <c r="F23" s="10">
        <v>0</v>
      </c>
      <c r="G23" s="11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1">
        <v>200000</v>
      </c>
      <c r="R23" s="11">
        <v>200000</v>
      </c>
      <c r="S23" s="13">
        <v>0</v>
      </c>
      <c r="T23" s="13">
        <v>0</v>
      </c>
      <c r="U23" s="1"/>
      <c r="V23" s="41"/>
    </row>
    <row r="24" spans="1:22" ht="17.100000000000001" customHeight="1" x14ac:dyDescent="0.25">
      <c r="A24" s="7" t="s">
        <v>44</v>
      </c>
      <c r="B24" s="7"/>
      <c r="C24" s="7" t="s">
        <v>28</v>
      </c>
      <c r="D24" s="7">
        <v>1150427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24">
        <v>1</v>
      </c>
      <c r="L24" s="10">
        <v>0</v>
      </c>
      <c r="M24" s="11">
        <v>3</v>
      </c>
      <c r="N24" s="10">
        <v>0</v>
      </c>
      <c r="O24" s="10">
        <v>0</v>
      </c>
      <c r="P24" s="10">
        <v>0</v>
      </c>
      <c r="Q24" s="11">
        <v>60000</v>
      </c>
      <c r="R24" s="11">
        <v>60000</v>
      </c>
      <c r="S24" s="13">
        <v>0</v>
      </c>
      <c r="T24" s="13">
        <v>0</v>
      </c>
      <c r="U24" s="1"/>
      <c r="V24" s="41"/>
    </row>
    <row r="25" spans="1:22" ht="17.100000000000001" customHeight="1" x14ac:dyDescent="0.25">
      <c r="A25" s="7" t="s">
        <v>45</v>
      </c>
      <c r="B25" s="7"/>
      <c r="C25" s="7" t="s">
        <v>46</v>
      </c>
      <c r="D25" s="7">
        <v>1150609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24">
        <v>1</v>
      </c>
      <c r="L25" s="10">
        <v>0</v>
      </c>
      <c r="M25" s="11">
        <v>2</v>
      </c>
      <c r="N25" s="10">
        <v>0</v>
      </c>
      <c r="O25" s="10">
        <v>0</v>
      </c>
      <c r="P25" s="10">
        <v>0</v>
      </c>
      <c r="Q25" s="11">
        <v>40000</v>
      </c>
      <c r="R25" s="11">
        <v>40000</v>
      </c>
      <c r="S25" s="13">
        <v>0</v>
      </c>
      <c r="T25" s="13">
        <v>0</v>
      </c>
      <c r="U25" s="1"/>
      <c r="V25" s="41"/>
    </row>
    <row r="26" spans="1:22" ht="17.100000000000001" customHeight="1" x14ac:dyDescent="0.3">
      <c r="A26" s="7" t="s">
        <v>47</v>
      </c>
      <c r="B26" s="7"/>
      <c r="C26" s="7" t="s">
        <v>28</v>
      </c>
      <c r="D26" s="7">
        <v>1141105</v>
      </c>
      <c r="E26" s="10">
        <v>0</v>
      </c>
      <c r="F26" s="10">
        <v>0</v>
      </c>
      <c r="G26" s="10">
        <v>1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1">
        <v>200000</v>
      </c>
      <c r="R26" s="11">
        <v>200000</v>
      </c>
      <c r="S26" s="13">
        <v>0</v>
      </c>
      <c r="T26" s="13">
        <v>0</v>
      </c>
      <c r="U26" s="42"/>
      <c r="V26" s="5"/>
    </row>
    <row r="27" spans="1:22" ht="17.100000000000001" customHeight="1" x14ac:dyDescent="0.3">
      <c r="A27" s="7" t="s">
        <v>48</v>
      </c>
      <c r="B27" s="7"/>
      <c r="C27" s="7" t="s">
        <v>28</v>
      </c>
      <c r="D27" s="7">
        <v>1150320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24">
        <v>1</v>
      </c>
      <c r="L27" s="10">
        <v>0</v>
      </c>
      <c r="M27" s="11">
        <v>1</v>
      </c>
      <c r="N27" s="10">
        <v>0</v>
      </c>
      <c r="O27" s="10">
        <v>0</v>
      </c>
      <c r="P27" s="10">
        <v>0</v>
      </c>
      <c r="Q27" s="11">
        <v>20000</v>
      </c>
      <c r="R27" s="11">
        <v>20000</v>
      </c>
      <c r="S27" s="24"/>
      <c r="T27" s="25"/>
      <c r="U27" s="43"/>
      <c r="V27" s="5"/>
    </row>
    <row r="28" spans="1:22" ht="17.100000000000001" customHeight="1" x14ac:dyDescent="0.3">
      <c r="A28" s="7" t="s">
        <v>49</v>
      </c>
      <c r="B28" s="7"/>
      <c r="C28" s="7" t="s">
        <v>28</v>
      </c>
      <c r="D28" s="7">
        <v>1150428</v>
      </c>
      <c r="E28" s="10">
        <v>0</v>
      </c>
      <c r="F28" s="10">
        <v>0</v>
      </c>
      <c r="G28" s="10">
        <v>1</v>
      </c>
      <c r="H28" s="10">
        <v>0</v>
      </c>
      <c r="I28" s="10">
        <v>0</v>
      </c>
      <c r="J28" s="10">
        <v>0</v>
      </c>
      <c r="K28" s="10">
        <v>2</v>
      </c>
      <c r="L28" s="10">
        <v>0</v>
      </c>
      <c r="M28" s="10">
        <v>3</v>
      </c>
      <c r="N28" s="10">
        <v>0</v>
      </c>
      <c r="O28" s="10">
        <v>0</v>
      </c>
      <c r="P28" s="10">
        <v>0</v>
      </c>
      <c r="Q28" s="12">
        <v>260000</v>
      </c>
      <c r="R28" s="12">
        <v>260000</v>
      </c>
      <c r="S28" s="13">
        <v>0</v>
      </c>
      <c r="T28" s="13">
        <v>0</v>
      </c>
      <c r="U28" s="43"/>
      <c r="V28" s="5"/>
    </row>
    <row r="29" spans="1:22" ht="17.100000000000001" customHeight="1" x14ac:dyDescent="0.3">
      <c r="A29" s="7" t="s">
        <v>50</v>
      </c>
      <c r="B29" s="7"/>
      <c r="C29" s="7" t="s">
        <v>39</v>
      </c>
      <c r="D29" s="7">
        <v>1141227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24">
        <v>1</v>
      </c>
      <c r="L29" s="10">
        <v>0</v>
      </c>
      <c r="M29" s="11">
        <v>1</v>
      </c>
      <c r="N29" s="10">
        <v>0</v>
      </c>
      <c r="O29" s="10">
        <v>0</v>
      </c>
      <c r="P29" s="10">
        <v>0</v>
      </c>
      <c r="Q29" s="11">
        <v>20000</v>
      </c>
      <c r="R29" s="11">
        <v>20000</v>
      </c>
      <c r="S29" s="24"/>
      <c r="T29" s="25"/>
      <c r="U29" s="43"/>
      <c r="V29" s="5"/>
    </row>
    <row r="30" spans="1:22" ht="17.100000000000001" customHeight="1" x14ac:dyDescent="0.3">
      <c r="A30" s="7" t="s">
        <v>50</v>
      </c>
      <c r="B30" s="7"/>
      <c r="C30" s="7" t="s">
        <v>28</v>
      </c>
      <c r="D30" s="7">
        <v>1150416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24">
        <v>1</v>
      </c>
      <c r="L30" s="10">
        <v>0</v>
      </c>
      <c r="M30" s="11">
        <v>1</v>
      </c>
      <c r="N30" s="10">
        <v>0</v>
      </c>
      <c r="O30" s="10">
        <v>0</v>
      </c>
      <c r="P30" s="10">
        <v>0</v>
      </c>
      <c r="Q30" s="11">
        <v>20000</v>
      </c>
      <c r="R30" s="11">
        <v>20000</v>
      </c>
      <c r="S30" s="24"/>
      <c r="T30" s="25"/>
      <c r="U30" s="43"/>
      <c r="V30" s="5"/>
    </row>
    <row r="31" spans="1:22" ht="17.100000000000001" customHeight="1" x14ac:dyDescent="0.3">
      <c r="A31" s="7" t="s">
        <v>51</v>
      </c>
      <c r="B31" s="7"/>
      <c r="C31" s="7" t="s">
        <v>28</v>
      </c>
      <c r="D31" s="7">
        <v>1150516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4</v>
      </c>
      <c r="N31" s="10">
        <v>0</v>
      </c>
      <c r="O31" s="10">
        <v>0</v>
      </c>
      <c r="P31" s="10">
        <v>0</v>
      </c>
      <c r="Q31" s="11">
        <v>80000</v>
      </c>
      <c r="R31" s="11">
        <v>80000</v>
      </c>
      <c r="S31" s="24"/>
      <c r="T31" s="25"/>
      <c r="U31" s="43"/>
      <c r="V31" s="5"/>
    </row>
    <row r="32" spans="1:22" ht="17.100000000000001" customHeight="1" x14ac:dyDescent="0.3">
      <c r="A32" s="7"/>
      <c r="B32" s="7"/>
      <c r="C32" s="7"/>
      <c r="D32" s="7"/>
      <c r="E32" s="7"/>
      <c r="F32" s="11"/>
      <c r="G32" s="11"/>
      <c r="H32" s="23"/>
      <c r="I32" s="11"/>
      <c r="J32" s="24"/>
      <c r="K32" s="24"/>
      <c r="L32" s="24"/>
      <c r="M32" s="11"/>
      <c r="N32" s="23"/>
      <c r="O32" s="23"/>
      <c r="P32" s="11"/>
      <c r="Q32" s="11"/>
      <c r="R32" s="11"/>
      <c r="S32" s="24"/>
      <c r="T32" s="25"/>
      <c r="U32" s="43"/>
      <c r="V32" s="5"/>
    </row>
    <row r="33" spans="1:22" ht="17.100000000000001" customHeight="1" x14ac:dyDescent="0.3">
      <c r="A33" s="7"/>
      <c r="B33" s="7"/>
      <c r="C33" s="7"/>
      <c r="D33" s="7"/>
      <c r="E33" s="7"/>
      <c r="F33" s="11"/>
      <c r="G33" s="11"/>
      <c r="H33" s="23"/>
      <c r="I33" s="11"/>
      <c r="J33" s="24"/>
      <c r="K33" s="24"/>
      <c r="L33" s="24"/>
      <c r="M33" s="11"/>
      <c r="N33" s="23"/>
      <c r="O33" s="23"/>
      <c r="P33" s="11"/>
      <c r="Q33" s="11"/>
      <c r="R33" s="11"/>
      <c r="S33" s="24"/>
      <c r="T33" s="25"/>
      <c r="U33" s="43"/>
      <c r="V33" s="5"/>
    </row>
    <row r="34" spans="1:22" ht="17.100000000000001" customHeight="1" x14ac:dyDescent="0.3">
      <c r="A34" s="7"/>
      <c r="B34" s="7"/>
      <c r="C34" s="7"/>
      <c r="D34" s="7"/>
      <c r="E34" s="7"/>
      <c r="F34" s="11"/>
      <c r="G34" s="11"/>
      <c r="H34" s="23"/>
      <c r="I34" s="11"/>
      <c r="J34" s="24"/>
      <c r="K34" s="24"/>
      <c r="L34" s="24"/>
      <c r="M34" s="11"/>
      <c r="N34" s="23"/>
      <c r="O34" s="23"/>
      <c r="P34" s="11"/>
      <c r="Q34" s="11"/>
      <c r="R34" s="11"/>
      <c r="S34" s="24"/>
      <c r="T34" s="25"/>
      <c r="U34" s="43"/>
      <c r="V34" s="5"/>
    </row>
    <row r="35" spans="1:22" ht="17.100000000000001" customHeight="1" x14ac:dyDescent="0.3">
      <c r="A35" s="7"/>
      <c r="B35" s="7"/>
      <c r="C35" s="7"/>
      <c r="D35" s="7"/>
      <c r="E35" s="7"/>
      <c r="F35" s="11"/>
      <c r="G35" s="11"/>
      <c r="H35" s="23"/>
      <c r="I35" s="11"/>
      <c r="J35" s="24"/>
      <c r="K35" s="24"/>
      <c r="L35" s="24"/>
      <c r="M35" s="11"/>
      <c r="N35" s="23"/>
      <c r="O35" s="23"/>
      <c r="P35" s="11"/>
      <c r="Q35" s="11"/>
      <c r="R35" s="11"/>
      <c r="S35" s="24"/>
      <c r="T35" s="25"/>
      <c r="U35" s="43"/>
      <c r="V35" s="5"/>
    </row>
    <row r="36" spans="1:22" ht="17.100000000000001" customHeight="1" x14ac:dyDescent="0.3">
      <c r="A36" s="7"/>
      <c r="B36" s="7"/>
      <c r="C36" s="7"/>
      <c r="D36" s="7"/>
      <c r="E36" s="7"/>
      <c r="F36" s="11"/>
      <c r="G36" s="11"/>
      <c r="H36" s="23"/>
      <c r="I36" s="11"/>
      <c r="J36" s="24"/>
      <c r="K36" s="24"/>
      <c r="L36" s="24"/>
      <c r="M36" s="11"/>
      <c r="N36" s="23"/>
      <c r="O36" s="23"/>
      <c r="P36" s="11"/>
      <c r="Q36" s="11"/>
      <c r="R36" s="11"/>
      <c r="S36" s="24"/>
      <c r="T36" s="25"/>
      <c r="U36" s="43"/>
      <c r="V36" s="5"/>
    </row>
    <row r="37" spans="1:22" ht="17.100000000000001" customHeight="1" x14ac:dyDescent="0.3">
      <c r="A37" s="7"/>
      <c r="B37" s="7"/>
      <c r="C37" s="7"/>
      <c r="D37" s="7"/>
      <c r="E37" s="7"/>
      <c r="F37" s="11"/>
      <c r="G37" s="11"/>
      <c r="H37" s="23"/>
      <c r="I37" s="11"/>
      <c r="J37" s="24"/>
      <c r="K37" s="24"/>
      <c r="L37" s="24"/>
      <c r="M37" s="11"/>
      <c r="N37" s="23"/>
      <c r="O37" s="23"/>
      <c r="P37" s="11"/>
      <c r="Q37" s="11"/>
      <c r="R37" s="11"/>
      <c r="S37" s="24"/>
      <c r="T37" s="25"/>
      <c r="U37" s="43"/>
      <c r="V37" s="5"/>
    </row>
    <row r="38" spans="1:22" ht="17.100000000000001" customHeight="1" x14ac:dyDescent="0.3">
      <c r="A38" s="7"/>
      <c r="B38" s="7"/>
      <c r="C38" s="7"/>
      <c r="D38" s="7"/>
      <c r="E38" s="7"/>
      <c r="F38" s="11"/>
      <c r="G38" s="11"/>
      <c r="H38" s="23"/>
      <c r="I38" s="11"/>
      <c r="J38" s="24"/>
      <c r="K38" s="24"/>
      <c r="L38" s="24"/>
      <c r="M38" s="11"/>
      <c r="N38" s="23"/>
      <c r="O38" s="23"/>
      <c r="P38" s="11"/>
      <c r="Q38" s="11"/>
      <c r="R38" s="11"/>
      <c r="S38" s="24"/>
      <c r="T38" s="25"/>
      <c r="U38" s="43"/>
      <c r="V38" s="5"/>
    </row>
    <row r="39" spans="1:22" ht="17.100000000000001" customHeight="1" x14ac:dyDescent="0.3">
      <c r="A39" s="7"/>
      <c r="B39" s="7"/>
      <c r="C39" s="7"/>
      <c r="D39" s="7"/>
      <c r="E39" s="7"/>
      <c r="F39" s="11"/>
      <c r="G39" s="11"/>
      <c r="H39" s="23"/>
      <c r="I39" s="11"/>
      <c r="J39" s="24"/>
      <c r="K39" s="24"/>
      <c r="L39" s="24"/>
      <c r="M39" s="11"/>
      <c r="N39" s="23"/>
      <c r="O39" s="23"/>
      <c r="P39" s="11"/>
      <c r="Q39" s="11"/>
      <c r="R39" s="11"/>
      <c r="S39" s="24"/>
      <c r="T39" s="25"/>
      <c r="U39" s="43"/>
      <c r="V39" s="5"/>
    </row>
    <row r="40" spans="1:22" ht="17.100000000000001" customHeight="1" x14ac:dyDescent="0.3">
      <c r="A40" s="7"/>
      <c r="B40" s="7"/>
      <c r="C40" s="7"/>
      <c r="D40" s="7"/>
      <c r="E40" s="7"/>
      <c r="F40" s="11"/>
      <c r="G40" s="11"/>
      <c r="H40" s="23"/>
      <c r="I40" s="11"/>
      <c r="J40" s="24"/>
      <c r="K40" s="24"/>
      <c r="L40" s="24"/>
      <c r="M40" s="11"/>
      <c r="N40" s="23"/>
      <c r="O40" s="23"/>
      <c r="P40" s="11"/>
      <c r="Q40" s="11"/>
      <c r="R40" s="11"/>
      <c r="S40" s="24"/>
      <c r="T40" s="25"/>
      <c r="U40" s="43"/>
      <c r="V40" s="5"/>
    </row>
    <row r="41" spans="1:22" ht="17.100000000000001" customHeight="1" x14ac:dyDescent="0.3">
      <c r="A41" s="7"/>
      <c r="B41" s="7"/>
      <c r="C41" s="7"/>
      <c r="D41" s="7"/>
      <c r="E41" s="7"/>
      <c r="F41" s="11"/>
      <c r="G41" s="11"/>
      <c r="H41" s="23"/>
      <c r="I41" s="11"/>
      <c r="J41" s="24"/>
      <c r="K41" s="24"/>
      <c r="L41" s="24"/>
      <c r="M41" s="11"/>
      <c r="N41" s="23"/>
      <c r="O41" s="23"/>
      <c r="P41" s="11"/>
      <c r="Q41" s="11"/>
      <c r="R41" s="11"/>
      <c r="S41" s="24"/>
      <c r="T41" s="25"/>
      <c r="U41" s="43"/>
      <c r="V41" s="5"/>
    </row>
    <row r="42" spans="1:22" ht="17.100000000000001" customHeight="1" x14ac:dyDescent="0.3">
      <c r="A42" s="7"/>
      <c r="B42" s="7"/>
      <c r="C42" s="7"/>
      <c r="D42" s="7"/>
      <c r="E42" s="7"/>
      <c r="F42" s="11"/>
      <c r="G42" s="11"/>
      <c r="H42" s="23"/>
      <c r="I42" s="11"/>
      <c r="J42" s="24"/>
      <c r="K42" s="24"/>
      <c r="L42" s="24"/>
      <c r="M42" s="11"/>
      <c r="N42" s="23"/>
      <c r="O42" s="23"/>
      <c r="P42" s="11"/>
      <c r="Q42" s="11"/>
      <c r="R42" s="11"/>
      <c r="S42" s="24"/>
      <c r="T42" s="25"/>
      <c r="U42" s="43"/>
      <c r="V42" s="5"/>
    </row>
    <row r="43" spans="1:22" ht="17.100000000000001" customHeight="1" x14ac:dyDescent="0.3">
      <c r="A43" s="7"/>
      <c r="B43" s="7"/>
      <c r="C43" s="7"/>
      <c r="D43" s="7"/>
      <c r="E43" s="7"/>
      <c r="F43" s="11"/>
      <c r="G43" s="11"/>
      <c r="H43" s="23"/>
      <c r="I43" s="11"/>
      <c r="J43" s="24"/>
      <c r="K43" s="24"/>
      <c r="L43" s="24"/>
      <c r="M43" s="11"/>
      <c r="N43" s="23"/>
      <c r="O43" s="23"/>
      <c r="P43" s="11"/>
      <c r="Q43" s="11"/>
      <c r="R43" s="11"/>
      <c r="S43" s="24"/>
      <c r="T43" s="25"/>
      <c r="U43" s="43"/>
      <c r="V43" s="5"/>
    </row>
    <row r="44" spans="1:22" ht="17.100000000000001" customHeight="1" x14ac:dyDescent="0.3">
      <c r="A44" s="7"/>
      <c r="B44" s="7"/>
      <c r="C44" s="7"/>
      <c r="D44" s="7"/>
      <c r="E44" s="7"/>
      <c r="F44" s="11"/>
      <c r="G44" s="11"/>
      <c r="H44" s="23"/>
      <c r="I44" s="11"/>
      <c r="J44" s="24"/>
      <c r="K44" s="24"/>
      <c r="L44" s="24"/>
      <c r="M44" s="11"/>
      <c r="N44" s="23"/>
      <c r="O44" s="23"/>
      <c r="P44" s="11"/>
      <c r="Q44" s="11"/>
      <c r="R44" s="11"/>
      <c r="S44" s="24"/>
      <c r="T44" s="25"/>
      <c r="U44" s="43"/>
      <c r="V44" s="5"/>
    </row>
    <row r="45" spans="1:22" ht="17.100000000000001" customHeight="1" x14ac:dyDescent="0.3">
      <c r="A45" s="7"/>
      <c r="B45" s="7"/>
      <c r="C45" s="7"/>
      <c r="D45" s="7"/>
      <c r="E45" s="7"/>
      <c r="F45" s="11"/>
      <c r="G45" s="11"/>
      <c r="H45" s="23"/>
      <c r="I45" s="11"/>
      <c r="J45" s="24"/>
      <c r="K45" s="24"/>
      <c r="L45" s="24"/>
      <c r="M45" s="11"/>
      <c r="N45" s="23"/>
      <c r="O45" s="23"/>
      <c r="P45" s="11"/>
      <c r="Q45" s="11"/>
      <c r="R45" s="11"/>
      <c r="S45" s="24"/>
      <c r="T45" s="25"/>
      <c r="U45" s="43"/>
      <c r="V45" s="5"/>
    </row>
    <row r="46" spans="1:22" ht="17.100000000000001" customHeight="1" x14ac:dyDescent="0.3">
      <c r="A46" s="7"/>
      <c r="B46" s="7"/>
      <c r="C46" s="7"/>
      <c r="D46" s="7"/>
      <c r="E46" s="7"/>
      <c r="F46" s="11"/>
      <c r="G46" s="11"/>
      <c r="H46" s="23"/>
      <c r="I46" s="11"/>
      <c r="J46" s="24"/>
      <c r="K46" s="24"/>
      <c r="L46" s="24"/>
      <c r="M46" s="11"/>
      <c r="N46" s="23"/>
      <c r="O46" s="23"/>
      <c r="P46" s="11"/>
      <c r="Q46" s="11"/>
      <c r="R46" s="11"/>
      <c r="S46" s="24"/>
      <c r="T46" s="25"/>
      <c r="U46" s="43"/>
      <c r="V46" s="5"/>
    </row>
    <row r="47" spans="1:22" ht="17.100000000000001" customHeight="1" x14ac:dyDescent="0.3">
      <c r="A47" s="7"/>
      <c r="B47" s="7"/>
      <c r="C47" s="7"/>
      <c r="D47" s="7"/>
      <c r="E47" s="7"/>
      <c r="F47" s="11"/>
      <c r="G47" s="11"/>
      <c r="H47" s="23"/>
      <c r="I47" s="11"/>
      <c r="J47" s="24"/>
      <c r="K47" s="24"/>
      <c r="L47" s="24"/>
      <c r="M47" s="11"/>
      <c r="N47" s="23"/>
      <c r="O47" s="23"/>
      <c r="P47" s="11"/>
      <c r="Q47" s="11"/>
      <c r="R47" s="11"/>
      <c r="S47" s="24"/>
      <c r="T47" s="25"/>
      <c r="U47" s="43"/>
      <c r="V47" s="5"/>
    </row>
    <row r="48" spans="1:22" ht="17.100000000000001" customHeight="1" x14ac:dyDescent="0.25">
      <c r="A48" s="7"/>
      <c r="B48" s="7"/>
      <c r="C48" s="7"/>
      <c r="D48" s="7"/>
      <c r="E48" s="7"/>
      <c r="F48" s="11"/>
      <c r="G48" s="11"/>
      <c r="H48" s="23"/>
      <c r="I48" s="11"/>
      <c r="J48" s="24"/>
      <c r="K48" s="24"/>
      <c r="L48" s="24"/>
      <c r="M48" s="11"/>
      <c r="N48" s="23"/>
      <c r="O48" s="23"/>
      <c r="P48" s="11"/>
      <c r="Q48" s="11"/>
      <c r="R48" s="11"/>
      <c r="S48" s="24"/>
      <c r="T48" s="25"/>
      <c r="U48" s="43"/>
    </row>
    <row r="49" spans="1:21" ht="17.100000000000001" customHeight="1" x14ac:dyDescent="0.25">
      <c r="A49" s="7"/>
      <c r="B49" s="7"/>
      <c r="C49" s="7"/>
      <c r="D49" s="7"/>
      <c r="E49" s="7"/>
      <c r="F49" s="11"/>
      <c r="G49" s="11"/>
      <c r="H49" s="23"/>
      <c r="I49" s="11"/>
      <c r="J49" s="24"/>
      <c r="K49" s="24"/>
      <c r="L49" s="24"/>
      <c r="M49" s="11"/>
      <c r="N49" s="23"/>
      <c r="O49" s="23"/>
      <c r="P49" s="11"/>
      <c r="Q49" s="11"/>
      <c r="R49" s="11"/>
      <c r="S49" s="24"/>
      <c r="T49" s="25"/>
      <c r="U49" s="43"/>
    </row>
    <row r="50" spans="1:21" ht="17.100000000000001" customHeight="1" x14ac:dyDescent="0.25">
      <c r="A50" s="7" t="s">
        <v>26</v>
      </c>
      <c r="B50" s="7"/>
      <c r="C50" s="58" t="s">
        <v>55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</row>
    <row r="51" spans="1:21" s="15" customFormat="1" ht="36" customHeight="1" x14ac:dyDescent="0.25">
      <c r="A51" s="34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</row>
    <row r="52" spans="1:21" ht="18" customHeight="1" x14ac:dyDescent="0.3">
      <c r="A52" s="2" t="str">
        <f>IF(LEN(A2)&gt;0,"資料來源：","")</f>
        <v>資料來源：</v>
      </c>
      <c r="B52" s="2"/>
      <c r="C52" s="35" t="str">
        <f>IF(LEN(A2)&gt;0,A2,"")</f>
        <v>依據各公所報送本府資料彙編。</v>
      </c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</row>
    <row r="53" spans="1:21" s="26" customFormat="1" ht="87" customHeight="1" x14ac:dyDescent="0.25">
      <c r="A53" s="6" t="str">
        <f>IF(LEN(A2)&gt;0,"填表說明：","")</f>
        <v>填表說明：</v>
      </c>
      <c r="B53" s="6"/>
      <c r="C53" s="36" t="str">
        <f>IF(LEN(C2)&gt;0,C2,"")</f>
        <v>1.本表編製2份，於完成會核程序並經機關首長核章後，1份送主計處（室），1份自存外，應由網際網路線上傳送至衛生福利部統計處資料庫。
2.風災須註明颱風名稱。
3.每發生1次災害填寫1列資料，同1鄉鎮市(區)如發生2次以上同種類災害，需填報2列以上資料。
4.有關「空投」人數統計請納入「受災人數/其他」統計。
5.「收容所/所數」：指災害發生時，各鄉、鎮、市(區)實際開設收容場所總數。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</row>
  </sheetData>
  <mergeCells count="29">
    <mergeCell ref="D4:H4"/>
    <mergeCell ref="A5:T5"/>
    <mergeCell ref="A6:T6"/>
    <mergeCell ref="A7:A9"/>
    <mergeCell ref="C7:C9"/>
    <mergeCell ref="D7:D9"/>
    <mergeCell ref="E7:F7"/>
    <mergeCell ref="G7:J7"/>
    <mergeCell ref="K7:N7"/>
    <mergeCell ref="O7:P8"/>
    <mergeCell ref="V12:V25"/>
    <mergeCell ref="U26:U49"/>
    <mergeCell ref="Q7:T7"/>
    <mergeCell ref="E8:E9"/>
    <mergeCell ref="F8:F9"/>
    <mergeCell ref="G8:G9"/>
    <mergeCell ref="H8:H9"/>
    <mergeCell ref="I8:I9"/>
    <mergeCell ref="J8:J9"/>
    <mergeCell ref="K8:L8"/>
    <mergeCell ref="M8:N8"/>
    <mergeCell ref="C50:T50"/>
    <mergeCell ref="A51:T51"/>
    <mergeCell ref="C52:T52"/>
    <mergeCell ref="C53:T53"/>
    <mergeCell ref="Q8:Q9"/>
    <mergeCell ref="R8:R9"/>
    <mergeCell ref="S8:S9"/>
    <mergeCell ref="T8:T9"/>
  </mergeCells>
  <phoneticPr fontId="4" type="noConversion"/>
  <pageMargins left="0.74803149606299213" right="0.74803149606299213" top="0.59055118110236227" bottom="0.59055118110236227" header="0.31496062992125984" footer="0.31496062992125984"/>
  <pageSetup paperSize="8" scale="6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3"/>
  <sheetViews>
    <sheetView topLeftCell="A9" zoomScale="85" zoomScaleNormal="85" workbookViewId="0">
      <selection activeCell="U16" sqref="U16"/>
    </sheetView>
  </sheetViews>
  <sheetFormatPr defaultColWidth="9.28515625" defaultRowHeight="12.6" x14ac:dyDescent="0.25"/>
  <cols>
    <col min="1" max="1" width="26.85546875" style="16" customWidth="1"/>
    <col min="2" max="2" width="15.140625" style="16" hidden="1" customWidth="1"/>
    <col min="3" max="3" width="18.85546875" style="16" customWidth="1"/>
    <col min="4" max="4" width="15" style="16" customWidth="1"/>
    <col min="5" max="5" width="12" style="16" customWidth="1"/>
    <col min="6" max="6" width="13.85546875" style="16" customWidth="1"/>
    <col min="7" max="8" width="12.5703125" style="16" customWidth="1"/>
    <col min="9" max="9" width="11.7109375" style="16" customWidth="1"/>
    <col min="10" max="10" width="12.85546875" style="16" customWidth="1"/>
    <col min="11" max="11" width="12.140625" style="16" customWidth="1"/>
    <col min="12" max="12" width="11.85546875" style="16" customWidth="1"/>
    <col min="13" max="13" width="12" style="16" customWidth="1"/>
    <col min="14" max="14" width="12.140625" style="16" customWidth="1"/>
    <col min="15" max="15" width="11.85546875" style="16" customWidth="1"/>
    <col min="16" max="19" width="12" style="16" customWidth="1"/>
    <col min="20" max="23" width="16.28515625" style="16" customWidth="1"/>
    <col min="24" max="24" width="29.28515625" style="16" customWidth="1"/>
    <col min="25" max="25" width="24.7109375" style="16" customWidth="1"/>
    <col min="26" max="16384" width="9.28515625" style="16"/>
  </cols>
  <sheetData>
    <row r="1" spans="1:25" s="2" customFormat="1" ht="31.5" hidden="1" customHeight="1" x14ac:dyDescent="0.6">
      <c r="A1" s="2" t="s">
        <v>27</v>
      </c>
      <c r="B1" s="2" t="s">
        <v>19</v>
      </c>
      <c r="C1" s="2" t="s">
        <v>20</v>
      </c>
      <c r="D1" s="2" t="s">
        <v>21</v>
      </c>
      <c r="E1" s="2" t="s">
        <v>22</v>
      </c>
      <c r="F1" s="3" t="s">
        <v>23</v>
      </c>
      <c r="G1" s="2" t="s">
        <v>24</v>
      </c>
      <c r="M1" s="4"/>
      <c r="W1" s="4"/>
    </row>
    <row r="2" spans="1:25" s="2" customFormat="1" ht="28.5" hidden="1" customHeight="1" x14ac:dyDescent="0.3">
      <c r="A2" s="2" t="s">
        <v>25</v>
      </c>
      <c r="B2" s="2" t="s">
        <v>17</v>
      </c>
      <c r="C2" s="5" t="s">
        <v>18</v>
      </c>
      <c r="M2" s="4"/>
      <c r="W2" s="4"/>
    </row>
    <row r="3" spans="1:25" ht="18" customHeight="1" x14ac:dyDescent="0.3">
      <c r="A3" s="1"/>
      <c r="B3" s="1"/>
      <c r="C3" s="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18" customHeight="1" x14ac:dyDescent="0.3">
      <c r="A4" s="1"/>
      <c r="B4" s="1"/>
      <c r="C4" s="1"/>
      <c r="D4" s="41"/>
      <c r="E4" s="41"/>
      <c r="F4" s="41"/>
      <c r="G4" s="41"/>
      <c r="H4" s="49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ht="36" customHeight="1" x14ac:dyDescent="0.25">
      <c r="A5" s="50" t="s">
        <v>36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</row>
    <row r="6" spans="1:25" ht="24" customHeight="1" x14ac:dyDescent="0.3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</row>
    <row r="7" spans="1:25" s="14" customFormat="1" ht="20.100000000000001" customHeight="1" x14ac:dyDescent="0.25">
      <c r="A7" s="33" t="s">
        <v>31</v>
      </c>
      <c r="B7" s="7"/>
      <c r="C7" s="33" t="s">
        <v>0</v>
      </c>
      <c r="D7" s="33" t="s">
        <v>32</v>
      </c>
      <c r="E7" s="33" t="s">
        <v>10</v>
      </c>
      <c r="F7" s="37"/>
      <c r="G7" s="33" t="s">
        <v>9</v>
      </c>
      <c r="H7" s="37"/>
      <c r="I7" s="37"/>
      <c r="J7" s="37"/>
      <c r="K7" s="45" t="s">
        <v>16</v>
      </c>
      <c r="L7" s="51"/>
      <c r="M7" s="51"/>
      <c r="N7" s="46"/>
      <c r="O7" s="33" t="s">
        <v>33</v>
      </c>
      <c r="P7" s="37"/>
      <c r="Q7" s="52" t="s">
        <v>38</v>
      </c>
      <c r="R7" s="53"/>
      <c r="S7" s="54"/>
      <c r="T7" s="33" t="s">
        <v>34</v>
      </c>
      <c r="U7" s="33"/>
      <c r="V7" s="33"/>
      <c r="W7" s="33"/>
      <c r="X7" s="17" t="s">
        <v>30</v>
      </c>
      <c r="Y7" s="17" t="s">
        <v>29</v>
      </c>
    </row>
    <row r="8" spans="1:25" s="14" customFormat="1" ht="20.100000000000001" customHeight="1" x14ac:dyDescent="0.25">
      <c r="A8" s="33"/>
      <c r="B8" s="7"/>
      <c r="C8" s="33"/>
      <c r="D8" s="33"/>
      <c r="E8" s="33" t="s">
        <v>11</v>
      </c>
      <c r="F8" s="44" t="s">
        <v>15</v>
      </c>
      <c r="G8" s="33" t="s">
        <v>35</v>
      </c>
      <c r="H8" s="33" t="s">
        <v>3</v>
      </c>
      <c r="I8" s="33" t="s">
        <v>4</v>
      </c>
      <c r="J8" s="33" t="s">
        <v>5</v>
      </c>
      <c r="K8" s="45" t="s">
        <v>1</v>
      </c>
      <c r="L8" s="46"/>
      <c r="M8" s="47" t="s">
        <v>2</v>
      </c>
      <c r="N8" s="48"/>
      <c r="O8" s="37"/>
      <c r="P8" s="37"/>
      <c r="Q8" s="55"/>
      <c r="R8" s="56"/>
      <c r="S8" s="57"/>
      <c r="T8" s="33" t="s">
        <v>6</v>
      </c>
      <c r="U8" s="38" t="s">
        <v>7</v>
      </c>
      <c r="V8" s="33" t="s">
        <v>8</v>
      </c>
      <c r="W8" s="33" t="s">
        <v>38</v>
      </c>
      <c r="X8" s="9"/>
      <c r="Y8" s="9"/>
    </row>
    <row r="9" spans="1:25" s="14" customFormat="1" ht="20.100000000000001" customHeight="1" x14ac:dyDescent="0.25">
      <c r="A9" s="33"/>
      <c r="B9" s="7"/>
      <c r="C9" s="33"/>
      <c r="D9" s="33"/>
      <c r="E9" s="37"/>
      <c r="F9" s="44"/>
      <c r="G9" s="37"/>
      <c r="H9" s="37"/>
      <c r="I9" s="37"/>
      <c r="J9" s="37"/>
      <c r="K9" s="8" t="s">
        <v>12</v>
      </c>
      <c r="L9" s="8" t="s">
        <v>13</v>
      </c>
      <c r="M9" s="8" t="s">
        <v>12</v>
      </c>
      <c r="N9" s="8" t="s">
        <v>14</v>
      </c>
      <c r="O9" s="8" t="s">
        <v>12</v>
      </c>
      <c r="P9" s="8" t="s">
        <v>13</v>
      </c>
      <c r="Q9" s="8" t="s">
        <v>1</v>
      </c>
      <c r="R9" s="8" t="s">
        <v>2</v>
      </c>
      <c r="S9" s="14" t="s">
        <v>37</v>
      </c>
      <c r="T9" s="37"/>
      <c r="U9" s="39"/>
      <c r="V9" s="37"/>
      <c r="W9" s="37"/>
    </row>
    <row r="10" spans="1:25" s="15" customFormat="1" ht="30.75" customHeight="1" x14ac:dyDescent="0.25">
      <c r="A10" s="7" t="str">
        <f>IF(LEN(B10)&gt;0,B10,"合計")</f>
        <v>合計</v>
      </c>
      <c r="B10" s="7"/>
      <c r="C10" s="7"/>
      <c r="D10" s="7"/>
      <c r="E10" s="10"/>
      <c r="F10" s="10"/>
      <c r="G10" s="10"/>
      <c r="H10" s="18"/>
      <c r="I10" s="10"/>
      <c r="J10" s="19"/>
      <c r="K10" s="20"/>
      <c r="L10" s="19"/>
      <c r="M10" s="21"/>
      <c r="N10" s="18"/>
      <c r="O10" s="18"/>
      <c r="P10" s="10"/>
      <c r="Q10" s="10"/>
      <c r="R10" s="18"/>
      <c r="S10" s="10"/>
      <c r="T10" s="22">
        <f>SUM(T11:T49)</f>
        <v>1503500</v>
      </c>
      <c r="U10" s="12"/>
      <c r="V10" s="13"/>
      <c r="W10" s="13"/>
    </row>
    <row r="11" spans="1:25" s="15" customFormat="1" ht="17.100000000000001" customHeight="1" x14ac:dyDescent="0.25">
      <c r="A11" s="7" t="s">
        <v>40</v>
      </c>
      <c r="B11" s="7"/>
      <c r="C11" s="7" t="s">
        <v>28</v>
      </c>
      <c r="D11" s="7">
        <v>1150514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1</v>
      </c>
      <c r="L11" s="10">
        <v>0</v>
      </c>
      <c r="M11" s="10">
        <v>3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1">
        <f>SUM(U11:W11)</f>
        <v>60000</v>
      </c>
      <c r="U11" s="12">
        <v>60000</v>
      </c>
      <c r="V11" s="13">
        <v>0</v>
      </c>
      <c r="W11" s="13">
        <v>0</v>
      </c>
      <c r="X11" s="14"/>
    </row>
    <row r="12" spans="1:25" s="15" customFormat="1" ht="17.100000000000001" customHeight="1" x14ac:dyDescent="0.25">
      <c r="A12" s="7" t="s">
        <v>40</v>
      </c>
      <c r="B12" s="7"/>
      <c r="C12" s="7" t="s">
        <v>28</v>
      </c>
      <c r="D12" s="7">
        <v>1150213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3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1">
        <f>SUM(U12:W12)</f>
        <v>60000</v>
      </c>
      <c r="U12" s="13">
        <v>60000</v>
      </c>
      <c r="V12" s="13">
        <v>0</v>
      </c>
      <c r="W12" s="13">
        <v>0</v>
      </c>
      <c r="X12" s="14"/>
      <c r="Y12" s="40"/>
    </row>
    <row r="13" spans="1:25" s="15" customFormat="1" ht="17.100000000000001" customHeight="1" x14ac:dyDescent="0.25">
      <c r="A13" s="7" t="s">
        <v>40</v>
      </c>
      <c r="B13" s="7"/>
      <c r="C13" s="7" t="s">
        <v>28</v>
      </c>
      <c r="D13" s="7">
        <v>1150213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1">
        <f>SUM(U13:W13)</f>
        <v>40000</v>
      </c>
      <c r="U13" s="13">
        <v>40000</v>
      </c>
      <c r="V13" s="13">
        <v>0</v>
      </c>
      <c r="W13" s="13">
        <v>0</v>
      </c>
      <c r="X13" s="1"/>
      <c r="Y13" s="41"/>
    </row>
    <row r="14" spans="1:25" s="15" customFormat="1" ht="17.100000000000001" customHeight="1" x14ac:dyDescent="0.25">
      <c r="A14" s="7" t="s">
        <v>41</v>
      </c>
      <c r="B14" s="7"/>
      <c r="C14" s="27" t="s">
        <v>28</v>
      </c>
      <c r="D14" s="27">
        <v>1150425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28">
        <v>1</v>
      </c>
      <c r="L14" s="10">
        <v>0</v>
      </c>
      <c r="M14" s="28">
        <v>3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29">
        <v>60000</v>
      </c>
      <c r="U14" s="29">
        <v>60000</v>
      </c>
      <c r="V14" s="13">
        <v>0</v>
      </c>
      <c r="W14" s="13">
        <v>0</v>
      </c>
      <c r="X14" s="1"/>
      <c r="Y14" s="41"/>
    </row>
    <row r="15" spans="1:25" s="15" customFormat="1" ht="17.100000000000001" customHeight="1" x14ac:dyDescent="0.25">
      <c r="A15" s="7" t="s">
        <v>42</v>
      </c>
      <c r="B15" s="7"/>
      <c r="C15" s="7" t="s">
        <v>28</v>
      </c>
      <c r="D15" s="7">
        <v>1150208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24">
        <v>1</v>
      </c>
      <c r="L15" s="10">
        <v>0</v>
      </c>
      <c r="M15" s="11">
        <v>4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1">
        <v>80000</v>
      </c>
      <c r="U15" s="13">
        <v>0</v>
      </c>
      <c r="V15" s="13">
        <v>0</v>
      </c>
      <c r="W15" s="13">
        <v>0</v>
      </c>
      <c r="X15" s="1"/>
      <c r="Y15" s="41"/>
    </row>
    <row r="16" spans="1:25" s="15" customFormat="1" ht="17.100000000000001" customHeight="1" x14ac:dyDescent="0.25">
      <c r="A16" s="7" t="s">
        <v>43</v>
      </c>
      <c r="B16" s="7"/>
      <c r="C16" s="7" t="s">
        <v>28</v>
      </c>
      <c r="D16" s="7">
        <v>1150518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24">
        <v>1</v>
      </c>
      <c r="L16" s="10">
        <v>0</v>
      </c>
      <c r="M16" s="11">
        <v>1</v>
      </c>
      <c r="N16" s="10">
        <v>0</v>
      </c>
      <c r="O16" s="10">
        <v>0</v>
      </c>
      <c r="P16" s="10">
        <v>0</v>
      </c>
      <c r="Q16" s="10">
        <v>1</v>
      </c>
      <c r="R16" s="10">
        <v>1</v>
      </c>
      <c r="S16" s="10">
        <v>5</v>
      </c>
      <c r="T16" s="11">
        <v>23500</v>
      </c>
      <c r="U16" s="11">
        <v>200000</v>
      </c>
      <c r="V16" s="13">
        <v>0</v>
      </c>
      <c r="W16" s="11">
        <v>3500</v>
      </c>
      <c r="X16" s="1"/>
      <c r="Y16" s="41"/>
    </row>
    <row r="17" spans="1:25" s="15" customFormat="1" ht="17.100000000000001" customHeight="1" x14ac:dyDescent="0.25">
      <c r="A17" s="7" t="s">
        <v>43</v>
      </c>
      <c r="B17" s="7"/>
      <c r="C17" s="7" t="s">
        <v>28</v>
      </c>
      <c r="D17" s="7">
        <v>1150516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24">
        <v>1</v>
      </c>
      <c r="L17" s="10">
        <v>0</v>
      </c>
      <c r="M17" s="11">
        <v>6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1">
        <v>100000</v>
      </c>
      <c r="U17" s="11">
        <v>100000</v>
      </c>
      <c r="V17" s="13">
        <v>0</v>
      </c>
      <c r="W17" s="13">
        <v>0</v>
      </c>
      <c r="X17" s="1"/>
      <c r="Y17" s="41"/>
    </row>
    <row r="18" spans="1:25" s="15" customFormat="1" ht="17.100000000000001" customHeight="1" x14ac:dyDescent="0.25">
      <c r="A18" s="7" t="s">
        <v>44</v>
      </c>
      <c r="B18" s="7"/>
      <c r="C18" s="7" t="s">
        <v>28</v>
      </c>
      <c r="D18" s="7">
        <v>1141207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24">
        <v>1</v>
      </c>
      <c r="L18" s="10">
        <v>0</v>
      </c>
      <c r="M18" s="11">
        <v>3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1">
        <v>60000</v>
      </c>
      <c r="U18" s="11">
        <v>60000</v>
      </c>
      <c r="V18" s="13">
        <v>0</v>
      </c>
      <c r="W18" s="13">
        <v>0</v>
      </c>
      <c r="X18" s="1"/>
      <c r="Y18" s="41"/>
    </row>
    <row r="19" spans="1:25" s="15" customFormat="1" ht="17.100000000000001" customHeight="1" x14ac:dyDescent="0.25">
      <c r="A19" s="7" t="s">
        <v>44</v>
      </c>
      <c r="B19" s="7"/>
      <c r="C19" s="7" t="s">
        <v>28</v>
      </c>
      <c r="D19" s="7">
        <v>1141207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24">
        <v>1</v>
      </c>
      <c r="L19" s="10">
        <v>0</v>
      </c>
      <c r="M19" s="11">
        <v>1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1">
        <v>20000</v>
      </c>
      <c r="U19" s="11">
        <v>20000</v>
      </c>
      <c r="V19" s="13">
        <v>0</v>
      </c>
      <c r="W19" s="13">
        <v>0</v>
      </c>
      <c r="X19" s="1"/>
      <c r="Y19" s="41"/>
    </row>
    <row r="20" spans="1:25" ht="17.100000000000001" customHeight="1" x14ac:dyDescent="0.25">
      <c r="A20" s="7" t="s">
        <v>44</v>
      </c>
      <c r="B20" s="7"/>
      <c r="C20" s="7" t="s">
        <v>28</v>
      </c>
      <c r="D20" s="7">
        <v>1141207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24">
        <v>1</v>
      </c>
      <c r="L20" s="10">
        <v>0</v>
      </c>
      <c r="M20" s="11">
        <v>1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1">
        <v>20000</v>
      </c>
      <c r="U20" s="11">
        <v>20000</v>
      </c>
      <c r="V20" s="13">
        <v>0</v>
      </c>
      <c r="W20" s="13">
        <v>0</v>
      </c>
      <c r="X20" s="1"/>
      <c r="Y20" s="41"/>
    </row>
    <row r="21" spans="1:25" ht="17.100000000000001" customHeight="1" x14ac:dyDescent="0.25">
      <c r="A21" s="7" t="s">
        <v>44</v>
      </c>
      <c r="B21" s="7"/>
      <c r="C21" s="7" t="s">
        <v>28</v>
      </c>
      <c r="D21" s="7">
        <v>11501015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24">
        <v>1</v>
      </c>
      <c r="L21" s="10">
        <v>0</v>
      </c>
      <c r="M21" s="11">
        <v>1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1">
        <v>20000</v>
      </c>
      <c r="U21" s="11">
        <v>20000</v>
      </c>
      <c r="V21" s="13">
        <v>0</v>
      </c>
      <c r="W21" s="13">
        <v>0</v>
      </c>
      <c r="X21" s="1"/>
      <c r="Y21" s="41"/>
    </row>
    <row r="22" spans="1:25" ht="17.100000000000001" customHeight="1" x14ac:dyDescent="0.25">
      <c r="A22" s="7" t="s">
        <v>44</v>
      </c>
      <c r="B22" s="7"/>
      <c r="C22" s="7" t="s">
        <v>28</v>
      </c>
      <c r="D22" s="7">
        <v>1150312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24">
        <v>1</v>
      </c>
      <c r="L22" s="10">
        <v>0</v>
      </c>
      <c r="M22" s="11">
        <v>3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1">
        <v>60000</v>
      </c>
      <c r="U22" s="11">
        <v>60000</v>
      </c>
      <c r="V22" s="13">
        <v>0</v>
      </c>
      <c r="W22" s="13">
        <v>0</v>
      </c>
      <c r="X22" s="1"/>
      <c r="Y22" s="41"/>
    </row>
    <row r="23" spans="1:25" ht="17.100000000000001" customHeight="1" x14ac:dyDescent="0.25">
      <c r="A23" s="7" t="s">
        <v>44</v>
      </c>
      <c r="B23" s="7"/>
      <c r="C23" s="7" t="s">
        <v>28</v>
      </c>
      <c r="D23" s="7">
        <v>1150421</v>
      </c>
      <c r="E23" s="10">
        <v>0</v>
      </c>
      <c r="F23" s="10">
        <v>0</v>
      </c>
      <c r="G23" s="11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1">
        <v>200000</v>
      </c>
      <c r="U23" s="11">
        <v>200000</v>
      </c>
      <c r="V23" s="13">
        <v>0</v>
      </c>
      <c r="W23" s="13">
        <v>0</v>
      </c>
      <c r="X23" s="1"/>
      <c r="Y23" s="41"/>
    </row>
    <row r="24" spans="1:25" ht="17.100000000000001" customHeight="1" x14ac:dyDescent="0.25">
      <c r="A24" s="7" t="s">
        <v>44</v>
      </c>
      <c r="B24" s="7"/>
      <c r="C24" s="7" t="s">
        <v>28</v>
      </c>
      <c r="D24" s="7">
        <v>1150427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24">
        <v>1</v>
      </c>
      <c r="L24" s="10">
        <v>0</v>
      </c>
      <c r="M24" s="11">
        <v>3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1">
        <v>60000</v>
      </c>
      <c r="U24" s="11">
        <v>60000</v>
      </c>
      <c r="V24" s="13">
        <v>0</v>
      </c>
      <c r="W24" s="13">
        <v>0</v>
      </c>
      <c r="X24" s="1"/>
      <c r="Y24" s="41"/>
    </row>
    <row r="25" spans="1:25" ht="17.100000000000001" customHeight="1" x14ac:dyDescent="0.25">
      <c r="A25" s="7" t="s">
        <v>45</v>
      </c>
      <c r="B25" s="7"/>
      <c r="C25" s="7" t="s">
        <v>46</v>
      </c>
      <c r="D25" s="7">
        <v>1150609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24">
        <v>1</v>
      </c>
      <c r="L25" s="10">
        <v>0</v>
      </c>
      <c r="M25" s="11">
        <v>2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1">
        <v>40000</v>
      </c>
      <c r="U25" s="11">
        <v>40000</v>
      </c>
      <c r="V25" s="13">
        <v>0</v>
      </c>
      <c r="W25" s="13">
        <v>0</v>
      </c>
      <c r="X25" s="1"/>
      <c r="Y25" s="41"/>
    </row>
    <row r="26" spans="1:25" ht="17.100000000000001" customHeight="1" x14ac:dyDescent="0.3">
      <c r="A26" s="7" t="s">
        <v>47</v>
      </c>
      <c r="B26" s="7"/>
      <c r="C26" s="7" t="s">
        <v>28</v>
      </c>
      <c r="D26" s="7">
        <v>1141105</v>
      </c>
      <c r="E26" s="10">
        <v>0</v>
      </c>
      <c r="F26" s="10">
        <v>0</v>
      </c>
      <c r="G26" s="10">
        <v>1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1">
        <v>200000</v>
      </c>
      <c r="U26" s="11">
        <v>200000</v>
      </c>
      <c r="V26" s="13">
        <v>0</v>
      </c>
      <c r="W26" s="13">
        <v>0</v>
      </c>
      <c r="X26" s="42"/>
      <c r="Y26" s="5"/>
    </row>
    <row r="27" spans="1:25" ht="17.100000000000001" customHeight="1" x14ac:dyDescent="0.3">
      <c r="A27" s="7" t="s">
        <v>48</v>
      </c>
      <c r="B27" s="7"/>
      <c r="C27" s="7" t="s">
        <v>28</v>
      </c>
      <c r="D27" s="7">
        <v>1150320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24">
        <v>1</v>
      </c>
      <c r="L27" s="10">
        <v>0</v>
      </c>
      <c r="M27" s="11">
        <v>1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1">
        <v>20000</v>
      </c>
      <c r="U27" s="11">
        <v>20000</v>
      </c>
      <c r="V27" s="24"/>
      <c r="W27" s="25"/>
      <c r="X27" s="43"/>
      <c r="Y27" s="5"/>
    </row>
    <row r="28" spans="1:25" ht="17.100000000000001" customHeight="1" x14ac:dyDescent="0.3">
      <c r="A28" s="7" t="s">
        <v>49</v>
      </c>
      <c r="B28" s="7"/>
      <c r="C28" s="7" t="s">
        <v>28</v>
      </c>
      <c r="D28" s="7">
        <v>1150428</v>
      </c>
      <c r="E28" s="10">
        <v>0</v>
      </c>
      <c r="F28" s="10">
        <v>0</v>
      </c>
      <c r="G28" s="10">
        <v>1</v>
      </c>
      <c r="H28" s="10">
        <v>0</v>
      </c>
      <c r="I28" s="10">
        <v>0</v>
      </c>
      <c r="J28" s="10">
        <v>0</v>
      </c>
      <c r="K28" s="10">
        <v>2</v>
      </c>
      <c r="L28" s="10">
        <v>0</v>
      </c>
      <c r="M28" s="10">
        <v>3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2">
        <v>260000</v>
      </c>
      <c r="U28" s="12">
        <v>260000</v>
      </c>
      <c r="V28" s="13">
        <v>0</v>
      </c>
      <c r="W28" s="13">
        <v>0</v>
      </c>
      <c r="X28" s="43"/>
      <c r="Y28" s="5"/>
    </row>
    <row r="29" spans="1:25" ht="17.100000000000001" customHeight="1" x14ac:dyDescent="0.3">
      <c r="A29" s="7" t="s">
        <v>50</v>
      </c>
      <c r="B29" s="7"/>
      <c r="C29" s="7" t="s">
        <v>39</v>
      </c>
      <c r="D29" s="7">
        <v>1141227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24">
        <v>1</v>
      </c>
      <c r="L29" s="10">
        <v>0</v>
      </c>
      <c r="M29" s="11">
        <v>1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1">
        <v>20000</v>
      </c>
      <c r="U29" s="11">
        <v>20000</v>
      </c>
      <c r="V29" s="24"/>
      <c r="W29" s="25"/>
      <c r="X29" s="43"/>
      <c r="Y29" s="5"/>
    </row>
    <row r="30" spans="1:25" ht="17.100000000000001" customHeight="1" x14ac:dyDescent="0.3">
      <c r="A30" s="7" t="s">
        <v>50</v>
      </c>
      <c r="B30" s="7"/>
      <c r="C30" s="7" t="s">
        <v>28</v>
      </c>
      <c r="D30" s="7">
        <v>1150416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24">
        <v>1</v>
      </c>
      <c r="L30" s="10">
        <v>0</v>
      </c>
      <c r="M30" s="11">
        <v>1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1">
        <v>20000</v>
      </c>
      <c r="U30" s="11">
        <v>20000</v>
      </c>
      <c r="V30" s="24"/>
      <c r="W30" s="25"/>
      <c r="X30" s="43"/>
      <c r="Y30" s="5"/>
    </row>
    <row r="31" spans="1:25" ht="17.100000000000001" customHeight="1" x14ac:dyDescent="0.3">
      <c r="A31" s="7" t="s">
        <v>51</v>
      </c>
      <c r="B31" s="7"/>
      <c r="C31" s="7" t="s">
        <v>28</v>
      </c>
      <c r="D31" s="7">
        <v>1150516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4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1">
        <v>80000</v>
      </c>
      <c r="U31" s="11">
        <v>80000</v>
      </c>
      <c r="V31" s="24"/>
      <c r="W31" s="25"/>
      <c r="X31" s="43"/>
      <c r="Y31" s="5"/>
    </row>
    <row r="32" spans="1:25" ht="17.100000000000001" customHeight="1" x14ac:dyDescent="0.3">
      <c r="A32" s="7"/>
      <c r="B32" s="7"/>
      <c r="C32" s="7"/>
      <c r="D32" s="7"/>
      <c r="E32" s="7"/>
      <c r="F32" s="11"/>
      <c r="G32" s="11"/>
      <c r="H32" s="23"/>
      <c r="I32" s="11"/>
      <c r="J32" s="24"/>
      <c r="K32" s="24"/>
      <c r="L32" s="24"/>
      <c r="M32" s="11"/>
      <c r="N32" s="23"/>
      <c r="O32" s="23"/>
      <c r="P32" s="11"/>
      <c r="Q32" s="11"/>
      <c r="R32" s="11"/>
      <c r="S32" s="11"/>
      <c r="T32" s="11"/>
      <c r="U32" s="11"/>
      <c r="V32" s="24"/>
      <c r="W32" s="25"/>
      <c r="X32" s="43"/>
      <c r="Y32" s="5"/>
    </row>
    <row r="33" spans="1:25" ht="17.100000000000001" customHeight="1" x14ac:dyDescent="0.3">
      <c r="A33" s="7"/>
      <c r="B33" s="7"/>
      <c r="C33" s="7"/>
      <c r="D33" s="7"/>
      <c r="E33" s="7"/>
      <c r="F33" s="11"/>
      <c r="G33" s="11"/>
      <c r="H33" s="23"/>
      <c r="I33" s="11"/>
      <c r="J33" s="24"/>
      <c r="K33" s="24"/>
      <c r="L33" s="24"/>
      <c r="M33" s="11"/>
      <c r="N33" s="23"/>
      <c r="O33" s="23"/>
      <c r="P33" s="11"/>
      <c r="Q33" s="11"/>
      <c r="R33" s="11"/>
      <c r="S33" s="11"/>
      <c r="T33" s="11"/>
      <c r="U33" s="11"/>
      <c r="V33" s="24"/>
      <c r="W33" s="25"/>
      <c r="X33" s="43"/>
      <c r="Y33" s="5"/>
    </row>
    <row r="34" spans="1:25" ht="17.100000000000001" customHeight="1" x14ac:dyDescent="0.3">
      <c r="A34" s="7"/>
      <c r="B34" s="7"/>
      <c r="C34" s="7"/>
      <c r="D34" s="7"/>
      <c r="E34" s="7"/>
      <c r="F34" s="11"/>
      <c r="G34" s="11"/>
      <c r="H34" s="23"/>
      <c r="I34" s="11"/>
      <c r="J34" s="24"/>
      <c r="K34" s="24"/>
      <c r="L34" s="24"/>
      <c r="M34" s="11"/>
      <c r="N34" s="23"/>
      <c r="O34" s="23"/>
      <c r="P34" s="11"/>
      <c r="Q34" s="11"/>
      <c r="R34" s="11"/>
      <c r="S34" s="11"/>
      <c r="T34" s="11"/>
      <c r="U34" s="11"/>
      <c r="V34" s="24"/>
      <c r="W34" s="25"/>
      <c r="X34" s="43"/>
      <c r="Y34" s="5"/>
    </row>
    <row r="35" spans="1:25" ht="17.100000000000001" customHeight="1" x14ac:dyDescent="0.3">
      <c r="A35" s="7"/>
      <c r="B35" s="7"/>
      <c r="C35" s="7"/>
      <c r="D35" s="7"/>
      <c r="E35" s="7"/>
      <c r="F35" s="11"/>
      <c r="G35" s="11"/>
      <c r="H35" s="23"/>
      <c r="I35" s="11"/>
      <c r="J35" s="24"/>
      <c r="K35" s="24"/>
      <c r="L35" s="24"/>
      <c r="M35" s="11"/>
      <c r="N35" s="23"/>
      <c r="O35" s="23"/>
      <c r="P35" s="11"/>
      <c r="Q35" s="11"/>
      <c r="R35" s="11"/>
      <c r="S35" s="11"/>
      <c r="T35" s="11"/>
      <c r="U35" s="11"/>
      <c r="V35" s="24"/>
      <c r="W35" s="25"/>
      <c r="X35" s="43"/>
      <c r="Y35" s="5"/>
    </row>
    <row r="36" spans="1:25" ht="17.100000000000001" customHeight="1" x14ac:dyDescent="0.3">
      <c r="A36" s="7"/>
      <c r="B36" s="7"/>
      <c r="C36" s="7"/>
      <c r="D36" s="7"/>
      <c r="E36" s="7"/>
      <c r="F36" s="11"/>
      <c r="G36" s="11"/>
      <c r="H36" s="23"/>
      <c r="I36" s="11"/>
      <c r="J36" s="24"/>
      <c r="K36" s="24"/>
      <c r="L36" s="24"/>
      <c r="M36" s="11"/>
      <c r="N36" s="23"/>
      <c r="O36" s="23"/>
      <c r="P36" s="11"/>
      <c r="Q36" s="11"/>
      <c r="R36" s="11"/>
      <c r="S36" s="11"/>
      <c r="T36" s="11"/>
      <c r="U36" s="11"/>
      <c r="V36" s="24"/>
      <c r="W36" s="25"/>
      <c r="X36" s="43"/>
      <c r="Y36" s="5"/>
    </row>
    <row r="37" spans="1:25" ht="17.100000000000001" customHeight="1" x14ac:dyDescent="0.3">
      <c r="A37" s="7"/>
      <c r="B37" s="7"/>
      <c r="C37" s="7"/>
      <c r="D37" s="7"/>
      <c r="E37" s="7"/>
      <c r="F37" s="11"/>
      <c r="G37" s="11"/>
      <c r="H37" s="23"/>
      <c r="I37" s="11"/>
      <c r="J37" s="24"/>
      <c r="K37" s="24"/>
      <c r="L37" s="24"/>
      <c r="M37" s="11"/>
      <c r="N37" s="23"/>
      <c r="O37" s="23"/>
      <c r="P37" s="11"/>
      <c r="Q37" s="11"/>
      <c r="R37" s="11"/>
      <c r="S37" s="11"/>
      <c r="T37" s="11"/>
      <c r="U37" s="11"/>
      <c r="V37" s="24"/>
      <c r="W37" s="25"/>
      <c r="X37" s="43"/>
      <c r="Y37" s="5"/>
    </row>
    <row r="38" spans="1:25" ht="17.100000000000001" customHeight="1" x14ac:dyDescent="0.3">
      <c r="A38" s="7"/>
      <c r="B38" s="7"/>
      <c r="C38" s="7"/>
      <c r="D38" s="7"/>
      <c r="E38" s="7"/>
      <c r="F38" s="11"/>
      <c r="G38" s="11"/>
      <c r="H38" s="23"/>
      <c r="I38" s="11"/>
      <c r="J38" s="24"/>
      <c r="K38" s="24"/>
      <c r="L38" s="24"/>
      <c r="M38" s="11"/>
      <c r="N38" s="23"/>
      <c r="O38" s="23"/>
      <c r="P38" s="11"/>
      <c r="Q38" s="11"/>
      <c r="R38" s="11"/>
      <c r="S38" s="11"/>
      <c r="T38" s="11"/>
      <c r="U38" s="11"/>
      <c r="V38" s="24"/>
      <c r="W38" s="25"/>
      <c r="X38" s="43"/>
      <c r="Y38" s="5"/>
    </row>
    <row r="39" spans="1:25" ht="17.100000000000001" customHeight="1" x14ac:dyDescent="0.3">
      <c r="A39" s="7"/>
      <c r="B39" s="7"/>
      <c r="C39" s="7"/>
      <c r="D39" s="7"/>
      <c r="E39" s="7"/>
      <c r="F39" s="11"/>
      <c r="G39" s="11"/>
      <c r="H39" s="23"/>
      <c r="I39" s="11"/>
      <c r="J39" s="24"/>
      <c r="K39" s="24"/>
      <c r="L39" s="24"/>
      <c r="M39" s="11"/>
      <c r="N39" s="23"/>
      <c r="O39" s="23"/>
      <c r="P39" s="11"/>
      <c r="Q39" s="11"/>
      <c r="R39" s="11"/>
      <c r="S39" s="11"/>
      <c r="T39" s="11"/>
      <c r="U39" s="11"/>
      <c r="V39" s="24"/>
      <c r="W39" s="25"/>
      <c r="X39" s="43"/>
      <c r="Y39" s="5"/>
    </row>
    <row r="40" spans="1:25" ht="17.100000000000001" customHeight="1" x14ac:dyDescent="0.3">
      <c r="A40" s="7"/>
      <c r="B40" s="7"/>
      <c r="C40" s="7"/>
      <c r="D40" s="7"/>
      <c r="E40" s="7"/>
      <c r="F40" s="11"/>
      <c r="G40" s="11"/>
      <c r="H40" s="23"/>
      <c r="I40" s="11"/>
      <c r="J40" s="24"/>
      <c r="K40" s="24"/>
      <c r="L40" s="24"/>
      <c r="M40" s="11"/>
      <c r="N40" s="23"/>
      <c r="O40" s="23"/>
      <c r="P40" s="11"/>
      <c r="Q40" s="11"/>
      <c r="R40" s="11"/>
      <c r="S40" s="11"/>
      <c r="T40" s="11"/>
      <c r="U40" s="11"/>
      <c r="V40" s="24"/>
      <c r="W40" s="25"/>
      <c r="X40" s="43"/>
      <c r="Y40" s="5"/>
    </row>
    <row r="41" spans="1:25" ht="17.100000000000001" customHeight="1" x14ac:dyDescent="0.3">
      <c r="A41" s="7"/>
      <c r="B41" s="7"/>
      <c r="C41" s="7"/>
      <c r="D41" s="7"/>
      <c r="E41" s="7"/>
      <c r="F41" s="11"/>
      <c r="G41" s="11"/>
      <c r="H41" s="23"/>
      <c r="I41" s="11"/>
      <c r="J41" s="24"/>
      <c r="K41" s="24"/>
      <c r="L41" s="24"/>
      <c r="M41" s="11"/>
      <c r="N41" s="23"/>
      <c r="O41" s="23"/>
      <c r="P41" s="11"/>
      <c r="Q41" s="11"/>
      <c r="R41" s="11"/>
      <c r="S41" s="11"/>
      <c r="T41" s="11"/>
      <c r="U41" s="11"/>
      <c r="V41" s="24"/>
      <c r="W41" s="25"/>
      <c r="X41" s="43"/>
      <c r="Y41" s="5"/>
    </row>
    <row r="42" spans="1:25" ht="17.100000000000001" customHeight="1" x14ac:dyDescent="0.3">
      <c r="A42" s="7"/>
      <c r="B42" s="7"/>
      <c r="C42" s="7"/>
      <c r="D42" s="7"/>
      <c r="E42" s="7"/>
      <c r="F42" s="11"/>
      <c r="G42" s="11"/>
      <c r="H42" s="23"/>
      <c r="I42" s="11"/>
      <c r="J42" s="24"/>
      <c r="K42" s="24"/>
      <c r="L42" s="24"/>
      <c r="M42" s="11"/>
      <c r="N42" s="23"/>
      <c r="O42" s="23"/>
      <c r="P42" s="11"/>
      <c r="Q42" s="11"/>
      <c r="R42" s="11"/>
      <c r="S42" s="11"/>
      <c r="T42" s="11"/>
      <c r="U42" s="11"/>
      <c r="V42" s="24"/>
      <c r="W42" s="25"/>
      <c r="X42" s="43"/>
      <c r="Y42" s="5"/>
    </row>
    <row r="43" spans="1:25" ht="17.100000000000001" customHeight="1" x14ac:dyDescent="0.3">
      <c r="A43" s="7"/>
      <c r="B43" s="7"/>
      <c r="C43" s="7"/>
      <c r="D43" s="7"/>
      <c r="E43" s="7"/>
      <c r="F43" s="11"/>
      <c r="G43" s="11"/>
      <c r="H43" s="23"/>
      <c r="I43" s="11"/>
      <c r="J43" s="24"/>
      <c r="K43" s="24"/>
      <c r="L43" s="24"/>
      <c r="M43" s="11"/>
      <c r="N43" s="23"/>
      <c r="O43" s="23"/>
      <c r="P43" s="11"/>
      <c r="Q43" s="11"/>
      <c r="R43" s="11"/>
      <c r="S43" s="11"/>
      <c r="T43" s="11"/>
      <c r="U43" s="11"/>
      <c r="V43" s="24"/>
      <c r="W43" s="25"/>
      <c r="X43" s="43"/>
      <c r="Y43" s="5"/>
    </row>
    <row r="44" spans="1:25" ht="17.100000000000001" customHeight="1" x14ac:dyDescent="0.3">
      <c r="A44" s="7"/>
      <c r="B44" s="7"/>
      <c r="C44" s="7"/>
      <c r="D44" s="7"/>
      <c r="E44" s="7"/>
      <c r="F44" s="11"/>
      <c r="G44" s="11"/>
      <c r="H44" s="23"/>
      <c r="I44" s="11"/>
      <c r="J44" s="24"/>
      <c r="K44" s="24"/>
      <c r="L44" s="24"/>
      <c r="M44" s="11"/>
      <c r="N44" s="23"/>
      <c r="O44" s="23"/>
      <c r="P44" s="11"/>
      <c r="Q44" s="11"/>
      <c r="R44" s="11"/>
      <c r="S44" s="11"/>
      <c r="T44" s="11"/>
      <c r="U44" s="11"/>
      <c r="V44" s="24"/>
      <c r="W44" s="25"/>
      <c r="X44" s="43"/>
      <c r="Y44" s="5"/>
    </row>
    <row r="45" spans="1:25" ht="17.100000000000001" customHeight="1" x14ac:dyDescent="0.3">
      <c r="A45" s="7"/>
      <c r="B45" s="7"/>
      <c r="C45" s="7"/>
      <c r="D45" s="7"/>
      <c r="E45" s="7"/>
      <c r="F45" s="11"/>
      <c r="G45" s="11"/>
      <c r="H45" s="23"/>
      <c r="I45" s="11"/>
      <c r="J45" s="24"/>
      <c r="K45" s="24"/>
      <c r="L45" s="24"/>
      <c r="M45" s="11"/>
      <c r="N45" s="23"/>
      <c r="O45" s="23"/>
      <c r="P45" s="11"/>
      <c r="Q45" s="11"/>
      <c r="R45" s="11"/>
      <c r="S45" s="11"/>
      <c r="T45" s="11"/>
      <c r="U45" s="11"/>
      <c r="V45" s="24"/>
      <c r="W45" s="25"/>
      <c r="X45" s="43"/>
      <c r="Y45" s="5"/>
    </row>
    <row r="46" spans="1:25" ht="17.100000000000001" customHeight="1" x14ac:dyDescent="0.3">
      <c r="A46" s="7"/>
      <c r="B46" s="7"/>
      <c r="C46" s="7"/>
      <c r="D46" s="7"/>
      <c r="E46" s="7"/>
      <c r="F46" s="11"/>
      <c r="G46" s="11"/>
      <c r="H46" s="23"/>
      <c r="I46" s="11"/>
      <c r="J46" s="24"/>
      <c r="K46" s="24"/>
      <c r="L46" s="24"/>
      <c r="M46" s="11"/>
      <c r="N46" s="23"/>
      <c r="O46" s="23"/>
      <c r="P46" s="11"/>
      <c r="Q46" s="11"/>
      <c r="R46" s="11"/>
      <c r="S46" s="11"/>
      <c r="T46" s="11"/>
      <c r="U46" s="11"/>
      <c r="V46" s="24"/>
      <c r="W46" s="25"/>
      <c r="X46" s="43"/>
      <c r="Y46" s="5"/>
    </row>
    <row r="47" spans="1:25" ht="17.100000000000001" customHeight="1" x14ac:dyDescent="0.3">
      <c r="A47" s="7"/>
      <c r="B47" s="7"/>
      <c r="C47" s="7"/>
      <c r="D47" s="7"/>
      <c r="E47" s="7"/>
      <c r="F47" s="11"/>
      <c r="G47" s="11"/>
      <c r="H47" s="23"/>
      <c r="I47" s="11"/>
      <c r="J47" s="24"/>
      <c r="K47" s="24"/>
      <c r="L47" s="24"/>
      <c r="M47" s="11"/>
      <c r="N47" s="23"/>
      <c r="O47" s="23"/>
      <c r="P47" s="11"/>
      <c r="Q47" s="11"/>
      <c r="R47" s="11"/>
      <c r="S47" s="11"/>
      <c r="T47" s="11"/>
      <c r="U47" s="11"/>
      <c r="V47" s="24"/>
      <c r="W47" s="25"/>
      <c r="X47" s="43"/>
      <c r="Y47" s="5"/>
    </row>
    <row r="48" spans="1:25" ht="17.100000000000001" customHeight="1" x14ac:dyDescent="0.25">
      <c r="A48" s="7"/>
      <c r="B48" s="7"/>
      <c r="C48" s="7"/>
      <c r="D48" s="7"/>
      <c r="E48" s="7"/>
      <c r="F48" s="11"/>
      <c r="G48" s="11"/>
      <c r="H48" s="23"/>
      <c r="I48" s="11"/>
      <c r="J48" s="24"/>
      <c r="K48" s="24"/>
      <c r="L48" s="24"/>
      <c r="M48" s="11"/>
      <c r="N48" s="23"/>
      <c r="O48" s="23"/>
      <c r="P48" s="11"/>
      <c r="Q48" s="11"/>
      <c r="R48" s="11"/>
      <c r="S48" s="11"/>
      <c r="T48" s="11"/>
      <c r="U48" s="11"/>
      <c r="V48" s="24"/>
      <c r="W48" s="25"/>
      <c r="X48" s="43"/>
    </row>
    <row r="49" spans="1:24" ht="17.100000000000001" customHeight="1" x14ac:dyDescent="0.25">
      <c r="A49" s="7"/>
      <c r="B49" s="7"/>
      <c r="C49" s="7"/>
      <c r="D49" s="7"/>
      <c r="E49" s="7"/>
      <c r="F49" s="11"/>
      <c r="G49" s="11"/>
      <c r="H49" s="23"/>
      <c r="I49" s="11"/>
      <c r="J49" s="24"/>
      <c r="K49" s="24"/>
      <c r="L49" s="24"/>
      <c r="M49" s="11"/>
      <c r="N49" s="23"/>
      <c r="O49" s="23"/>
      <c r="P49" s="11"/>
      <c r="Q49" s="11"/>
      <c r="R49" s="11"/>
      <c r="S49" s="11"/>
      <c r="T49" s="11"/>
      <c r="U49" s="11"/>
      <c r="V49" s="24"/>
      <c r="W49" s="25"/>
      <c r="X49" s="43"/>
    </row>
    <row r="50" spans="1:24" ht="17.100000000000001" customHeight="1" x14ac:dyDescent="0.25">
      <c r="A50" s="7" t="s">
        <v>26</v>
      </c>
      <c r="B50" s="7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</row>
    <row r="51" spans="1:24" s="15" customFormat="1" ht="36" customHeight="1" x14ac:dyDescent="0.25">
      <c r="A51" s="34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</row>
    <row r="52" spans="1:24" ht="18" customHeight="1" x14ac:dyDescent="0.3">
      <c r="A52" s="2" t="str">
        <f>IF(LEN(A2)&gt;0,"資料來源：","")</f>
        <v>資料來源：</v>
      </c>
      <c r="B52" s="2"/>
      <c r="C52" s="35" t="str">
        <f>IF(LEN(A2)&gt;0,A2,"")</f>
        <v>依據各公所報送本府資料彙編。</v>
      </c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</row>
    <row r="53" spans="1:24" s="26" customFormat="1" ht="87" customHeight="1" x14ac:dyDescent="0.25">
      <c r="A53" s="6" t="str">
        <f>IF(LEN(A2)&gt;0,"填表說明：","")</f>
        <v>填表說明：</v>
      </c>
      <c r="B53" s="6"/>
      <c r="C53" s="36" t="str">
        <f>IF(LEN(C2)&gt;0,C2,"")</f>
        <v>1.本表編製2份，於完成會核程序並經機關首長核章後，1份送主計處（室），1份自存外，應由網際網路線上傳送至衛生福利部統計處資料庫。
2.風災須註明颱風名稱。
3.每發生1次災害填寫1列資料，同1鄉鎮市(區)如發生2次以上同種類災害，需填報2列以上資料。
4.有關「空投」人數統計請納入「受災人數/其他」統計。
5.「收容所/所數」：指災害發生時，各鄉、鎮、市(區)實際開設收容場所總數。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</row>
  </sheetData>
  <mergeCells count="30">
    <mergeCell ref="Y12:Y25"/>
    <mergeCell ref="W8:W9"/>
    <mergeCell ref="C50:W50"/>
    <mergeCell ref="A51:W51"/>
    <mergeCell ref="C52:W52"/>
    <mergeCell ref="X26:X49"/>
    <mergeCell ref="I8:I9"/>
    <mergeCell ref="C53:W53"/>
    <mergeCell ref="J8:J9"/>
    <mergeCell ref="K8:L8"/>
    <mergeCell ref="M8:N8"/>
    <mergeCell ref="T8:T9"/>
    <mergeCell ref="V8:V9"/>
    <mergeCell ref="U8:U9"/>
    <mergeCell ref="Q7:S8"/>
    <mergeCell ref="A5:W5"/>
    <mergeCell ref="D4:H4"/>
    <mergeCell ref="A6:W6"/>
    <mergeCell ref="A7:A9"/>
    <mergeCell ref="C7:C9"/>
    <mergeCell ref="D7:D9"/>
    <mergeCell ref="E7:F7"/>
    <mergeCell ref="G7:J7"/>
    <mergeCell ref="K7:N7"/>
    <mergeCell ref="O7:P8"/>
    <mergeCell ref="T7:W7"/>
    <mergeCell ref="E8:E9"/>
    <mergeCell ref="F8:F9"/>
    <mergeCell ref="G8:G9"/>
    <mergeCell ref="H8:H9"/>
  </mergeCells>
  <phoneticPr fontId="4" type="noConversion"/>
  <pageMargins left="0.74803149606299213" right="0.74803149606299213" top="0.59055118110236227" bottom="0.59055118110236227" header="0.31496062992125984" footer="0.31496062992125984"/>
  <pageSetup paperSize="8" scale="6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</vt:i4>
      </vt:variant>
    </vt:vector>
  </HeadingPairs>
  <TitlesOfParts>
    <vt:vector size="6" baseType="lpstr">
      <vt:lpstr>115上半年彙整(上傳系統)</vt:lpstr>
      <vt:lpstr>115上半年彙整(有臨短安)</vt:lpstr>
      <vt:lpstr>'115上半年彙整(上傳系統)'!pp</vt:lpstr>
      <vt:lpstr>'115上半年彙整(有臨短安)'!pp</vt:lpstr>
      <vt:lpstr>'115上半年彙整(上傳系統)'!Print_Area</vt:lpstr>
      <vt:lpstr>'115上半年彙整(有臨短安)'!Print_Area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張語芯</cp:lastModifiedBy>
  <cp:lastPrinted>2025-01-07T08:11:23Z</cp:lastPrinted>
  <dcterms:created xsi:type="dcterms:W3CDTF">2001-02-06T07:45:53Z</dcterms:created>
  <dcterms:modified xsi:type="dcterms:W3CDTF">2026-07-31T01:10:32Z</dcterms:modified>
</cp:coreProperties>
</file>