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2\會計室\承辦同仁\文岑\統計業務\性別統計指標專區建置作業\111新增\主計處核定版\"/>
    </mc:Choice>
  </mc:AlternateContent>
  <xr:revisionPtr revIDLastSave="0" documentId="13_ncr:1_{2B770C0A-0B92-4F78-AFA4-9BA3F6335F00}" xr6:coauthVersionLast="47" xr6:coauthVersionMax="47" xr10:uidLastSave="{00000000-0000-0000-0000-000000000000}"/>
  <bookViews>
    <workbookView xWindow="-120" yWindow="-120" windowWidth="29040" windowHeight="15840" xr2:uid="{7E0C212F-53A8-4642-AF6A-92542C03C66E}"/>
  </bookViews>
  <sheets>
    <sheet name="桃園市海岸巡護隊志工人數" sheetId="2" r:id="rId1"/>
  </sheets>
  <definedNames>
    <definedName name="_xlnm.Print_Area" localSheetId="0">桃園市海岸巡護隊志工人數!$A$1:$O$8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5" i="2"/>
  <c r="O6" i="2"/>
  <c r="O7" i="2"/>
  <c r="K6" i="2"/>
  <c r="M6" i="2"/>
  <c r="M7" i="2"/>
  <c r="K7" i="2"/>
  <c r="I6" i="2"/>
  <c r="I7" i="2"/>
  <c r="E7" i="2"/>
  <c r="E6" i="2"/>
  <c r="N5" i="2" l="1"/>
  <c r="O5" i="2" s="1"/>
  <c r="L5" i="2"/>
  <c r="M5" i="2" s="1"/>
  <c r="J5" i="2"/>
  <c r="K5" i="2" s="1"/>
  <c r="H5" i="2"/>
  <c r="I5" i="2" s="1"/>
  <c r="D5" i="2"/>
  <c r="E5" i="2" s="1"/>
</calcChain>
</file>

<file path=xl/sharedStrings.xml><?xml version="1.0" encoding="utf-8"?>
<sst xmlns="http://schemas.openxmlformats.org/spreadsheetml/2006/main" count="28" uniqueCount="17">
  <si>
    <t>性別</t>
    <phoneticPr fontId="1" type="noConversion"/>
  </si>
  <si>
    <t>總計</t>
    <phoneticPr fontId="1" type="noConversion"/>
  </si>
  <si>
    <t>男</t>
    <phoneticPr fontId="1" type="noConversion"/>
  </si>
  <si>
    <t>女</t>
    <phoneticPr fontId="1" type="noConversion"/>
  </si>
  <si>
    <t>占比</t>
    <phoneticPr fontId="1" type="noConversion"/>
  </si>
  <si>
    <t>年 別</t>
    <phoneticPr fontId="1" type="noConversion"/>
  </si>
  <si>
    <t>21～30歲</t>
    <phoneticPr fontId="1" type="noConversion"/>
  </si>
  <si>
    <t>31～40歲</t>
    <phoneticPr fontId="1" type="noConversion"/>
  </si>
  <si>
    <t>41～50歲</t>
    <phoneticPr fontId="1" type="noConversion"/>
  </si>
  <si>
    <t>51～60歲</t>
    <phoneticPr fontId="1" type="noConversion"/>
  </si>
  <si>
    <t>超過60歲</t>
    <phoneticPr fontId="1" type="noConversion"/>
  </si>
  <si>
    <t>資料來源：桃園市政府環境保護局。</t>
    <phoneticPr fontId="1" type="noConversion"/>
  </si>
  <si>
    <t>人數</t>
    <phoneticPr fontId="1" type="noConversion"/>
  </si>
  <si>
    <t>110年底</t>
    <phoneticPr fontId="1" type="noConversion"/>
  </si>
  <si>
    <t>單位：人、%</t>
    <phoneticPr fontId="1" type="noConversion"/>
  </si>
  <si>
    <t>20歲以下</t>
    <phoneticPr fontId="1" type="noConversion"/>
  </si>
  <si>
    <t>桃園市海岸巡護隊志工人數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</si>
</sst>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#,##0;\-#,###,##0;&quot;  －&quot;"/>
    <numFmt numFmtId="179" formatCode="#,###,##0.00;\-#,###,##0.00;&quot;  －&quot;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6" fontId="3" fillId="0" borderId="15" xfId="0" applyNumberFormat="1" applyFont="1" applyBorder="1" applyAlignment="1">
      <alignment horizontal="right" vertical="center"/>
    </xf>
    <xf numFmtId="43" fontId="3" fillId="0" borderId="15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9" fontId="3" fillId="0" borderId="15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一般" xfId="0" builtinId="0"/>
    <cellStyle name="一般 2" xfId="1" xr:uid="{CDE12A48-E01A-4CFC-A729-D7F56494E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1ED5-C0B9-4B39-A58C-F3DDEC5806D2}">
  <sheetPr>
    <pageSetUpPr fitToPage="1"/>
  </sheetPr>
  <dimension ref="A1:O18"/>
  <sheetViews>
    <sheetView tabSelected="1" zoomScaleNormal="100" zoomScaleSheetLayoutView="100" workbookViewId="0">
      <selection activeCell="E22" sqref="E22"/>
    </sheetView>
  </sheetViews>
  <sheetFormatPr defaultRowHeight="16.5"/>
  <cols>
    <col min="2" max="2" width="8.125" customWidth="1"/>
    <col min="3" max="3" width="7.625" customWidth="1"/>
    <col min="4" max="11" width="8.125" customWidth="1"/>
    <col min="12" max="12" width="9.25" customWidth="1"/>
    <col min="13" max="13" width="8.125" customWidth="1"/>
    <col min="14" max="14" width="9.25" customWidth="1"/>
    <col min="15" max="15" width="8.125" customWidth="1"/>
  </cols>
  <sheetData>
    <row r="1" spans="1:15" ht="21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7.25" thickBot="1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A3" s="23" t="s">
        <v>5</v>
      </c>
      <c r="B3" s="28" t="s">
        <v>0</v>
      </c>
      <c r="C3" s="30" t="s">
        <v>1</v>
      </c>
      <c r="D3" s="32" t="s">
        <v>15</v>
      </c>
      <c r="E3" s="33"/>
      <c r="F3" s="20" t="s">
        <v>6</v>
      </c>
      <c r="G3" s="21"/>
      <c r="H3" s="20" t="s">
        <v>7</v>
      </c>
      <c r="I3" s="21"/>
      <c r="J3" s="20" t="s">
        <v>8</v>
      </c>
      <c r="K3" s="21"/>
      <c r="L3" s="20" t="s">
        <v>9</v>
      </c>
      <c r="M3" s="21"/>
      <c r="N3" s="20" t="s">
        <v>10</v>
      </c>
      <c r="O3" s="22"/>
    </row>
    <row r="4" spans="1:15" ht="17.25" thickBot="1">
      <c r="A4" s="25"/>
      <c r="B4" s="29"/>
      <c r="C4" s="31"/>
      <c r="D4" s="1" t="s">
        <v>12</v>
      </c>
      <c r="E4" s="1" t="s">
        <v>4</v>
      </c>
      <c r="F4" s="1" t="s">
        <v>12</v>
      </c>
      <c r="G4" s="1" t="s">
        <v>4</v>
      </c>
      <c r="H4" s="1" t="s">
        <v>12</v>
      </c>
      <c r="I4" s="1" t="s">
        <v>4</v>
      </c>
      <c r="J4" s="1" t="s">
        <v>12</v>
      </c>
      <c r="K4" s="1" t="s">
        <v>4</v>
      </c>
      <c r="L4" s="1" t="s">
        <v>12</v>
      </c>
      <c r="M4" s="1" t="s">
        <v>4</v>
      </c>
      <c r="N4" s="1" t="s">
        <v>12</v>
      </c>
      <c r="O4" s="2" t="s">
        <v>4</v>
      </c>
    </row>
    <row r="5" spans="1:15">
      <c r="A5" s="23" t="s">
        <v>13</v>
      </c>
      <c r="B5" s="3" t="s">
        <v>1</v>
      </c>
      <c r="C5" s="9">
        <v>592</v>
      </c>
      <c r="D5" s="14">
        <f>D6+D7</f>
        <v>2</v>
      </c>
      <c r="E5" s="17">
        <f>D5/$C5*100</f>
        <v>0.33783783783783783</v>
      </c>
      <c r="F5" s="14">
        <v>15</v>
      </c>
      <c r="G5" s="17">
        <f>F5/$C5*100</f>
        <v>2.5337837837837838</v>
      </c>
      <c r="H5" s="14">
        <f t="shared" ref="H5:N5" si="0">H6+H7</f>
        <v>43</v>
      </c>
      <c r="I5" s="17">
        <f>H5/$C5*100</f>
        <v>7.2635135135135132</v>
      </c>
      <c r="J5" s="14">
        <f t="shared" si="0"/>
        <v>79</v>
      </c>
      <c r="K5" s="17">
        <f>J5/$C5*100</f>
        <v>13.344594594594595</v>
      </c>
      <c r="L5" s="14">
        <f t="shared" si="0"/>
        <v>152</v>
      </c>
      <c r="M5" s="17">
        <f>L5/$C5*100</f>
        <v>25.675675675675674</v>
      </c>
      <c r="N5" s="14">
        <f t="shared" si="0"/>
        <v>301</v>
      </c>
      <c r="O5" s="17">
        <f>N5/$C5*100</f>
        <v>50.844594594594597</v>
      </c>
    </row>
    <row r="6" spans="1:15">
      <c r="A6" s="24"/>
      <c r="B6" s="4" t="s">
        <v>2</v>
      </c>
      <c r="C6" s="12">
        <v>292</v>
      </c>
      <c r="D6" s="15">
        <v>0</v>
      </c>
      <c r="E6" s="18">
        <f>D6/$C6*100</f>
        <v>0</v>
      </c>
      <c r="F6" s="15">
        <v>9</v>
      </c>
      <c r="G6" s="18">
        <f>F6/$C6*100</f>
        <v>3.0821917808219177</v>
      </c>
      <c r="H6" s="15">
        <v>21</v>
      </c>
      <c r="I6" s="18">
        <f t="shared" ref="I6:I7" si="1">H6/$C6*100</f>
        <v>7.1917808219178081</v>
      </c>
      <c r="J6" s="15">
        <v>38</v>
      </c>
      <c r="K6" s="18">
        <f>J6/$C6*100</f>
        <v>13.013698630136986</v>
      </c>
      <c r="L6" s="15">
        <v>71</v>
      </c>
      <c r="M6" s="18">
        <f t="shared" ref="M6:M7" si="2">L6/$C6*100</f>
        <v>24.315068493150687</v>
      </c>
      <c r="N6" s="15">
        <v>153</v>
      </c>
      <c r="O6" s="18">
        <f t="shared" ref="O6:O7" si="3">N6/$C6*100</f>
        <v>52.397260273972599</v>
      </c>
    </row>
    <row r="7" spans="1:15" ht="17.25" thickBot="1">
      <c r="A7" s="25"/>
      <c r="B7" s="5" t="s">
        <v>3</v>
      </c>
      <c r="C7" s="13">
        <v>300</v>
      </c>
      <c r="D7" s="16">
        <v>2</v>
      </c>
      <c r="E7" s="19">
        <f>D7/$C7*100</f>
        <v>0.66666666666666674</v>
      </c>
      <c r="F7" s="16">
        <v>6</v>
      </c>
      <c r="G7" s="19">
        <f>F7/$C7*100</f>
        <v>2</v>
      </c>
      <c r="H7" s="16">
        <v>22</v>
      </c>
      <c r="I7" s="19">
        <f t="shared" si="1"/>
        <v>7.333333333333333</v>
      </c>
      <c r="J7" s="16">
        <v>41</v>
      </c>
      <c r="K7" s="19">
        <f t="shared" ref="K7" si="4">J7/$C7*100</f>
        <v>13.666666666666666</v>
      </c>
      <c r="L7" s="16">
        <v>81</v>
      </c>
      <c r="M7" s="19">
        <f t="shared" si="2"/>
        <v>27</v>
      </c>
      <c r="N7" s="16">
        <v>148</v>
      </c>
      <c r="O7" s="19">
        <f t="shared" si="3"/>
        <v>49.333333333333336</v>
      </c>
    </row>
    <row r="8" spans="1:15">
      <c r="A8" s="6" t="s">
        <v>11</v>
      </c>
      <c r="D8" s="11"/>
      <c r="E8" s="10"/>
      <c r="H8" s="8"/>
      <c r="L8" s="8"/>
      <c r="N8" s="8"/>
    </row>
    <row r="9" spans="1:15">
      <c r="A9" s="6"/>
      <c r="B9" s="6"/>
      <c r="L9" s="8"/>
      <c r="N9" s="8"/>
    </row>
    <row r="10" spans="1:15">
      <c r="A10" s="6"/>
      <c r="B10" s="6"/>
      <c r="L10" s="8"/>
      <c r="N10" s="8"/>
    </row>
    <row r="11" spans="1:15">
      <c r="A11" s="7"/>
      <c r="L11" s="8"/>
      <c r="N11" s="8"/>
    </row>
    <row r="12" spans="1:15">
      <c r="L12" s="8"/>
      <c r="N12" s="8"/>
    </row>
    <row r="13" spans="1:15">
      <c r="N13" s="8"/>
    </row>
    <row r="14" spans="1:15">
      <c r="N14" s="8"/>
    </row>
    <row r="15" spans="1:15">
      <c r="N15" s="8"/>
    </row>
    <row r="16" spans="1:15">
      <c r="N16" s="8"/>
    </row>
    <row r="17" spans="14:14">
      <c r="N17" s="8"/>
    </row>
    <row r="18" spans="14:14">
      <c r="N18" s="8"/>
    </row>
  </sheetData>
  <mergeCells count="12">
    <mergeCell ref="L3:M3"/>
    <mergeCell ref="N3:O3"/>
    <mergeCell ref="A5:A7"/>
    <mergeCell ref="A1:N1"/>
    <mergeCell ref="A2:O2"/>
    <mergeCell ref="A3:A4"/>
    <mergeCell ref="B3:B4"/>
    <mergeCell ref="C3:C4"/>
    <mergeCell ref="D3:E3"/>
    <mergeCell ref="F3:G3"/>
    <mergeCell ref="H3:I3"/>
    <mergeCell ref="J3:K3"/>
  </mergeCells>
  <phoneticPr fontId="1" type="noConversion"/>
  <pageMargins left="0.7" right="0.7" top="0.75" bottom="0.75" header="0.3" footer="0.3"/>
  <pageSetup paperSize="9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桃園市海岸巡護隊志工人數</vt:lpstr>
      <vt:lpstr>桃園市海岸巡護隊志工人數!Print_Area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900075[張哲岳]</dc:creator>
  <cp:lastModifiedBy>王嘉薇</cp:lastModifiedBy>
  <cp:lastPrinted>2022-08-31T02:13:57Z</cp:lastPrinted>
  <dcterms:created xsi:type="dcterms:W3CDTF">2022-05-24T03:24:50Z</dcterms:created>
  <dcterms:modified xsi:type="dcterms:W3CDTF">2022-09-23T06:43:35Z</dcterms:modified>
</cp:coreProperties>
</file>