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8" windowWidth="23016" windowHeight="9408"/>
  </bookViews>
  <sheets>
    <sheet name="全國及桃園市火災受傷人數" sheetId="4" r:id="rId1"/>
  </sheets>
  <calcPr calcId="145621"/>
</workbook>
</file>

<file path=xl/calcChain.xml><?xml version="1.0" encoding="utf-8"?>
<calcChain xmlns="http://schemas.openxmlformats.org/spreadsheetml/2006/main">
  <c r="E17" i="4" l="1"/>
  <c r="K17" i="4" s="1"/>
  <c r="B17" i="4"/>
  <c r="I17" i="4" s="1"/>
  <c r="H17" i="4" l="1"/>
  <c r="J17" i="4"/>
  <c r="E16" i="4" l="1"/>
  <c r="K16" i="4" s="1"/>
  <c r="B16" i="4"/>
  <c r="I16" i="4" s="1"/>
  <c r="H16" i="4" l="1"/>
  <c r="J16" i="4"/>
  <c r="E15" i="4" l="1"/>
  <c r="K15" i="4" s="1"/>
  <c r="B15" i="4"/>
  <c r="I15" i="4" s="1"/>
  <c r="H15" i="4" l="1"/>
  <c r="J15" i="4"/>
  <c r="E14" i="4" l="1"/>
  <c r="K14" i="4" s="1"/>
  <c r="B14" i="4"/>
  <c r="I14" i="4" s="1"/>
  <c r="B6" i="4"/>
  <c r="H6" i="4" s="1"/>
  <c r="E6" i="4"/>
  <c r="J6" i="4" s="1"/>
  <c r="K6" i="4"/>
  <c r="B7" i="4"/>
  <c r="H7" i="4" s="1"/>
  <c r="E7" i="4"/>
  <c r="J7" i="4" s="1"/>
  <c r="K7" i="4"/>
  <c r="B8" i="4"/>
  <c r="H8" i="4" s="1"/>
  <c r="E8" i="4"/>
  <c r="J8" i="4" s="1"/>
  <c r="I8" i="4"/>
  <c r="B9" i="4"/>
  <c r="H9" i="4" s="1"/>
  <c r="E9" i="4"/>
  <c r="J9" i="4" s="1"/>
  <c r="B10" i="4"/>
  <c r="H10" i="4" s="1"/>
  <c r="E10" i="4"/>
  <c r="J10" i="4" s="1"/>
  <c r="B11" i="4"/>
  <c r="I11" i="4" s="1"/>
  <c r="E11" i="4"/>
  <c r="J11" i="4" s="1"/>
  <c r="H11" i="4"/>
  <c r="B12" i="4"/>
  <c r="H12" i="4" s="1"/>
  <c r="E12" i="4"/>
  <c r="J12" i="4" s="1"/>
  <c r="B13" i="4"/>
  <c r="H13" i="4" s="1"/>
  <c r="E13" i="4"/>
  <c r="J13" i="4" s="1"/>
  <c r="K13" i="4"/>
  <c r="B18" i="4"/>
  <c r="E18" i="4"/>
  <c r="I18" i="4" l="1"/>
  <c r="H18" i="4"/>
  <c r="I9" i="4"/>
  <c r="I7" i="4"/>
  <c r="I10" i="4"/>
  <c r="I6" i="4"/>
  <c r="K18" i="4"/>
  <c r="J18" i="4"/>
  <c r="I13" i="4"/>
  <c r="K12" i="4"/>
  <c r="K11" i="4"/>
  <c r="I12" i="4"/>
  <c r="K10" i="4"/>
  <c r="K9" i="4"/>
  <c r="J14" i="4"/>
  <c r="H14" i="4"/>
  <c r="K8" i="4"/>
</calcChain>
</file>

<file path=xl/sharedStrings.xml><?xml version="1.0" encoding="utf-8"?>
<sst xmlns="http://schemas.openxmlformats.org/spreadsheetml/2006/main" count="33" uniqueCount="25">
  <si>
    <t>女性</t>
    <phoneticPr fontId="3" type="noConversion"/>
  </si>
  <si>
    <t>男性</t>
    <phoneticPr fontId="3" type="noConversion"/>
  </si>
  <si>
    <t>單位：人、％</t>
    <phoneticPr fontId="3" type="noConversion"/>
  </si>
  <si>
    <t>資料來源：內政部消防署。</t>
    <phoneticPr fontId="3" type="noConversion"/>
  </si>
  <si>
    <t>105年</t>
    <phoneticPr fontId="3" type="noConversion"/>
  </si>
  <si>
    <t>104年</t>
    <phoneticPr fontId="3" type="noConversion"/>
  </si>
  <si>
    <t>103年</t>
  </si>
  <si>
    <t>102年</t>
  </si>
  <si>
    <t>101年</t>
    <phoneticPr fontId="3" type="noConversion"/>
  </si>
  <si>
    <t>100年</t>
    <phoneticPr fontId="3" type="noConversion"/>
  </si>
  <si>
    <t>99年</t>
    <phoneticPr fontId="3" type="noConversion"/>
  </si>
  <si>
    <t>98年</t>
    <phoneticPr fontId="3" type="noConversion"/>
  </si>
  <si>
    <t>合計</t>
    <phoneticPr fontId="3" type="noConversion"/>
  </si>
  <si>
    <t>桃園市</t>
    <phoneticPr fontId="3" type="noConversion"/>
  </si>
  <si>
    <t>全國</t>
    <phoneticPr fontId="3" type="noConversion"/>
  </si>
  <si>
    <t xml:space="preserve"> 桃園市</t>
    <phoneticPr fontId="3" type="noConversion"/>
  </si>
  <si>
    <t>比率</t>
  </si>
  <si>
    <t>年別</t>
    <phoneticPr fontId="3" type="noConversion"/>
  </si>
  <si>
    <t>受傷人數</t>
    <phoneticPr fontId="3" type="noConversion"/>
  </si>
  <si>
    <t>全國及桃園市火災受傷人數</t>
    <phoneticPr fontId="3" type="noConversion"/>
  </si>
  <si>
    <t>106年</t>
    <phoneticPr fontId="3" type="noConversion"/>
  </si>
  <si>
    <t>107年</t>
    <phoneticPr fontId="3" type="noConversion"/>
  </si>
  <si>
    <t>108年</t>
    <phoneticPr fontId="3" type="noConversion"/>
  </si>
  <si>
    <t>109年</t>
    <phoneticPr fontId="3" type="noConversion"/>
  </si>
  <si>
    <t>110年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</si>
</sst>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9"/>
      <name val="Times New Roman"/>
      <family val="1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7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/>
    </xf>
    <xf numFmtId="176" fontId="5" fillId="0" borderId="2" xfId="1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4" fontId="5" fillId="0" borderId="0" xfId="0" applyNumberFormat="1" applyFont="1" applyBorder="1">
      <alignment vertical="center"/>
    </xf>
    <xf numFmtId="4" fontId="5" fillId="0" borderId="0" xfId="0" applyNumberFormat="1" applyFont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176" fontId="0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4" fillId="0" borderId="0" xfId="43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5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一般 2" xfId="43"/>
    <cellStyle name="一般 36" xfId="2"/>
    <cellStyle name="千分位[0]" xfId="1" builtinId="6"/>
    <cellStyle name="中等" xfId="10" builtinId="28" customBuiltin="1"/>
    <cellStyle name="合計" xfId="18" builtinId="25" customBuiltin="1"/>
    <cellStyle name="好" xfId="8" builtinId="26" customBuiltin="1"/>
    <cellStyle name="計算方式" xfId="13" builtinId="22" customBuiltin="1"/>
    <cellStyle name="連結的儲存格" xfId="14" builtinId="24" customBuiltin="1"/>
    <cellStyle name="備註 2" xfId="44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3" builtinId="15" customBuiltin="1"/>
    <cellStyle name="標題 1" xfId="4" builtinId="16" customBuiltin="1"/>
    <cellStyle name="標題 2" xfId="5" builtinId="17" customBuiltin="1"/>
    <cellStyle name="標題 3" xfId="6" builtinId="18" customBuiltin="1"/>
    <cellStyle name="標題 4" xfId="7" builtinId="19" customBuiltin="1"/>
    <cellStyle name="輸入" xfId="11" builtinId="20" customBuiltin="1"/>
    <cellStyle name="輸出" xfId="12" builtinId="21" customBuiltin="1"/>
    <cellStyle name="檢查儲存格" xfId="15" builtinId="23" customBuiltin="1"/>
    <cellStyle name="壞" xfId="9" builtinId="27" customBuiltin="1"/>
    <cellStyle name="警告文字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showGridLines="0" tabSelected="1" zoomScaleNormal="100" workbookViewId="0">
      <selection activeCell="I21" sqref="I21"/>
    </sheetView>
  </sheetViews>
  <sheetFormatPr defaultRowHeight="16.2"/>
  <cols>
    <col min="1" max="1" width="14.44140625" style="19" customWidth="1"/>
    <col min="2" max="16384" width="8.88671875" style="19"/>
  </cols>
  <sheetData>
    <row r="1" spans="1:11" ht="19.8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8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18" t="s">
        <v>2</v>
      </c>
    </row>
    <row r="3" spans="1:11">
      <c r="A3" s="28" t="s">
        <v>17</v>
      </c>
      <c r="B3" s="34" t="s">
        <v>18</v>
      </c>
      <c r="C3" s="35"/>
      <c r="D3" s="35"/>
      <c r="E3" s="35"/>
      <c r="F3" s="35"/>
      <c r="G3" s="35"/>
      <c r="H3" s="36" t="s">
        <v>16</v>
      </c>
      <c r="I3" s="36"/>
      <c r="J3" s="36"/>
      <c r="K3" s="36"/>
    </row>
    <row r="4" spans="1:11">
      <c r="A4" s="29"/>
      <c r="B4" s="38" t="s">
        <v>14</v>
      </c>
      <c r="C4" s="39"/>
      <c r="D4" s="39"/>
      <c r="E4" s="31" t="s">
        <v>15</v>
      </c>
      <c r="F4" s="32"/>
      <c r="G4" s="32"/>
      <c r="H4" s="32" t="s">
        <v>14</v>
      </c>
      <c r="I4" s="37"/>
      <c r="J4" s="31" t="s">
        <v>13</v>
      </c>
      <c r="K4" s="37"/>
    </row>
    <row r="5" spans="1:11">
      <c r="A5" s="30"/>
      <c r="B5" s="23" t="s">
        <v>12</v>
      </c>
      <c r="C5" s="13" t="s">
        <v>1</v>
      </c>
      <c r="D5" s="11" t="s">
        <v>0</v>
      </c>
      <c r="E5" s="14" t="s">
        <v>12</v>
      </c>
      <c r="F5" s="13" t="s">
        <v>1</v>
      </c>
      <c r="G5" s="13" t="s">
        <v>0</v>
      </c>
      <c r="H5" s="13" t="s">
        <v>1</v>
      </c>
      <c r="I5" s="11" t="s">
        <v>0</v>
      </c>
      <c r="J5" s="12" t="s">
        <v>1</v>
      </c>
      <c r="K5" s="11" t="s">
        <v>0</v>
      </c>
    </row>
    <row r="6" spans="1:11">
      <c r="A6" s="22" t="s">
        <v>11</v>
      </c>
      <c r="B6" s="4">
        <f t="shared" ref="B6:B18" si="0">+C6+D6</f>
        <v>298</v>
      </c>
      <c r="C6" s="9">
        <v>176</v>
      </c>
      <c r="D6" s="9">
        <v>122</v>
      </c>
      <c r="E6" s="4">
        <f t="shared" ref="E6:E18" si="1">+F6+G6</f>
        <v>15</v>
      </c>
      <c r="F6" s="4">
        <v>4</v>
      </c>
      <c r="G6" s="4">
        <v>11</v>
      </c>
      <c r="H6" s="6">
        <f t="shared" ref="H6:H14" si="2">ROUND(+C6/$B6*100,2)</f>
        <v>59.06</v>
      </c>
      <c r="I6" s="6">
        <f t="shared" ref="I6:I14" si="3">ROUND(+D6/$B6*100,2)</f>
        <v>40.94</v>
      </c>
      <c r="J6" s="15">
        <f t="shared" ref="J6:J14" si="4">ROUND(+F6/$E6*100,2)</f>
        <v>26.67</v>
      </c>
      <c r="K6" s="15">
        <f t="shared" ref="K6:K14" si="5">ROUND(+G6/$E6*100,2)</f>
        <v>73.33</v>
      </c>
    </row>
    <row r="7" spans="1:11">
      <c r="A7" s="22" t="s">
        <v>10</v>
      </c>
      <c r="B7" s="4">
        <f t="shared" si="0"/>
        <v>308</v>
      </c>
      <c r="C7" s="9">
        <v>212</v>
      </c>
      <c r="D7" s="9">
        <v>96</v>
      </c>
      <c r="E7" s="4">
        <f t="shared" si="1"/>
        <v>19</v>
      </c>
      <c r="F7" s="4">
        <v>16</v>
      </c>
      <c r="G7" s="4">
        <v>3</v>
      </c>
      <c r="H7" s="6">
        <f t="shared" si="2"/>
        <v>68.83</v>
      </c>
      <c r="I7" s="6">
        <f t="shared" si="3"/>
        <v>31.17</v>
      </c>
      <c r="J7" s="17">
        <f t="shared" si="4"/>
        <v>84.21</v>
      </c>
      <c r="K7" s="17">
        <f t="shared" si="5"/>
        <v>15.79</v>
      </c>
    </row>
    <row r="8" spans="1:11">
      <c r="A8" s="22" t="s">
        <v>9</v>
      </c>
      <c r="B8" s="4">
        <f t="shared" si="0"/>
        <v>288</v>
      </c>
      <c r="C8" s="9">
        <v>187</v>
      </c>
      <c r="D8" s="9">
        <v>101</v>
      </c>
      <c r="E8" s="4">
        <f t="shared" si="1"/>
        <v>32</v>
      </c>
      <c r="F8" s="4">
        <v>21</v>
      </c>
      <c r="G8" s="4">
        <v>11</v>
      </c>
      <c r="H8" s="6">
        <f t="shared" si="2"/>
        <v>64.930000000000007</v>
      </c>
      <c r="I8" s="6">
        <f t="shared" si="3"/>
        <v>35.07</v>
      </c>
      <c r="J8" s="15">
        <f t="shared" si="4"/>
        <v>65.63</v>
      </c>
      <c r="K8" s="15">
        <f t="shared" si="5"/>
        <v>34.380000000000003</v>
      </c>
    </row>
    <row r="9" spans="1:11">
      <c r="A9" s="22" t="s">
        <v>8</v>
      </c>
      <c r="B9" s="4">
        <f t="shared" si="0"/>
        <v>286</v>
      </c>
      <c r="C9" s="9">
        <v>188</v>
      </c>
      <c r="D9" s="9">
        <v>98</v>
      </c>
      <c r="E9" s="4">
        <f t="shared" si="1"/>
        <v>19</v>
      </c>
      <c r="F9" s="4">
        <v>15</v>
      </c>
      <c r="G9" s="4">
        <v>4</v>
      </c>
      <c r="H9" s="6">
        <f t="shared" si="2"/>
        <v>65.73</v>
      </c>
      <c r="I9" s="6">
        <f t="shared" si="3"/>
        <v>34.270000000000003</v>
      </c>
      <c r="J9" s="17">
        <f t="shared" si="4"/>
        <v>78.95</v>
      </c>
      <c r="K9" s="17">
        <f t="shared" si="5"/>
        <v>21.05</v>
      </c>
    </row>
    <row r="10" spans="1:11">
      <c r="A10" s="22" t="s">
        <v>7</v>
      </c>
      <c r="B10" s="4">
        <f t="shared" si="0"/>
        <v>189</v>
      </c>
      <c r="C10" s="9">
        <v>124</v>
      </c>
      <c r="D10" s="9">
        <v>65</v>
      </c>
      <c r="E10" s="4">
        <f t="shared" si="1"/>
        <v>9</v>
      </c>
      <c r="F10" s="4">
        <v>6</v>
      </c>
      <c r="G10" s="4">
        <v>3</v>
      </c>
      <c r="H10" s="6">
        <f t="shared" si="2"/>
        <v>65.61</v>
      </c>
      <c r="I10" s="6">
        <f t="shared" si="3"/>
        <v>34.39</v>
      </c>
      <c r="J10" s="15">
        <f t="shared" si="4"/>
        <v>66.67</v>
      </c>
      <c r="K10" s="15">
        <f t="shared" si="5"/>
        <v>33.33</v>
      </c>
    </row>
    <row r="11" spans="1:11">
      <c r="A11" s="22" t="s">
        <v>6</v>
      </c>
      <c r="B11" s="4">
        <f t="shared" si="0"/>
        <v>244</v>
      </c>
      <c r="C11" s="9">
        <v>163</v>
      </c>
      <c r="D11" s="9">
        <v>81</v>
      </c>
      <c r="E11" s="4">
        <f t="shared" si="1"/>
        <v>21</v>
      </c>
      <c r="F11" s="4">
        <v>18</v>
      </c>
      <c r="G11" s="4">
        <v>3</v>
      </c>
      <c r="H11" s="10">
        <f t="shared" si="2"/>
        <v>66.8</v>
      </c>
      <c r="I11" s="10">
        <f t="shared" si="3"/>
        <v>33.200000000000003</v>
      </c>
      <c r="J11" s="17">
        <f t="shared" si="4"/>
        <v>85.71</v>
      </c>
      <c r="K11" s="17">
        <f t="shared" si="5"/>
        <v>14.29</v>
      </c>
    </row>
    <row r="12" spans="1:11">
      <c r="A12" s="22" t="s">
        <v>5</v>
      </c>
      <c r="B12" s="5">
        <f t="shared" si="0"/>
        <v>733</v>
      </c>
      <c r="C12" s="9">
        <v>432</v>
      </c>
      <c r="D12" s="9">
        <v>301</v>
      </c>
      <c r="E12" s="5">
        <f t="shared" si="1"/>
        <v>35</v>
      </c>
      <c r="F12" s="5">
        <v>28</v>
      </c>
      <c r="G12" s="5">
        <v>7</v>
      </c>
      <c r="H12" s="8">
        <f t="shared" si="2"/>
        <v>58.94</v>
      </c>
      <c r="I12" s="8">
        <f t="shared" si="3"/>
        <v>41.06</v>
      </c>
      <c r="J12" s="16">
        <f t="shared" si="4"/>
        <v>80</v>
      </c>
      <c r="K12" s="16">
        <f t="shared" si="5"/>
        <v>20</v>
      </c>
    </row>
    <row r="13" spans="1:11">
      <c r="A13" s="22" t="s">
        <v>4</v>
      </c>
      <c r="B13" s="5">
        <f t="shared" si="0"/>
        <v>261</v>
      </c>
      <c r="C13" s="9">
        <v>162</v>
      </c>
      <c r="D13" s="9">
        <v>99</v>
      </c>
      <c r="E13" s="5">
        <f t="shared" si="1"/>
        <v>24</v>
      </c>
      <c r="F13" s="5">
        <v>16</v>
      </c>
      <c r="G13" s="5">
        <v>8</v>
      </c>
      <c r="H13" s="8">
        <f t="shared" si="2"/>
        <v>62.07</v>
      </c>
      <c r="I13" s="8">
        <f t="shared" si="3"/>
        <v>37.93</v>
      </c>
      <c r="J13" s="16">
        <f t="shared" si="4"/>
        <v>66.67</v>
      </c>
      <c r="K13" s="16">
        <f t="shared" si="5"/>
        <v>33.33</v>
      </c>
    </row>
    <row r="14" spans="1:11">
      <c r="A14" s="22" t="s">
        <v>20</v>
      </c>
      <c r="B14" s="5">
        <f t="shared" si="0"/>
        <v>302</v>
      </c>
      <c r="C14" s="9">
        <v>194</v>
      </c>
      <c r="D14" s="9">
        <v>108</v>
      </c>
      <c r="E14" s="5">
        <f t="shared" si="1"/>
        <v>34</v>
      </c>
      <c r="F14" s="5">
        <v>20</v>
      </c>
      <c r="G14" s="5">
        <v>14</v>
      </c>
      <c r="H14" s="8">
        <f t="shared" si="2"/>
        <v>64.239999999999995</v>
      </c>
      <c r="I14" s="8">
        <f t="shared" si="3"/>
        <v>35.76</v>
      </c>
      <c r="J14" s="16">
        <f t="shared" si="4"/>
        <v>58.82</v>
      </c>
      <c r="K14" s="16">
        <f t="shared" si="5"/>
        <v>41.18</v>
      </c>
    </row>
    <row r="15" spans="1:11">
      <c r="A15" s="22" t="s">
        <v>21</v>
      </c>
      <c r="B15" s="5">
        <f t="shared" ref="B15:B17" si="6">+C15+D15</f>
        <v>291</v>
      </c>
      <c r="C15" s="9">
        <v>196</v>
      </c>
      <c r="D15" s="9">
        <v>95</v>
      </c>
      <c r="E15" s="5">
        <f t="shared" ref="E15:E17" si="7">+F15+G15</f>
        <v>29</v>
      </c>
      <c r="F15" s="5">
        <v>25</v>
      </c>
      <c r="G15" s="5">
        <v>4</v>
      </c>
      <c r="H15" s="8">
        <f t="shared" ref="H15:H17" si="8">ROUND(+C15/$B15*100,2)</f>
        <v>67.349999999999994</v>
      </c>
      <c r="I15" s="8">
        <f t="shared" ref="I15:I17" si="9">ROUND(+D15/$B15*100,2)</f>
        <v>32.65</v>
      </c>
      <c r="J15" s="16">
        <f t="shared" ref="J15:J17" si="10">ROUND(+F15/$E15*100,2)</f>
        <v>86.21</v>
      </c>
      <c r="K15" s="16">
        <f t="shared" ref="K15:K17" si="11">ROUND(+G15/$E15*100,2)</f>
        <v>13.79</v>
      </c>
    </row>
    <row r="16" spans="1:11">
      <c r="A16" s="22" t="s">
        <v>22</v>
      </c>
      <c r="B16" s="5">
        <f t="shared" si="6"/>
        <v>478</v>
      </c>
      <c r="C16" s="9">
        <v>289</v>
      </c>
      <c r="D16" s="9">
        <v>189</v>
      </c>
      <c r="E16" s="5">
        <f t="shared" si="7"/>
        <v>94</v>
      </c>
      <c r="F16" s="5">
        <v>47</v>
      </c>
      <c r="G16" s="5">
        <v>47</v>
      </c>
      <c r="H16" s="8">
        <f t="shared" si="8"/>
        <v>60.46</v>
      </c>
      <c r="I16" s="8">
        <f t="shared" si="9"/>
        <v>39.54</v>
      </c>
      <c r="J16" s="16">
        <f t="shared" si="10"/>
        <v>50</v>
      </c>
      <c r="K16" s="16">
        <f t="shared" si="11"/>
        <v>50</v>
      </c>
    </row>
    <row r="17" spans="1:11">
      <c r="A17" s="22" t="s">
        <v>23</v>
      </c>
      <c r="B17" s="5">
        <f t="shared" si="6"/>
        <v>464</v>
      </c>
      <c r="C17" s="9">
        <v>282</v>
      </c>
      <c r="D17" s="9">
        <v>182</v>
      </c>
      <c r="E17" s="5">
        <f t="shared" si="7"/>
        <v>40</v>
      </c>
      <c r="F17" s="5">
        <v>25</v>
      </c>
      <c r="G17" s="5">
        <v>15</v>
      </c>
      <c r="H17" s="8">
        <f t="shared" si="8"/>
        <v>60.78</v>
      </c>
      <c r="I17" s="8">
        <f t="shared" si="9"/>
        <v>39.22</v>
      </c>
      <c r="J17" s="16">
        <f t="shared" si="10"/>
        <v>62.5</v>
      </c>
      <c r="K17" s="16">
        <f t="shared" si="11"/>
        <v>37.5</v>
      </c>
    </row>
    <row r="18" spans="1:11" ht="16.8" thickBot="1">
      <c r="A18" s="3" t="s">
        <v>24</v>
      </c>
      <c r="B18" s="2">
        <f t="shared" si="0"/>
        <v>304</v>
      </c>
      <c r="C18" s="26">
        <v>196</v>
      </c>
      <c r="D18" s="26">
        <v>108</v>
      </c>
      <c r="E18" s="2">
        <f t="shared" si="1"/>
        <v>15</v>
      </c>
      <c r="F18" s="2">
        <v>9</v>
      </c>
      <c r="G18" s="2">
        <v>6</v>
      </c>
      <c r="H18" s="25">
        <f>ROUND(+C18/$B18*100,2)</f>
        <v>64.47</v>
      </c>
      <c r="I18" s="25">
        <f>ROUND(+D18/$B18*100,2)</f>
        <v>35.53</v>
      </c>
      <c r="J18" s="24">
        <f>ROUND(+F18/$E18*100,2)</f>
        <v>60</v>
      </c>
      <c r="K18" s="24">
        <f>ROUND(+G18/$E18*100,2)</f>
        <v>40</v>
      </c>
    </row>
    <row r="19" spans="1:11">
      <c r="A19" s="1" t="s">
        <v>3</v>
      </c>
      <c r="B19" s="7"/>
      <c r="C19" s="7"/>
      <c r="D19" s="7"/>
      <c r="J19" s="15"/>
      <c r="K19" s="15"/>
    </row>
    <row r="22" spans="1:11">
      <c r="C22" s="27"/>
      <c r="D22" s="27"/>
    </row>
    <row r="23" spans="1:11">
      <c r="B23" s="21"/>
      <c r="C23" s="21"/>
      <c r="D23" s="21"/>
      <c r="F23" s="21"/>
      <c r="G23" s="21"/>
    </row>
  </sheetData>
  <mergeCells count="8">
    <mergeCell ref="A3:A5"/>
    <mergeCell ref="E4:G4"/>
    <mergeCell ref="A1:K1"/>
    <mergeCell ref="B3:G3"/>
    <mergeCell ref="H3:K3"/>
    <mergeCell ref="H4:I4"/>
    <mergeCell ref="J4:K4"/>
    <mergeCell ref="B4:D4"/>
  </mergeCells>
  <phoneticPr fontId="3" type="noConversion"/>
  <pageMargins left="0.75" right="0.75" top="1" bottom="1" header="0.5" footer="0.5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全國及桃園市火災受傷人數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2020-09-14T03:11:07Z</cp:lastPrinted>
  <dcterms:created xsi:type="dcterms:W3CDTF">2019-01-18T06:49:15Z</dcterms:created>
  <dcterms:modified xsi:type="dcterms:W3CDTF">2022-04-06T02:26:28Z</dcterms:modified>
</cp:coreProperties>
</file>