
<file path=[Content_Types].xml><?xml version="1.0" encoding="utf-8"?>
<Types xmlns="http://schemas.openxmlformats.org/package/2006/content-types">
  <Default Extension="rels" ContentType="application/vnd.openxmlformats-package.relationships+xml"/>
  <Default Extension="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 Id="rId3"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bookViews>
    <workbookView tabRatio="600"/>
  </bookViews>
  <sheets>
    <sheet name="10730-09-52-2" sheetId="1" r:id="rId1"/>
  </sheets>
</workbook>
</file>

<file path=xl/sharedStrings.xml><?xml version="1.0" encoding="utf-8"?>
<sst xmlns="http://schemas.openxmlformats.org/spreadsheetml/2006/main" count="33" uniqueCount="0">
  <si>
    <t xml:space="preserve">公開類</t>
  </si>
  <si>
    <t xml:space="preserve">季報</t>
  </si>
  <si>
    <t xml:space="preserve">桃園市原住民族急難救助</t>
  </si>
  <si>
    <t xml:space="preserve">             救助對象 
  救助項目</t>
  </si>
  <si>
    <t xml:space="preserve">總計</t>
  </si>
  <si>
    <t xml:space="preserve">死亡救助</t>
  </si>
  <si>
    <t xml:space="preserve">醫療補助</t>
  </si>
  <si>
    <t xml:space="preserve">生活扶助</t>
  </si>
  <si>
    <t xml:space="preserve">重大災害救助</t>
  </si>
  <si>
    <t xml:space="preserve">填表                              審核                              業務主管人員                              機關首長</t>
  </si>
  <si>
    <t xml:space="preserve">                                                                    主辦統計人員</t>
  </si>
  <si>
    <t xml:space="preserve">資料來源：本局原民福利科依救助情形彙編。</t>
  </si>
  <si>
    <t xml:space="preserve">填表說明：本表應於編製期限內經網際網路線上傳送至桃園市政府公務統計行政管理系統。</t>
  </si>
  <si>
    <t xml:space="preserve">每季終了後20日前編報</t>
  </si>
  <si>
    <t xml:space="preserve">合計</t>
  </si>
  <si>
    <t xml:space="preserve">失蹤</t>
  </si>
  <si>
    <t xml:space="preserve">死亡</t>
  </si>
  <si>
    <t xml:space="preserve">重傷</t>
  </si>
  <si>
    <t xml:space="preserve">其他</t>
  </si>
  <si>
    <t xml:space="preserve">救助人數</t>
  </si>
  <si>
    <t xml:space="preserve">負擔家計者</t>
  </si>
  <si>
    <t xml:space="preserve">計</t>
  </si>
  <si>
    <t xml:space="preserve">男</t>
  </si>
  <si>
    <t xml:space="preserve">女</t>
  </si>
  <si>
    <t xml:space="preserve">非負擔家計者</t>
  </si>
  <si>
    <t xml:space="preserve">中華民國115年第1季</t>
  </si>
  <si>
    <t xml:space="preserve">救助金額</t>
  </si>
  <si>
    <t xml:space="preserve">編製機關</t>
  </si>
  <si>
    <t xml:space="preserve">表號</t>
  </si>
  <si>
    <t xml:space="preserve">桃園市政府原住民族行政局</t>
  </si>
  <si>
    <t xml:space="preserve">10730-09-52-2</t>
  </si>
  <si>
    <t xml:space="preserve">中華民國115年4月16日編製</t>
  </si>
  <si>
    <t xml:space="preserve">單位：人、元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</si>
</sst>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97" formatCode="_-* #,##0_-;\-* #,##0_-;_-* &quot;-&quot;_-;_-@_-"/>
  </numFmts>
  <fonts count="8">
    <font>
      <b val="0"/>
      <i val="0"/>
      <u val="none"/>
      <sz val="11"/>
      <color theme="1"/>
      <name val="Calibri"/>
      <scheme val="minor"/>
    </font>
    <font>
      <b val="0"/>
      <i val="0"/>
      <u val="none"/>
      <sz val="12"/>
      <color rgb="FF000000"/>
      <name val="標楷體"/>
    </font>
    <font>
      <b/>
      <i val="0"/>
      <u val="none"/>
      <sz val="16"/>
      <color rgb="FF000000"/>
      <name val="標楷體"/>
    </font>
    <font>
      <b val="0"/>
      <i val="0"/>
      <u val="none"/>
      <sz val="12"/>
      <color theme="1"/>
      <name val="標楷體"/>
    </font>
    <font>
      <b val="0"/>
      <i val="0"/>
      <u val="none"/>
      <sz val="12"/>
      <color rgb="FF000000"/>
      <name val="Times New Roman"/>
    </font>
    <font>
      <b val="0"/>
      <i val="0"/>
      <u val="none"/>
      <sz val="9"/>
      <color rgb="FF000000"/>
      <name val="Calibri"/>
    </font>
    <font>
      <b/>
      <i val="0"/>
      <u val="none"/>
      <sz val="12"/>
      <color rgb="FF000000"/>
      <name val="Times New Roman"/>
    </font>
    <font>
      <sz val="12"/>
      <name val="標楷體"/>
    </font>
  </fonts>
  <fills count="2">
    <fill>
      <patternFill patternType="none"/>
    </fill>
    <fill>
      <patternFill patternType="gray125"/>
    </fill>
  </fills>
  <borders count="16">
    <border>
      <left/>
      <right/>
      <top/>
      <bottom/>
    </border>
    <border>
      <left style="thin">
        <color rgb="FF000000"/>
      </left>
      <right style="thin">
        <color rgb="FF000000"/>
      </right>
      <top style="thin">
        <color rgb="FF000000"/>
      </top>
      <bottom style="thin">
        <color rgb="FF000000"/>
      </bottom>
    </border>
    <border>
      <left/>
      <right/>
      <top style="thin">
        <color rgb="FF000000"/>
      </top>
      <bottom/>
    </border>
    <border>
      <left/>
      <right/>
      <top/>
      <bottom style="thin">
        <color rgb="FF000000"/>
      </bottom>
    </border>
    <border>
      <left style="thin">
        <color rgb="FFFFFFFF"/>
      </left>
      <right style="thin">
        <color rgb="FF000000"/>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000000"/>
      </left>
      <right/>
      <top/>
      <bottom/>
    </border>
    <border>
      <left style="thin">
        <color rgb="FF000000"/>
      </left>
      <right style="thin">
        <color rgb="FF000000"/>
      </right>
      <top/>
      <bottom style="thin">
        <color rgb="FF000000"/>
      </bottom>
    </border>
    <border>
      <left style="thin">
        <color rgb="FF000000"/>
      </left>
      <right style="thin">
        <color rgb="FFFFFFFF"/>
      </right>
      <top/>
      <bottom style="thin">
        <color rgb="FF000000"/>
      </bottom>
    </border>
    <border>
      <left style="thin">
        <color rgb="FFFFFFFF"/>
      </left>
      <right/>
      <top/>
      <bottom style="thin">
        <color rgb="FF000000"/>
      </bottom>
    </border>
    <border>
      <left/>
      <right style="thin">
        <color rgb="FF000000"/>
      </right>
      <top/>
      <bottom/>
    </border>
    <border>
      <left/>
      <right style="thin">
        <color rgb="FF000000"/>
      </right>
      <top/>
      <bottom style="thin">
        <color rgb="FF000000"/>
      </bottom>
    </border>
    <border>
      <left style="thin">
        <color rgb="FF000000"/>
      </left>
      <right style="thin">
        <color rgb="FFFFFFFF"/>
      </right>
      <top style="thin">
        <color rgb="FF000000"/>
      </top>
      <bottom style="thin">
        <color rgb="FF000000"/>
      </bottom>
    </border>
    <border>
      <left style="thin">
        <color rgb="FF000000"/>
      </left>
      <right/>
      <top style="thin">
        <color rgb="FF000000"/>
      </top>
      <bottom style="thin">
        <color rgb="FF000000"/>
      </bottom>
    </border>
    <border>
      <left style="thin">
        <color rgb="FFFFFFFF"/>
      </left>
      <right/>
      <top/>
      <bottom/>
    </border>
    <border diagonalDown="1">
      <left style="thin"/>
      <right style="thin"/>
      <top style="thin"/>
      <bottom style="thin"/>
      <diagonal style="thin">
        <color indexed="8"/>
      </diagonal>
    </border>
  </borders>
  <cellStyleXfs count="1">
    <xf numFmtId="0" fontId="0" fillId="0" borderId="0" xfId="0" applyNumberFormat="1" applyFont="1" applyFill="1" applyBorder="1" applyAlignment="1" applyProtection="1"/>
  </cellStyleXfs>
  <cellXfs count="31">
    <xf numFmtId="0" fontId="0" fillId="0" borderId="0" xfId="0" applyNumberFormat="1" applyFont="1" applyFill="1" applyBorder="1" applyAlignment="1" applyProtection="1"/>
    <xf numFmtId="0" fontId="1" fillId="0" borderId="1" xfId="0" applyFont="1" applyBorder="1">
      <alignment horizontal="center" vertical="center" wrapText="1"/>
    </xf>
    <xf numFmtId="0" fontId="2" fillId="0" borderId="2" xfId="0" applyFont="1" applyBorder="1">
      <alignment horizontal="center" vertical="center"/>
    </xf>
    <xf numFmtId="0" fontId="1" fillId="0" borderId="3" xfId="0" applyFont="1" applyBorder="1">
      <alignment vertical="center"/>
    </xf>
    <xf numFmtId="0" fontId="3" fillId="0" borderId="1" xfId="0" applyFont="1" applyBorder="1">
      <alignment vertical="center"/>
    </xf>
    <xf numFmtId="0" fontId="1" fillId="0" borderId="4" xfId="0" applyFont="1" applyBorder="1">
      <alignment horizontal="center" vertical="center" wrapText="1"/>
    </xf>
    <xf numFmtId="0" fontId="1" fillId="0" borderId="5" xfId="0" applyFont="1" applyBorder="1">
      <alignment horizontal="center" vertical="center" wrapText="1"/>
    </xf>
    <xf numFmtId="0" fontId="1" fillId="0" borderId="2" xfId="0" applyFont="1" applyBorder="1">
      <alignment vertical="center"/>
    </xf>
    <xf numFmtId="0" fontId="1" fillId="0" borderId="0" xfId="0" applyFont="1">
      <alignment vertical="center"/>
    </xf>
    <xf numFmtId="0" fontId="1" fillId="0" borderId="0" xfId="0" applyFont="1">
      <alignment horizontal="left" vertical="center"/>
    </xf>
    <xf numFmtId="0" fontId="4" fillId="0" borderId="0" xfId="0" applyFont="1">
      <alignment vertical="center"/>
    </xf>
    <xf numFmtId="0" fontId="5" fillId="0" borderId="0" xfId="0" applyFont="1"/>
    <xf numFmtId="0" fontId="1" fillId="0" borderId="6" xfId="0" applyFont="1" applyBorder="1">
      <alignment vertical="center" wrapText="1"/>
    </xf>
    <xf numFmtId="0" fontId="1" fillId="0" borderId="7" xfId="0" applyFont="1" applyBorder="1">
      <alignment horizontal="left" vertical="center" wrapText="1"/>
    </xf>
    <xf numFmtId="0" fontId="1" fillId="0" borderId="8" xfId="0" applyFont="1" applyBorder="1">
      <alignment horizontal="left" vertical="center" wrapText="1"/>
    </xf>
    <xf numFmtId="197" fontId="6" fillId="0" borderId="1" xfId="0" applyNumberFormat="1" applyFont="1" applyBorder="1">
      <alignment horizontal="center" vertical="center"/>
    </xf>
    <xf numFmtId="197" fontId="4" fillId="0" borderId="1" xfId="0" applyNumberFormat="1" applyFont="1" applyBorder="1">
      <alignment horizontal="center" vertical="center"/>
    </xf>
    <xf numFmtId="0" fontId="1" fillId="0" borderId="9" xfId="0" applyFont="1" applyBorder="1">
      <alignment vertical="center"/>
    </xf>
    <xf numFmtId="0" fontId="4" fillId="0" borderId="3" xfId="0" applyFont="1" applyBorder="1">
      <alignment vertical="center"/>
    </xf>
    <xf numFmtId="49" fontId="1" fillId="0" borderId="3" xfId="0" applyNumberFormat="1" applyFont="1" applyBorder="1">
      <alignment vertical="center"/>
    </xf>
    <xf numFmtId="49" fontId="4" fillId="0" borderId="3" xfId="0" applyNumberFormat="1" applyFont="1" applyBorder="1">
      <alignment vertical="center"/>
    </xf>
    <xf numFmtId="0" fontId="1" fillId="0" borderId="10" xfId="0" applyFont="1" applyBorder="1">
      <alignment vertical="center"/>
    </xf>
    <xf numFmtId="0" fontId="1" fillId="0" borderId="11" xfId="0" applyFont="1" applyBorder="1">
      <alignment vertical="center"/>
    </xf>
    <xf numFmtId="0" fontId="1" fillId="0" borderId="2" xfId="0" applyFont="1" applyBorder="1">
      <alignment horizontal="right" vertical="center"/>
    </xf>
    <xf numFmtId="0" fontId="1" fillId="0" borderId="3" xfId="0" applyFont="1" applyBorder="1">
      <alignment horizontal="right" vertical="center"/>
    </xf>
    <xf numFmtId="0" fontId="1" fillId="0" borderId="12" xfId="0" applyFont="1" applyBorder="1">
      <alignment horizontal="center" vertical="center" wrapText="1"/>
    </xf>
    <xf numFmtId="197" fontId="6" fillId="0" borderId="13" xfId="0" applyNumberFormat="1" applyFont="1" applyBorder="1">
      <alignment horizontal="center" vertical="center"/>
    </xf>
    <xf numFmtId="197" fontId="4" fillId="0" borderId="13" xfId="0" applyNumberFormat="1" applyFont="1" applyBorder="1">
      <alignment horizontal="center" vertical="center"/>
    </xf>
    <xf numFmtId="0" fontId="4" fillId="0" borderId="6" xfId="0" applyFont="1" applyBorder="1">
      <alignment vertical="center"/>
    </xf>
    <xf numFmtId="0" fontId="4" fillId="0" borderId="14" xfId="0" applyFont="1" applyBorder="1">
      <alignment vertical="center"/>
    </xf>
    <xf numFmtId="0" fontId="7" fillId="0" borderId="15" xfId="0" applyFont="1" applyBorder="1">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AX200"/>
  <sheetViews>
    <sheetView showGridLines="0" topLeftCell="A1" zoomScale="100" workbookViewId="0">
      <selection activeCell="P11" sqref="P11:P11"/>
    </sheetView>
  </sheetViews>
  <sheetFormatPr defaultColWidth="9.28125" defaultRowHeight="15"/>
  <cols>
    <col min="1" max="2" width="14.2109375" customWidth="1"/>
    <col min="3" max="3" width="12.2109375" customWidth="1"/>
    <col min="4" max="9" width="8.2109375" customWidth="1"/>
    <col min="10" max="10" width="13.2109375" customWidth="1"/>
    <col min="11" max="16" width="10.2109375" customWidth="1"/>
  </cols>
  <sheetData>
    <row r="1" ht="20.25" customHeight="1">
      <c r="A1" s="1" t="s">
        <v>0</v>
      </c>
      <c r="B1" s="12"/>
      <c r="C1" s="8"/>
      <c r="D1" s="8"/>
      <c r="E1" s="8"/>
      <c r="F1" s="8"/>
      <c r="G1" s="8"/>
      <c r="H1" s="8"/>
      <c r="I1" s="8"/>
      <c r="J1" s="21"/>
      <c r="K1" s="1" t="s">
        <v>27</v>
      </c>
      <c r="L1" s="1"/>
      <c r="M1" s="1" t="s">
        <v>29</v>
      </c>
      <c r="N1" s="1"/>
      <c r="O1" s="1"/>
      <c r="P1" s="1"/>
      <c r="Q1" s="28"/>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0.25" customHeight="1">
      <c r="A2" s="1" t="s">
        <v>1</v>
      </c>
      <c r="B2" s="13" t="s">
        <v>13</v>
      </c>
      <c r="C2" s="14"/>
      <c r="D2" s="17"/>
      <c r="E2" s="3"/>
      <c r="F2" s="3"/>
      <c r="G2" s="3"/>
      <c r="H2" s="3"/>
      <c r="I2" s="3"/>
      <c r="J2" s="22"/>
      <c r="K2" s="1" t="s">
        <v>28</v>
      </c>
      <c r="L2" s="1"/>
      <c r="M2" s="1" t="s">
        <v>30</v>
      </c>
      <c r="N2" s="1"/>
      <c r="O2" s="1"/>
      <c r="P2" s="1"/>
      <c r="Q2" s="28"/>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0.2" customHeight="1">
      <c r="A3" s="2" t="s">
        <v>2</v>
      </c>
      <c r="B3" s="2"/>
      <c r="C3" s="2"/>
      <c r="D3" s="2"/>
      <c r="E3" s="2"/>
      <c r="F3" s="2"/>
      <c r="G3" s="2"/>
      <c r="H3" s="2"/>
      <c r="I3" s="2"/>
      <c r="J3" s="2"/>
      <c r="K3" s="2"/>
      <c r="L3" s="2"/>
      <c r="M3" s="2"/>
      <c r="N3" s="2"/>
      <c r="O3" s="2"/>
      <c r="P3" s="2"/>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0.25" customHeight="1">
      <c r="A4" s="3"/>
      <c r="B4" s="3"/>
      <c r="C4" s="3"/>
      <c r="D4" s="3"/>
      <c r="E4" s="3"/>
      <c r="F4" s="18"/>
      <c r="G4" s="3"/>
      <c r="H4" s="19" t="s">
        <v>25</v>
      </c>
      <c r="I4" s="20"/>
      <c r="J4" s="19"/>
      <c r="K4" s="3"/>
      <c r="L4" s="3"/>
      <c r="M4" s="3"/>
      <c r="N4" s="3"/>
      <c r="O4" s="3"/>
      <c r="P4" s="24" t="s">
        <v>32</v>
      </c>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 customHeight="1">
      <c r="A5" s="30" t="s">
        <v>3</v>
      </c>
      <c r="B5" s="30"/>
      <c r="C5" s="1" t="s">
        <v>19</v>
      </c>
      <c r="D5" s="1"/>
      <c r="E5" s="1"/>
      <c r="F5" s="1"/>
      <c r="G5" s="1"/>
      <c r="H5" s="1"/>
      <c r="I5" s="1"/>
      <c r="J5" s="1" t="s">
        <v>26</v>
      </c>
      <c r="K5" s="1"/>
      <c r="L5" s="1"/>
      <c r="M5" s="1"/>
      <c r="N5" s="1"/>
      <c r="O5" s="1"/>
      <c r="P5" s="25"/>
      <c r="Q5" s="29"/>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7" customHeight="1">
      <c r="A6" s="30"/>
      <c r="B6" s="30"/>
      <c r="C6" s="1" t="s">
        <v>4</v>
      </c>
      <c r="D6" s="1" t="s">
        <v>20</v>
      </c>
      <c r="E6" s="1"/>
      <c r="F6" s="1"/>
      <c r="G6" s="1" t="s">
        <v>24</v>
      </c>
      <c r="H6" s="1"/>
      <c r="I6" s="1"/>
      <c r="J6" s="1" t="s">
        <v>4</v>
      </c>
      <c r="K6" s="1" t="s">
        <v>20</v>
      </c>
      <c r="L6" s="1"/>
      <c r="M6" s="1"/>
      <c r="N6" s="1" t="s">
        <v>24</v>
      </c>
      <c r="O6" s="1"/>
      <c r="P6" s="25"/>
      <c r="Q6" s="29"/>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41.25" customHeight="1">
      <c r="A7" s="30"/>
      <c r="B7" s="30"/>
      <c r="C7" s="1"/>
      <c r="D7" s="1" t="s">
        <v>21</v>
      </c>
      <c r="E7" s="1" t="s">
        <v>22</v>
      </c>
      <c r="F7" s="1" t="s">
        <v>23</v>
      </c>
      <c r="G7" s="1" t="s">
        <v>21</v>
      </c>
      <c r="H7" s="1" t="s">
        <v>22</v>
      </c>
      <c r="I7" s="1" t="s">
        <v>23</v>
      </c>
      <c r="J7" s="1"/>
      <c r="K7" s="1" t="s">
        <v>21</v>
      </c>
      <c r="L7" s="1" t="s">
        <v>22</v>
      </c>
      <c r="M7" s="1" t="s">
        <v>23</v>
      </c>
      <c r="N7" s="1" t="s">
        <v>21</v>
      </c>
      <c r="O7" s="1" t="s">
        <v>22</v>
      </c>
      <c r="P7" s="25" t="s">
        <v>23</v>
      </c>
      <c r="Q7" s="29"/>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0.25" customHeight="1">
      <c r="A8" s="5" t="s">
        <v>4</v>
      </c>
      <c r="B8" s="1"/>
      <c r="C8" s="15">
        <f>SUM(C9, C10, C12, C11)</f>
        <v>138</v>
      </c>
      <c r="D8" s="15">
        <f>SUM(D9, D10, D12, D11)</f>
        <v>80</v>
      </c>
      <c r="E8" s="15">
        <f>SUM(E9, E10, E12, E11)</f>
        <v>49</v>
      </c>
      <c r="F8" s="15">
        <f>SUM(F9, F10, F12, F11)</f>
        <v>31</v>
      </c>
      <c r="G8" s="15">
        <f>SUM(G9, G10, G12, G11)</f>
        <v>58</v>
      </c>
      <c r="H8" s="15">
        <f>SUM(H9, H10, H12, H11)</f>
        <v>30</v>
      </c>
      <c r="I8" s="15">
        <f>SUM(I9, I10, I12, I11)</f>
        <v>28</v>
      </c>
      <c r="J8" s="15">
        <f>SUM(J9, J10, J12, J11)</f>
        <v>1503300</v>
      </c>
      <c r="K8" s="15">
        <f>SUM(K9, K10, K12, K11)</f>
        <v>965150</v>
      </c>
      <c r="L8" s="15">
        <f>SUM(L9, L10, L12, L11)</f>
        <v>622060</v>
      </c>
      <c r="M8" s="15">
        <f>SUM(M9, M10, M12, M11)</f>
        <v>343090</v>
      </c>
      <c r="N8" s="15">
        <f>SUM(N9, N10, N12, N11)</f>
        <v>538150</v>
      </c>
      <c r="O8" s="15">
        <f>SUM(O9, O10, O12, O11)</f>
        <v>294090</v>
      </c>
      <c r="P8" s="26">
        <f>SUM(P9, P10, P12, P11)</f>
        <v>244060</v>
      </c>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0.25" customHeight="1">
      <c r="A9" s="5" t="s">
        <v>5</v>
      </c>
      <c r="B9" s="1"/>
      <c r="C9" s="16">
        <f>SUM(D9, G9)</f>
        <v>35</v>
      </c>
      <c r="D9" s="16">
        <f>SUM(E9:F9)</f>
        <v>15</v>
      </c>
      <c r="E9" s="16">
        <v>14</v>
      </c>
      <c r="F9" s="16">
        <v>1</v>
      </c>
      <c r="G9" s="16">
        <f>SUM(H9:I9)</f>
        <v>20</v>
      </c>
      <c r="H9" s="16">
        <v>13</v>
      </c>
      <c r="I9" s="16">
        <v>7</v>
      </c>
      <c r="J9" s="16">
        <f>SUM(K9, N9)</f>
        <v>464090</v>
      </c>
      <c r="K9" s="16">
        <f>SUM(L9:M9)</f>
        <v>265030</v>
      </c>
      <c r="L9" s="16">
        <v>245030</v>
      </c>
      <c r="M9" s="16">
        <v>20000</v>
      </c>
      <c r="N9" s="16">
        <f>SUM(O9:P9)</f>
        <v>199060</v>
      </c>
      <c r="O9" s="16">
        <v>139030</v>
      </c>
      <c r="P9" s="27">
        <v>60030</v>
      </c>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0.25" customHeight="1">
      <c r="A10" s="5" t="s">
        <v>6</v>
      </c>
      <c r="B10" s="1"/>
      <c r="C10" s="16">
        <f>SUM(D10, G10)</f>
        <v>68</v>
      </c>
      <c r="D10" s="16">
        <f>SUM(E10:F10)</f>
        <v>33</v>
      </c>
      <c r="E10" s="16">
        <v>20</v>
      </c>
      <c r="F10" s="16">
        <v>13</v>
      </c>
      <c r="G10" s="16">
        <f>SUM(H10:I10)</f>
        <v>35</v>
      </c>
      <c r="H10" s="16">
        <v>15</v>
      </c>
      <c r="I10" s="16">
        <v>20</v>
      </c>
      <c r="J10" s="16">
        <f>SUM(K10, N10)</f>
        <v>718210</v>
      </c>
      <c r="K10" s="16">
        <f>SUM(L10:M10)</f>
        <v>399120</v>
      </c>
      <c r="L10" s="16">
        <v>229030</v>
      </c>
      <c r="M10" s="16">
        <v>170090</v>
      </c>
      <c r="N10" s="16">
        <f>SUM(O10:P10)</f>
        <v>319090</v>
      </c>
      <c r="O10" s="16">
        <v>141060</v>
      </c>
      <c r="P10" s="27">
        <v>178030</v>
      </c>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0.25" customHeight="1">
      <c r="A11" s="6" t="s">
        <v>7</v>
      </c>
      <c r="B11" s="5"/>
      <c r="C11" s="16">
        <f>SUM(D11, G11)</f>
        <v>30</v>
      </c>
      <c r="D11" s="16">
        <f>SUM(E11:F11)</f>
        <v>27</v>
      </c>
      <c r="E11" s="16">
        <v>14</v>
      </c>
      <c r="F11" s="16">
        <v>13</v>
      </c>
      <c r="G11" s="16">
        <f>SUM(H11:I11)</f>
        <v>3</v>
      </c>
      <c r="H11" s="16">
        <v>2</v>
      </c>
      <c r="I11" s="16">
        <v>1</v>
      </c>
      <c r="J11" s="16">
        <f>SUM(K11, N11)</f>
        <v>271000</v>
      </c>
      <c r="K11" s="16">
        <f>SUM(L11:M11)</f>
        <v>251000</v>
      </c>
      <c r="L11" s="16">
        <v>138000</v>
      </c>
      <c r="M11" s="16">
        <v>113000</v>
      </c>
      <c r="N11" s="16">
        <f>SUM(O11:P11)</f>
        <v>20000</v>
      </c>
      <c r="O11" s="16">
        <v>14000</v>
      </c>
      <c r="P11" s="27">
        <v>6000</v>
      </c>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0.25" customHeight="1">
      <c r="A12" s="5" t="s">
        <v>8</v>
      </c>
      <c r="B12" s="1" t="s">
        <v>14</v>
      </c>
      <c r="C12" s="16">
        <v>5</v>
      </c>
      <c r="D12" s="16">
        <v>5</v>
      </c>
      <c r="E12" s="16">
        <v>1</v>
      </c>
      <c r="F12" s="16">
        <v>4</v>
      </c>
      <c r="G12" s="16">
        <f>SUM(G13:G16)</f>
        <v>0</v>
      </c>
      <c r="H12" s="16">
        <f>SUM(H13:H16)</f>
        <v>0</v>
      </c>
      <c r="I12" s="16">
        <f>SUM(I13:I16)</f>
        <v>0</v>
      </c>
      <c r="J12" s="16">
        <v>50000</v>
      </c>
      <c r="K12" s="16">
        <v>50000</v>
      </c>
      <c r="L12" s="16">
        <v>10000</v>
      </c>
      <c r="M12" s="16">
        <v>40000</v>
      </c>
      <c r="N12" s="16">
        <f>SUM(N13:N16)</f>
        <v>0</v>
      </c>
      <c r="O12" s="16">
        <f>SUM(O13:O16)</f>
        <v>0</v>
      </c>
      <c r="P12" s="27">
        <f>SUM(P13:P16)</f>
        <v>0</v>
      </c>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0.25" customHeight="1">
      <c r="A13" s="5"/>
      <c r="B13" s="1" t="s">
        <v>15</v>
      </c>
      <c r="C13" s="16">
        <f>SUM(D13, G13)</f>
        <v>0</v>
      </c>
      <c r="D13" s="16">
        <f>SUM(E13:F13)</f>
        <v>0</v>
      </c>
      <c r="E13" s="16">
        <v>0</v>
      </c>
      <c r="F13" s="16">
        <v>0</v>
      </c>
      <c r="G13" s="16">
        <f>SUM(H13:I13)</f>
        <v>0</v>
      </c>
      <c r="H13" s="16">
        <v>0</v>
      </c>
      <c r="I13" s="16">
        <v>0</v>
      </c>
      <c r="J13" s="16">
        <f>SUM(K13, N13)</f>
        <v>0</v>
      </c>
      <c r="K13" s="16">
        <f>SUM(L13:M13)</f>
        <v>0</v>
      </c>
      <c r="L13" s="16">
        <v>0</v>
      </c>
      <c r="M13" s="16">
        <v>0</v>
      </c>
      <c r="N13" s="16">
        <f>SUM(O13:P13)</f>
        <v>0</v>
      </c>
      <c r="O13" s="16">
        <v>0</v>
      </c>
      <c r="P13" s="27">
        <v>0</v>
      </c>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0.25" customHeight="1">
      <c r="A14" s="5"/>
      <c r="B14" s="1" t="s">
        <v>16</v>
      </c>
      <c r="C14" s="16">
        <f>SUM(D14, G14)</f>
        <v>0</v>
      </c>
      <c r="D14" s="16">
        <f>SUM(E14:F14)</f>
        <v>0</v>
      </c>
      <c r="E14" s="16">
        <v>0</v>
      </c>
      <c r="F14" s="16">
        <v>0</v>
      </c>
      <c r="G14" s="16">
        <f>SUM(H14:I14)</f>
        <v>0</v>
      </c>
      <c r="H14" s="16">
        <v>0</v>
      </c>
      <c r="I14" s="16">
        <v>0</v>
      </c>
      <c r="J14" s="16">
        <f>SUM(K14, N14)</f>
        <v>0</v>
      </c>
      <c r="K14" s="16">
        <f>SUM(L14:M14)</f>
        <v>0</v>
      </c>
      <c r="L14" s="16">
        <v>0</v>
      </c>
      <c r="M14" s="16">
        <v>0</v>
      </c>
      <c r="N14" s="16">
        <f>SUM(O14:P14)</f>
        <v>0</v>
      </c>
      <c r="O14" s="16">
        <v>0</v>
      </c>
      <c r="P14" s="27">
        <v>0</v>
      </c>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0.25" customHeight="1">
      <c r="A15" s="5"/>
      <c r="B15" s="1" t="s">
        <v>17</v>
      </c>
      <c r="C15" s="16">
        <f>SUM(D15, G15)</f>
        <v>0</v>
      </c>
      <c r="D15" s="16">
        <f>SUM(E15:F15)</f>
        <v>0</v>
      </c>
      <c r="E15" s="16">
        <v>0</v>
      </c>
      <c r="F15" s="16">
        <v>0</v>
      </c>
      <c r="G15" s="16">
        <f>SUM(H15:I15)</f>
        <v>0</v>
      </c>
      <c r="H15" s="16">
        <v>0</v>
      </c>
      <c r="I15" s="16">
        <v>0</v>
      </c>
      <c r="J15" s="16">
        <f>SUM(K15, N15)</f>
        <v>0</v>
      </c>
      <c r="K15" s="16">
        <f>SUM(L15:M15)</f>
        <v>0</v>
      </c>
      <c r="L15" s="16">
        <v>0</v>
      </c>
      <c r="M15" s="16">
        <v>0</v>
      </c>
      <c r="N15" s="16">
        <f>SUM(O15:P15)</f>
        <v>0</v>
      </c>
      <c r="O15" s="16">
        <v>0</v>
      </c>
      <c r="P15" s="27">
        <v>0</v>
      </c>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0.25" customHeight="1">
      <c r="A16" s="5"/>
      <c r="B16" s="1" t="s">
        <v>18</v>
      </c>
      <c r="C16" s="16">
        <f>SUM(D16, G16)</f>
        <v>5</v>
      </c>
      <c r="D16" s="16">
        <f>SUM(E16:F16)</f>
        <v>5</v>
      </c>
      <c r="E16" s="16">
        <v>1</v>
      </c>
      <c r="F16" s="16">
        <v>4</v>
      </c>
      <c r="G16" s="16">
        <f>SUM(H16:I16)</f>
        <v>0</v>
      </c>
      <c r="H16" s="16">
        <v>0</v>
      </c>
      <c r="I16" s="16">
        <v>0</v>
      </c>
      <c r="J16" s="16">
        <f>SUM(K16, N16)</f>
        <v>50000</v>
      </c>
      <c r="K16" s="16">
        <f>SUM(L16:M16)</f>
        <v>50000</v>
      </c>
      <c r="L16" s="16">
        <v>10000</v>
      </c>
      <c r="M16" s="16">
        <v>40000</v>
      </c>
      <c r="N16" s="16">
        <f>SUM(O16:P16)</f>
        <v>0</v>
      </c>
      <c r="O16" s="16">
        <v>0</v>
      </c>
      <c r="P16" s="27">
        <v>0</v>
      </c>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0.25" customHeight="1">
      <c r="A17" s="7"/>
      <c r="B17" s="7"/>
      <c r="C17" s="7"/>
      <c r="D17" s="7"/>
      <c r="E17" s="7"/>
      <c r="F17" s="7"/>
      <c r="G17" s="7"/>
      <c r="H17" s="7"/>
      <c r="I17" s="7"/>
      <c r="J17" s="7"/>
      <c r="K17" s="7"/>
      <c r="L17" s="7"/>
      <c r="M17" s="7"/>
      <c r="N17" s="23" t="s">
        <v>31</v>
      </c>
      <c r="O17" s="23"/>
      <c r="P17" s="23"/>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0.25" customHeight="1">
      <c r="A18" s="8" t="s">
        <v>9</v>
      </c>
      <c r="B18" s="8"/>
      <c r="C18" s="8"/>
      <c r="D18" s="8"/>
      <c r="E18" s="8"/>
      <c r="F18" s="8"/>
      <c r="G18" s="8"/>
      <c r="H18" s="8"/>
      <c r="I18" s="8"/>
      <c r="J18" s="8"/>
      <c r="K18" s="8"/>
      <c r="L18" s="8"/>
      <c r="M18" s="8"/>
      <c r="N18" s="8"/>
      <c r="O18" s="8"/>
      <c r="P18" s="8"/>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0.25" customHeight="1">
      <c r="A19" s="8" t="s">
        <v>10</v>
      </c>
      <c r="B19" s="8"/>
      <c r="C19" s="8"/>
      <c r="D19" s="8"/>
      <c r="E19" s="8"/>
      <c r="F19" s="8"/>
      <c r="G19" s="8"/>
      <c r="H19" s="8"/>
      <c r="I19" s="8"/>
      <c r="J19" s="8"/>
      <c r="K19" s="8"/>
      <c r="L19" s="8"/>
      <c r="M19" s="8"/>
      <c r="N19" s="8"/>
      <c r="O19" s="8"/>
      <c r="P19" s="8"/>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0.25" customHeight="1">
      <c r="A20" s="9" t="s">
        <v>11</v>
      </c>
      <c r="B20" s="9"/>
      <c r="C20" s="9"/>
      <c r="D20" s="9"/>
      <c r="E20" s="9"/>
      <c r="F20" s="9"/>
      <c r="G20" s="8"/>
      <c r="H20" s="8"/>
      <c r="I20" s="8"/>
      <c r="J20" s="8"/>
      <c r="K20" s="8"/>
      <c r="L20" s="8"/>
      <c r="M20" s="8"/>
      <c r="N20" s="8"/>
      <c r="O20" s="8"/>
      <c r="P20" s="8"/>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0.25" customHeight="1">
      <c r="A21" s="9" t="s">
        <v>12</v>
      </c>
      <c r="B21" s="9"/>
      <c r="C21" s="9"/>
      <c r="D21" s="9"/>
      <c r="E21" s="9"/>
      <c r="F21" s="9"/>
      <c r="G21" s="9"/>
      <c r="H21" s="9"/>
      <c r="I21" s="9"/>
      <c r="J21" s="9"/>
      <c r="K21" s="8"/>
      <c r="L21" s="8"/>
      <c r="M21" s="8"/>
      <c r="N21" s="8"/>
      <c r="O21" s="8"/>
      <c r="P21" s="8"/>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5.75" customHeight="1">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5.75" customHeight="1">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5.75" customHeight="1">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5.75" customHeight="1">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5.75" customHeight="1">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5.75" customHeight="1">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1">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1">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1">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1">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1">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1">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1">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1">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1">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1">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1">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1">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1">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1">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1">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1">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1">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1">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1">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1">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1">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1">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1">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1">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1">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1">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1">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1">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1">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1">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1">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1">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1">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1">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1">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1">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1">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1">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1">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1">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1">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1">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1">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1">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1">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1">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1">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1">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1">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1">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1">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1">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1">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1">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1">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1">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1">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1">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1">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1">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1">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1">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1">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1">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1">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1">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1">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1">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1">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1">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1">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1">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1">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1">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1">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1">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1">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1">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1">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1">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1">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1">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1">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1">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1">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1">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1">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1">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1">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1">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1">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1">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1">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1">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1">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1">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1">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1">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1">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1">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1">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1">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1">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1">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1">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1">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1">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1">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1">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1">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1">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1">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1">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1">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1">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1">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1">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1">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1">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1">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1">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1">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1">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1">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1">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1">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1">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1">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1">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1">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1">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1">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1">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1">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1">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1">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1">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1">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1">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1">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1">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1">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1">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1">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1">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1">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1">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1">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1">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1">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1">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1">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1">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1"/>
      <c r="B198" s="11"/>
      <c r="C198" s="11"/>
      <c r="D198" s="11"/>
      <c r="E198" s="11"/>
      <c r="F198" s="11"/>
      <c r="G198" s="11"/>
      <c r="H198" s="11"/>
      <c r="I198" s="11"/>
      <c r="J198" s="11"/>
      <c r="K198" s="11"/>
      <c r="L198" s="11"/>
      <c r="M198" s="11"/>
      <c r="N198" s="11"/>
      <c r="O198" s="11"/>
      <c r="P198" s="11"/>
    </row>
    <row r="199">
      <c r="A199" s="11"/>
      <c r="B199" s="11"/>
      <c r="C199" s="11"/>
      <c r="D199" s="11"/>
      <c r="E199" s="11"/>
      <c r="F199" s="11"/>
      <c r="G199" s="11"/>
      <c r="H199" s="11"/>
      <c r="I199" s="11"/>
      <c r="J199" s="11"/>
      <c r="K199" s="11"/>
      <c r="L199" s="11"/>
      <c r="M199" s="11"/>
      <c r="N199" s="11"/>
      <c r="O199" s="11"/>
      <c r="P199" s="11"/>
    </row>
    <row r="200">
      <c r="A200" s="11"/>
      <c r="B200" s="11"/>
      <c r="C200" s="11"/>
      <c r="D200" s="11"/>
      <c r="E200" s="11"/>
      <c r="F200" s="11"/>
      <c r="G200" s="11"/>
      <c r="H200" s="11"/>
      <c r="I200" s="11"/>
      <c r="J200" s="11"/>
      <c r="K200" s="11"/>
      <c r="L200" s="11"/>
      <c r="M200" s="11"/>
      <c r="N200" s="11"/>
      <c r="O200" s="11"/>
      <c r="P200" s="11"/>
    </row>
  </sheetData>
  <mergeCells>
    <mergeCell ref="N17:P17"/>
    <mergeCell ref="A21:J21"/>
    <mergeCell ref="A8:B8"/>
    <mergeCell ref="A9:B9"/>
    <mergeCell ref="A10:B10"/>
    <mergeCell ref="A12:A16"/>
    <mergeCell ref="A20:F20"/>
    <mergeCell ref="A11:B11"/>
    <mergeCell ref="A5:B7"/>
    <mergeCell ref="C5:I5"/>
    <mergeCell ref="J5:P5"/>
    <mergeCell ref="C6:C7"/>
    <mergeCell ref="D6:F6"/>
    <mergeCell ref="G6:I6"/>
    <mergeCell ref="J6:J7"/>
    <mergeCell ref="K6:M6"/>
    <mergeCell ref="N6:P6"/>
    <mergeCell ref="A3:P3"/>
    <mergeCell ref="K1:L1"/>
    <mergeCell ref="M1:P1"/>
    <mergeCell ref="B2:C2"/>
    <mergeCell ref="K2:L2"/>
    <mergeCell ref="M2:P2"/>
    <mergeCell ref="H4:J4"/>
  </mergeCells>
  <dataValidations disablePrompts="0" count="39">
    <dataValidation type="decimal" errorStyle="warning" imeMode="noControl" operator="equal" allowBlank="0" showDropDown="0" showInputMessage="1" showErrorMessage="1" error="{2}" sqref="A9:A9">
      <formula1><![CDATA["='死亡救助$0_8_0$2600100001'"]]></formula1>
      <formula2><![CDATA[k-SmartTag-muti2]]></formula2>
    </dataValidation>
    <dataValidation type="decimal" errorStyle="warning" imeMode="noControl" operator="equal" allowBlank="0" showDropDown="0" showInputMessage="1" showErrorMessage="1" error="{2}" sqref="A10:A10">
      <formula1><![CDATA["='醫療補助$0_9_0$2600100002'"]]></formula1>
      <formula2><![CDATA[k-SmartTag-muti2]]></formula2>
    </dataValidation>
    <dataValidation type="decimal" errorStyle="warning" imeMode="noControl" operator="equal" allowBlank="0" showDropDown="0" showInputMessage="1" showErrorMessage="1" error="{2}" sqref="A11:A11">
      <formula1><![CDATA["='生活扶助$0_10_0$2600100004'"]]></formula1>
      <formula2><![CDATA[k-SmartTag-muti2]]></formula2>
    </dataValidation>
    <dataValidation type="decimal" errorStyle="warning" imeMode="noControl" operator="equal" allowBlank="0" showDropDown="0" showInputMessage="1" showErrorMessage="1" error="{2}" sqref="B13:B13">
      <formula1><![CDATA["='重大災害救助_失蹤$0_12_1$260010000301'"]]></formula1>
      <formula2><![CDATA[k-SmartTag-muti2]]></formula2>
    </dataValidation>
    <dataValidation type="decimal" errorStyle="warning" imeMode="noControl" operator="equal" allowBlank="0" showDropDown="0" showInputMessage="1" showErrorMessage="1" error="{2}" sqref="B14:B14">
      <formula1><![CDATA["='重大災害救助_死亡$0_13_1$260010000302'"]]></formula1>
      <formula2><![CDATA[k-SmartTag-muti2]]></formula2>
    </dataValidation>
    <dataValidation type="decimal" errorStyle="warning" imeMode="noControl" operator="equal" allowBlank="0" showDropDown="0" showInputMessage="1" showErrorMessage="1" error="{2}" sqref="B15:B15">
      <formula1><![CDATA["='重大災害救助_重傷$0_14_1$260010000303'"]]></formula1>
      <formula2><![CDATA[k-SmartTag-muti2]]></formula2>
    </dataValidation>
    <dataValidation type="decimal" errorStyle="warning" imeMode="noControl" operator="equal" allowBlank="0" showDropDown="0" showInputMessage="1" showErrorMessage="1" error="{2}" sqref="B16:B16">
      <formula1><![CDATA["='重大災害救助_其他$0_15_1$260010000304'"]]></formula1>
      <formula2><![CDATA[k-SmartTag-muti2]]></formula2>
    </dataValidation>
    <dataValidation type="decimal" errorStyle="warning" imeMode="noControl" operator="equal" allowBlank="0" showDropDown="0" showInputMessage="1" showErrorMessage="1" error="{2}" sqref="C5:C5">
      <formula1><![CDATA["='原住民族急難救助_救助人數依性別.急難救助項目.救助對象別分$0_4_2$1073009a007'"]]></formula1>
      <formula2><![CDATA[k-SmartTag-statCourseNo]]></formula2>
    </dataValidation>
    <dataValidation type="decimal" errorStyle="warning" imeMode="noControl" operator="equal" allowBlank="0" showDropDown="0" showInputMessage="1" showErrorMessage="1" error="{2}" sqref="D6:D6">
      <formula1><![CDATA["='負擔家計者$0_5_3$2600200001'"]]></formula1>
      <formula2><![CDATA[k-SmartTag-muti3]]></formula2>
    </dataValidation>
    <dataValidation type="decimal" errorStyle="warning" imeMode="noControl" operator="equal" allowBlank="0" showDropDown="0" showInputMessage="1" showErrorMessage="1" error="{2}" sqref="E7:E7">
      <formula1><![CDATA["='男$0_6_4$AA00100001'"]]></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error="{2}" sqref="F7:F7">
      <formula1><![CDATA["='女$0_6_5$AA00100002'"]]></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error="{2}" sqref="G6:G6">
      <formula1><![CDATA["='非負擔家計者$0_5_6$2600200002'"]]></formula1>
      <formula2><![CDATA[k-SmartTag-muti3]]></formula2>
    </dataValidation>
    <dataValidation type="decimal" errorStyle="warning" imeMode="noControl" operator="equal" allowBlank="0" showDropDown="0" showInputMessage="1" showErrorMessage="1" error="{2}" sqref="H4:H4">
      <formula1><![CDATA["='中華民國115年第1季$0_3_7$2026Q1'"]]></formula1>
      <formula2><![CDATA[k-SmartTag-date]]></formula2>
    </dataValidation>
    <dataValidation type="decimal" errorStyle="warning" imeMode="noControl" operator="equal" allowBlank="0" showDropDown="0" showInputMessage="1" showErrorMessage="1" error="{2}" sqref="H7:H7">
      <formula1><![CDATA["='男$0_6_7$AA00100001'"]]></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error="{2}" sqref="I7:I7">
      <formula1><![CDATA["='女$0_6_8$AA00100002'"]]></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error="{2}" sqref="J5:J5">
      <formula1><![CDATA["='原住民族急難救助_救助金額依性別.急難救助項目.救助對象別分$0_4_9$1073009a008'"]]></formula1>
      <formula2><![CDATA[k-SmartTag-statCourseNo]]></formula2>
    </dataValidation>
    <dataValidation type="decimal" errorStyle="warning" imeMode="noControl" operator="equal" allowBlank="0" showDropDown="0" showInputMessage="1" showErrorMessage="1" error="{2}" sqref="K6:K6">
      <formula1><![CDATA["='負擔家計者$0_5_10$2600200001'"]]></formula1>
      <formula2><![CDATA[k-SmartTag-muti3]]></formula2>
    </dataValidation>
    <dataValidation type="decimal" errorStyle="warning" imeMode="noControl" operator="equal" allowBlank="0" showDropDown="0" showInputMessage="1" showErrorMessage="1" error="{2}" sqref="L7:L7">
      <formula1><![CDATA["='男$0_6_11$AA00100001'"]]></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error="{2}" sqref="M1:M1">
      <formula1><![CDATA["='桃園市$0_0_12$010000068000'"]]></formula1>
      <formula2><![CDATA[k-SmartTag-place]]></formula2>
    </dataValidation>
    <dataValidation type="decimal" errorStyle="warning" imeMode="noControl" operator="equal" allowBlank="0" showDropDown="0" showInputMessage="1" showErrorMessage="1" error="{2}" sqref="M7:M7">
      <formula1><![CDATA["='女$0_6_12$AA00100002'"]]></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error="{2}" sqref="N6:N6">
      <formula1><![CDATA["='非負擔家計者$0_5_13$2600200002'"]]></formula1>
      <formula2><![CDATA[k-SmartTag-muti3]]></formula2>
    </dataValidation>
    <dataValidation type="decimal" errorStyle="warning" imeMode="noControl" operator="equal" allowBlank="0" showDropDown="0" showInputMessage="1" showErrorMessage="1" error="{2}" sqref="O7:O7">
      <formula1><![CDATA["='男$0_6_14$AA00100001'"]]></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error="{2}" sqref="P7:P7">
      <formula1><![CDATA["='女$0_6_15$AA00100002'"]]></formula1>
      <formula2><![CDATA[k-SmartTag-muti1]]></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 type="decimal" errorStyle="warning" imeMode="noControl" operator="equal" allowBlank="0" showDropDown="0" showInputMessage="1" showErrorMessage="1" sqref="O13:P16 O9:P11 L13:M16 L9:M11 H13:I16 H9:I11 E13:F16 E9:F11">
      <formula1><![CDATA["='$SmartTag'"]]></formula1>
      <formula2><![CDATA[k-SmartTag-DataRegion]]></formula2>
    </dataValidation>
  </dataValidations>
  <pageMargins left="0.7" right="0.7" top="0.75" bottom="0.75" header="0.3" footer="0.3"/>
</worksheet>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