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901-02-55-2" state="visible" r:id="rId1"/>
  </sheets>
</workbook>
</file>

<file path=xl/sharedStrings.xml><?xml version="1.0" encoding="utf-8"?>
<sst xmlns="http://schemas.openxmlformats.org/spreadsheetml/2006/main" count="31">
  <si>
    <t>公開類</t>
  </si>
  <si>
    <t>年報</t>
  </si>
  <si>
    <t>桃園市總決算收支簡明比較分析</t>
  </si>
  <si>
    <t>項目</t>
  </si>
  <si>
    <t>一、收入合計</t>
  </si>
  <si>
    <t>二、支出合計</t>
  </si>
  <si>
    <t>三、收支餘絀</t>
  </si>
  <si>
    <t>填表</t>
  </si>
  <si>
    <t>資料來源：本處會計管理科依據桃園市總決算審核報告編製。</t>
  </si>
  <si>
    <t>填表說明：本表應於編製期限內經網際網路上傳至桃園市政府公務統計行政管理系統。</t>
  </si>
  <si>
    <t>次年9月15日前編報</t>
  </si>
  <si>
    <t>（一）歲入</t>
  </si>
  <si>
    <t>（二）債務之舉借</t>
  </si>
  <si>
    <t>（三）預計移用以前年度歲計賸餘調節因應數</t>
  </si>
  <si>
    <t>（一）歲出</t>
  </si>
  <si>
    <t>（二）債務之償還</t>
  </si>
  <si>
    <t>審核</t>
  </si>
  <si>
    <t>中華民國114年度</t>
  </si>
  <si>
    <t>預算數</t>
  </si>
  <si>
    <t>業務主管人員</t>
  </si>
  <si>
    <t>主辦統計人員</t>
  </si>
  <si>
    <t>原列決算數</t>
  </si>
  <si>
    <t>機關首長</t>
  </si>
  <si>
    <t>編製機關</t>
  </si>
  <si>
    <t>表號</t>
  </si>
  <si>
    <t>決算審定數</t>
  </si>
  <si>
    <t>桃園市政府主計處</t>
  </si>
  <si>
    <t>20901-02-55-2</t>
  </si>
  <si>
    <t>單位：新臺幣元</t>
  </si>
  <si>
    <t>決算審定數與預算數之比較增減</t>
  </si>
  <si>
    <t>中華民國115年8月20日編製</t>
  </si>
</sst>
</file>

<file path=xl/styles.xml><?xml version="1.0" encoding="utf-8"?>
<styleSheet xmlns="http://schemas.openxmlformats.org/spreadsheetml/2006/main">
  <numFmts count="2">
    <numFmt formatCode="_-* #,##0_-;\-* #,##0_-;_-* &quot;-&quot;_-;_-@_-" numFmtId="197"/>
    <numFmt formatCode="_-* #,##0_-;\-* #,##0_-;_-* &quot;-&quot;??_-;_-@_-" numFmtId="198"/>
  </numFmts>
  <fonts count="5">
    <font>
      <b val="false"/>
      <i val="false"/>
      <u val="none"/>
      <sz val="11"/>
      <color theme="1"/>
      <name val="Calibri"/>
      <scheme val="minor"/>
    </font>
    <font>
      <b val="false"/>
      <i val="false"/>
      <u val="none"/>
      <sz val="12"/>
      <color rgb="FF000000"/>
      <name val="標楷體"/>
    </font>
    <font>
      <b val="false"/>
      <i val="false"/>
      <u val="none"/>
      <sz val="18"/>
      <color rgb="FF000000"/>
      <name val="標楷體"/>
    </font>
    <font>
      <b val="false"/>
      <i val="false"/>
      <u val="none"/>
      <sz val="12"/>
      <color rgb="FF000000"/>
      <name val="Calibri"/>
    </font>
    <font>
      <b val="false"/>
      <i val="false"/>
      <u val="none"/>
      <sz val="12"/>
      <color rgb="FF000000"/>
      <name val="Times New Roman"/>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none"/>
    </border>
    <border>
      <left style="thin">
        <color rgb="FF000000"/>
      </left>
      <right style="thin">
        <color rgb="FF000000"/>
      </right>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xf>
    <xf numFmtId="0" fontId="2" borderId="0" xfId="0" applyFont="true">
      <alignment horizontal="center" vertical="center"/>
    </xf>
    <xf numFmtId="0" fontId="1" borderId="3" xfId="0" applyFont="true" applyBorder="true"/>
    <xf numFmtId="0" fontId="1" borderId="4" xfId="0" applyFont="true" applyBorder="true">
      <alignment vertical="center"/>
    </xf>
    <xf numFmtId="0" fontId="1" borderId="5" xfId="0" applyFont="true" applyBorder="true">
      <alignment vertical="center"/>
    </xf>
    <xf numFmtId="0" fontId="1" borderId="6" xfId="0" applyFont="true" applyBorder="true">
      <alignment vertical="center"/>
    </xf>
    <xf numFmtId="0" fontId="1" borderId="5" xfId="0" applyFont="true" applyBorder="true"/>
    <xf numFmtId="0" fontId="1" borderId="7" xfId="0" applyFont="true" applyBorder="true"/>
    <xf numFmtId="0" fontId="1" borderId="2" xfId="0" applyFont="true" applyBorder="true">
      <alignment vertical="top"/>
    </xf>
    <xf numFmtId="0" fontId="1" borderId="0" xfId="0" applyFont="true">
      <alignment vertical="top"/>
    </xf>
    <xf numFmtId="0" fontId="1" borderId="0" xfId="0" applyFont="true">
      <alignment horizontal="left" vertical="center"/>
    </xf>
    <xf numFmtId="0" fontId="3" borderId="0" xfId="0" applyFont="true"/>
    <xf numFmtId="0" fontId="1" borderId="7" xfId="0" applyFont="true" applyBorder="true">
      <alignment vertical="center"/>
    </xf>
    <xf numFmtId="0" fontId="1" borderId="2" xfId="0" applyFont="true" applyBorder="true"/>
    <xf numFmtId="0" fontId="1" borderId="3" xfId="0" applyFont="true" applyBorder="true">
      <alignment horizontal="center" vertical="center"/>
    </xf>
    <xf numFmtId="0" fontId="1" borderId="8" xfId="0" applyFont="true" applyBorder="true">
      <alignment vertical="center"/>
    </xf>
    <xf numFmtId="0" fontId="1" borderId="8" xfId="0" applyFont="true" applyBorder="true"/>
    <xf numFmtId="0" fontId="1" borderId="9" xfId="0" applyFont="true" applyBorder="true"/>
    <xf numFmtId="0" fontId="1" borderId="2" xfId="0" applyFont="true" applyBorder="true">
      <alignment horizontal="center" vertical="top"/>
    </xf>
    <xf numFmtId="0" fontId="1" borderId="0" xfId="0" applyFont="true">
      <alignment vertical="center"/>
    </xf>
    <xf numFmtId="0" fontId="1" borderId="3" xfId="0" applyFont="true" applyBorder="true">
      <alignment vertical="center"/>
    </xf>
    <xf numFmtId="0" fontId="1" borderId="1" xfId="0" applyFont="true" applyBorder="true">
      <alignment horizontal="center" vertical="center" wrapText="true"/>
    </xf>
    <xf numFmtId="3" fontId="4" borderId="4" xfId="0" applyNumberFormat="true" applyFont="true" applyBorder="true">
      <alignment horizontal="right" vertical="center"/>
    </xf>
    <xf numFmtId="3" fontId="4" borderId="6" xfId="0" applyNumberFormat="true" applyFont="true" applyBorder="true">
      <alignment horizontal="right" vertical="center"/>
    </xf>
    <xf numFmtId="197" fontId="4" borderId="6" xfId="0" applyNumberFormat="true" applyFont="true" applyBorder="true">
      <alignment horizontal="right" vertical="center"/>
    </xf>
    <xf numFmtId="198" fontId="1" borderId="6" xfId="0" applyNumberFormat="true" applyFont="true" applyBorder="true">
      <alignment horizontal="right" vertical="center"/>
    </xf>
    <xf numFmtId="198" fontId="1" borderId="10" xfId="0" applyNumberFormat="true" applyFont="true" applyBorder="true">
      <alignment horizontal="right" vertical="center"/>
    </xf>
    <xf numFmtId="0" fontId="1" borderId="9" xfId="0" applyFont="true" applyBorder="true">
      <alignment vertical="center"/>
    </xf>
    <xf numFmtId="0" fontId="1" borderId="2" xfId="0" applyFont="true" applyBorder="true">
      <alignment horizontal="right" vertical="top"/>
    </xf>
    <xf numFmtId="49" fontId="1" borderId="1" xfId="0" applyNumberFormat="true" applyFont="true" applyBorder="true">
      <alignment horizontal="center" vertical="center"/>
    </xf>
    <xf numFmtId="49" fontId="1" borderId="2" xfId="0" applyNumberFormat="true" applyFont="true" applyBorder="true">
      <alignment horizontal="center"/>
    </xf>
    <xf numFmtId="0" fontId="1" borderId="3" xfId="0" applyFont="true" applyBorder="true">
      <alignment horizontal="right"/>
    </xf>
    <xf numFmtId="0" fontId="1" borderId="0" xfId="0" applyFont="true"/>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5" sqref="A15:B15"/>
    </sheetView>
  </sheetViews>
  <sheetFormatPr customHeight="false" defaultColWidth="9.28125" defaultRowHeight="15"/>
  <cols>
    <col min="1" max="1" bestFit="false" customWidth="true" width="7.2109375" hidden="false" outlineLevel="0"/>
    <col min="2" max="2" bestFit="false" customWidth="true" width="48.2109375" hidden="false" outlineLevel="0"/>
    <col min="3" max="5" bestFit="false" customWidth="true" width="26.2109375" hidden="false" outlineLevel="0"/>
    <col min="6" max="6" bestFit="false" customWidth="true" width="30.2109375" hidden="false" outlineLevel="0"/>
  </cols>
  <sheetData>
    <row r="1" ht="16.5" customHeight="true">
      <c r="A1" s="1" t="s">
        <v>0</v>
      </c>
      <c r="B1" s="6"/>
      <c r="C1" s="21"/>
      <c r="D1" s="17"/>
      <c r="E1" s="1" t="s">
        <v>23</v>
      </c>
      <c r="F1" s="1" t="s">
        <v>26</v>
      </c>
      <c r="G1" s="35"/>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16.5" customHeight="true">
      <c r="A2" s="1" t="s">
        <v>1</v>
      </c>
      <c r="B2" s="14" t="s">
        <v>10</v>
      </c>
      <c r="C2" s="22"/>
      <c r="D2" s="29"/>
      <c r="E2" s="1" t="s">
        <v>24</v>
      </c>
      <c r="F2" s="31" t="s">
        <v>27</v>
      </c>
      <c r="G2" s="35"/>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12" customHeight="true">
      <c r="A3" s="2"/>
      <c r="B3" s="15"/>
      <c r="C3" s="15"/>
      <c r="D3" s="15"/>
      <c r="E3" s="15"/>
      <c r="F3" s="32"/>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25.7" customHeight="true">
      <c r="A4" s="3" t="s">
        <v>2</v>
      </c>
      <c r="B4" s="3"/>
      <c r="C4" s="3"/>
      <c r="D4" s="3"/>
      <c r="E4" s="3"/>
      <c r="F4" s="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12" customHeight="true">
      <c r="A5" s="3"/>
      <c r="B5" s="3"/>
      <c r="C5" s="3"/>
      <c r="D5" s="3"/>
      <c r="E5" s="3"/>
      <c r="F5" s="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2.7" customHeight="true">
      <c r="A6" s="4"/>
      <c r="B6" s="16"/>
      <c r="C6" s="16" t="s">
        <v>17</v>
      </c>
      <c r="D6" s="16"/>
      <c r="E6" s="22"/>
      <c r="F6" s="33" t="s">
        <v>28</v>
      </c>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58.9" customHeight="true">
      <c r="A7" s="1" t="s">
        <v>3</v>
      </c>
      <c r="B7" s="1"/>
      <c r="C7" s="23" t="s">
        <v>18</v>
      </c>
      <c r="D7" s="1" t="s">
        <v>21</v>
      </c>
      <c r="E7" s="1" t="s">
        <v>25</v>
      </c>
      <c r="F7" s="23" t="s">
        <v>29</v>
      </c>
      <c r="G7" s="35"/>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40.7" customHeight="true">
      <c r="A8" s="5" t="s">
        <v>4</v>
      </c>
      <c r="B8" s="5"/>
      <c r="C8" s="24" t="n">
        <f>SUM(C9:C11)</f>
        <v>210948000000</v>
      </c>
      <c r="D8" s="24" t="n">
        <f>SUM(D9:D11)</f>
        <v>183405991915</v>
      </c>
      <c r="E8" s="24" t="n">
        <f>SUM(E9:E11)</f>
        <v>183173723859</v>
      </c>
      <c r="F8" s="24" t="n">
        <f>E8-C8</f>
        <v>-27774276141</v>
      </c>
      <c r="G8" s="35"/>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40.7" customHeight="true">
      <c r="A9" s="6"/>
      <c r="B9" s="17" t="s">
        <v>11</v>
      </c>
      <c r="C9" s="25" t="n">
        <v>155389000000</v>
      </c>
      <c r="D9" s="25" t="n">
        <v>148405991915</v>
      </c>
      <c r="E9" s="25" t="n">
        <v>148173723859</v>
      </c>
      <c r="F9" s="25" t="n">
        <f>E9-C9</f>
        <v>-7215276141</v>
      </c>
      <c r="G9" s="35"/>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40.7" customHeight="true">
      <c r="A10" s="6"/>
      <c r="B10" s="17" t="s">
        <v>12</v>
      </c>
      <c r="C10" s="25" t="n">
        <v>55559000000</v>
      </c>
      <c r="D10" s="25" t="n">
        <v>35000000000</v>
      </c>
      <c r="E10" s="25" t="n">
        <v>35000000000</v>
      </c>
      <c r="F10" s="25" t="n">
        <f>E10-C10</f>
        <v>-20559000000</v>
      </c>
      <c r="G10" s="35"/>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40.7" customHeight="true">
      <c r="A11" s="6"/>
      <c r="B11" s="17" t="s">
        <v>13</v>
      </c>
      <c r="C11" s="26" t="n">
        <v>0</v>
      </c>
      <c r="D11" s="26" t="n">
        <v>0</v>
      </c>
      <c r="E11" s="26" t="n">
        <v>0</v>
      </c>
      <c r="F11" s="26" t="n">
        <f>E11-C11</f>
        <v>0</v>
      </c>
      <c r="G11" s="35"/>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40.7" customHeight="true">
      <c r="A12" s="7" t="s">
        <v>5</v>
      </c>
      <c r="B12" s="7"/>
      <c r="C12" s="25" t="n">
        <f>C13+C14</f>
        <v>210948000000</v>
      </c>
      <c r="D12" s="25" t="n">
        <f>D13+D14</f>
        <v>195571693083</v>
      </c>
      <c r="E12" s="25" t="n">
        <f>E13+E14</f>
        <v>195568664258</v>
      </c>
      <c r="F12" s="25" t="n">
        <f>E12-C12</f>
        <v>-15379335742</v>
      </c>
      <c r="G12" s="35"/>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40.7" customHeight="true">
      <c r="A13" s="6"/>
      <c r="B13" s="17" t="s">
        <v>14</v>
      </c>
      <c r="C13" s="25" t="n">
        <v>170948000000</v>
      </c>
      <c r="D13" s="25" t="n">
        <v>159441693083</v>
      </c>
      <c r="E13" s="25" t="n">
        <v>159438664258</v>
      </c>
      <c r="F13" s="25" t="n">
        <f>E13-C13</f>
        <v>-11509335742</v>
      </c>
      <c r="G13" s="35"/>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40.7" customHeight="true">
      <c r="A14" s="6"/>
      <c r="B14" s="17" t="s">
        <v>15</v>
      </c>
      <c r="C14" s="25" t="n">
        <v>40000000000</v>
      </c>
      <c r="D14" s="25" t="n">
        <v>36130000000</v>
      </c>
      <c r="E14" s="25" t="n">
        <v>36130000000</v>
      </c>
      <c r="F14" s="25" t="n">
        <f>E14-C14</f>
        <v>-3870000000</v>
      </c>
      <c r="G14" s="35"/>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40.7" customHeight="true">
      <c r="A15" s="7" t="s">
        <v>6</v>
      </c>
      <c r="B15" s="7"/>
      <c r="C15" s="26" t="n">
        <f>C8-C12</f>
        <v>0</v>
      </c>
      <c r="D15" s="25" t="n">
        <f>D8-D12</f>
        <v>-12165701168</v>
      </c>
      <c r="E15" s="25" t="n">
        <f>E8-E12</f>
        <v>-12394940399</v>
      </c>
      <c r="F15" s="25" t="n">
        <f>E15-C15</f>
        <v>-12394940399</v>
      </c>
      <c r="G15" s="35"/>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40.7" customHeight="true">
      <c r="A16" s="8"/>
      <c r="B16" s="18"/>
      <c r="C16" s="27"/>
      <c r="D16" s="27"/>
      <c r="E16" s="27"/>
      <c r="F16" s="27"/>
      <c r="G16" s="35"/>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40.7" customHeight="true">
      <c r="A17" s="9"/>
      <c r="B17" s="19"/>
      <c r="C17" s="28"/>
      <c r="D17" s="28"/>
      <c r="E17" s="28"/>
      <c r="F17" s="28"/>
      <c r="G17" s="35"/>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30.95" customHeight="true">
      <c r="A18" s="10" t="s">
        <v>7</v>
      </c>
      <c r="B18" s="20" t="s">
        <v>16</v>
      </c>
      <c r="C18" s="10" t="s">
        <v>19</v>
      </c>
      <c r="D18" s="30" t="s">
        <v>22</v>
      </c>
      <c r="E18" s="10"/>
      <c r="F18" s="30" t="s">
        <v>30</v>
      </c>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30.95" customHeight="true">
      <c r="A19" s="11"/>
      <c r="B19" s="11"/>
      <c r="C19" s="11" t="s">
        <v>20</v>
      </c>
      <c r="D19" s="11"/>
      <c r="E19" s="11"/>
      <c r="F19" s="34"/>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30.95" customHeight="true">
      <c r="A20" s="11"/>
      <c r="B20" s="11"/>
      <c r="C20" s="11"/>
      <c r="D20" s="11"/>
      <c r="E20" s="11"/>
      <c r="F20" s="34"/>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30.95" customHeight="true">
      <c r="A21" s="12" t="s">
        <v>8</v>
      </c>
      <c r="B21" s="12"/>
      <c r="C21" s="12"/>
      <c r="D21" s="12"/>
      <c r="E21" s="12"/>
      <c r="F21" s="34"/>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30.95" customHeight="true">
      <c r="A22" s="12" t="s">
        <v>9</v>
      </c>
      <c r="B22" s="12"/>
      <c r="C22" s="12"/>
      <c r="D22" s="12"/>
      <c r="E22" s="12"/>
      <c r="F22" s="34"/>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5.75" customHeight="true">
      <c r="A23" s="13"/>
      <c r="B23" s="13"/>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5.75" customHeight="true">
      <c r="A24" s="13"/>
      <c r="B24" s="13"/>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5.75" customHeight="true">
      <c r="A25" s="13"/>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5.75" customHeight="true">
      <c r="A26" s="13"/>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5.75" customHeight="true">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5.75" customHeight="true">
      <c r="A28" s="13"/>
      <c r="B28" s="13"/>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5.75" customHeight="true">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5.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5.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5.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5.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5.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5.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5.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5.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5.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5.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5.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5.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5.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5.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5.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5.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5.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5.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21:E21"/>
    <mergeCell ref="A22:E22"/>
    <mergeCell ref="A7:B7"/>
    <mergeCell ref="A4:F4"/>
    <mergeCell ref="C6:D6"/>
    <mergeCell ref="A8:B8"/>
    <mergeCell ref="A12:B12"/>
    <mergeCell ref="A15:B15"/>
  </mergeCells>
  <dataValidations count="22">
    <dataValidation type="decimal" errorStyle="warning" operator="equal" allowBlank="0" showInputMessage="1" showErrorMessage="1" errorTitle="" error="{2}" promptTitle="" prompt="" sqref="B9:B9">
      <formula1>"='歲入$0_8_1$9907600001'"</formula1>
      <formula2>k-SmartTag-muti1</formula2>
    </dataValidation>
    <dataValidation type="decimal" errorStyle="warning" operator="equal" allowBlank="0" showInputMessage="1" showErrorMessage="1" errorTitle="" error="{2}" promptTitle="" prompt="" sqref="B10:B10">
      <formula1>"='債務之舉借$0_9_1$9907600002'"</formula1>
      <formula2>k-SmartTag-muti1</formula2>
    </dataValidation>
    <dataValidation type="decimal" errorStyle="warning" operator="equal" allowBlank="0" showInputMessage="1" showErrorMessage="1" errorTitle="" error="{2}" promptTitle="" prompt="" sqref="B11:B11">
      <formula1>"='預計移用以前年度歲計賸餘調節因應數$0_10_1$9907600003'"</formula1>
      <formula2>k-SmartTag-muti1</formula2>
    </dataValidation>
    <dataValidation type="decimal" errorStyle="warning" operator="equal" allowBlank="0" showInputMessage="1" showErrorMessage="1" errorTitle="" error="{2}" promptTitle="" prompt="" sqref="B13:B13">
      <formula1>"='歲出$0_12_1$9907700001'"</formula1>
      <formula2>k-SmartTag-muti1</formula2>
    </dataValidation>
    <dataValidation type="decimal" errorStyle="warning" operator="equal" allowBlank="0" showInputMessage="1" showErrorMessage="1" errorTitle="" error="{2}" promptTitle="" prompt="" sqref="B14:B14">
      <formula1>"='債務之償還$0_13_1$9907700002'"</formula1>
      <formula2>k-SmartTag-muti1</formula2>
    </dataValidation>
    <dataValidation type="decimal" errorStyle="warning" operator="equal" allowBlank="0" showInputMessage="1" showErrorMessage="1" errorTitle="" error="{2}" promptTitle="" prompt="" sqref="C6:C6">
      <formula1>"='中華民國114年度$0_5_2$2025'"</formula1>
      <formula2>k-SmartTag-date</formula2>
    </dataValidation>
    <dataValidation type="decimal" errorStyle="warning" operator="equal" allowBlank="0" showInputMessage="1" showErrorMessage="1" errorTitle="" error="{2}" promptTitle="" prompt="" sqref="C8:C8">
      <formula1>"='總決算收支簡明比較分析_預算數_收入依預決算收入別分$0_7_2$2090102a016'"</formula1>
      <formula2>k-SmartTag-statCourseNo</formula2>
    </dataValidation>
    <dataValidation type="decimal" errorStyle="warning" operator="equal" allowBlank="0" showInputMessage="1" showErrorMessage="1" errorTitle="" error="" promptTitle="" prompt="" sqref="C13:E14 C9:E11">
      <formula1>"='$SmartTag'"</formula1>
      <formula2>k-SmartTag-DataRegion</formula2>
    </dataValidation>
    <dataValidation type="decimal" errorStyle="warning" operator="equal" allowBlank="0" showInputMessage="1" showErrorMessage="1" errorTitle="" error="{2}" promptTitle="" prompt="" sqref="C12:C12">
      <formula1>"='總決算收支簡明比較分析_預算數_支出依預決算支出別分$0_11_2$2090102a017'"</formula1>
      <formula2>k-SmartTag-statCourseNo</formula2>
    </dataValidation>
    <dataValidation type="decimal" errorStyle="warning" operator="equal" allowBlank="0" showInputMessage="1" showErrorMessage="1" errorTitle="" error="" promptTitle="" prompt="" sqref="C13:E14 C9:E11">
      <formula1>"='$SmartTag'"</formula1>
      <formula2>k-SmartTag-DataRegion</formula2>
    </dataValidation>
    <dataValidation type="decimal" errorStyle="warning" operator="equal" allowBlank="0" showInputMessage="1" showErrorMessage="1" errorTitle="" error="{2}" promptTitle="" prompt="" sqref="C15:C15">
      <formula1>"='總決算收支簡明比較分析_預算數_收支餘絀$0_14_2$2090102a018'"</formula1>
      <formula2>k-SmartTag-Mix-statCourseNo</formula2>
    </dataValidation>
    <dataValidation type="decimal" errorStyle="warning" operator="equal" allowBlank="0" showInputMessage="1" showErrorMessage="1" errorTitle="" error="{2}" promptTitle="" prompt="" sqref="D8:D8">
      <formula1>"='總決算收支簡明比較分析_原列決算數_收入依預決算收入別分$0_7_3$2090102a019'"</formula1>
      <formula2>k-SmartTag-statCourseNo</formula2>
    </dataValidation>
    <dataValidation type="decimal" errorStyle="warning" operator="equal" allowBlank="0" showInputMessage="1" showErrorMessage="1" errorTitle="" error="" promptTitle="" prompt="" sqref="C13:E14 C9:E11">
      <formula1>"='$SmartTag'"</formula1>
      <formula2>k-SmartTag-DataRegion</formula2>
    </dataValidation>
    <dataValidation type="decimal" errorStyle="warning" operator="equal" allowBlank="0" showInputMessage="1" showErrorMessage="1" errorTitle="" error="{2}" promptTitle="" prompt="" sqref="D12:D12">
      <formula1>"='總決算收支簡明比較分析_原列決算數_支出依預決算支出別分$0_11_3$2090102a020'"</formula1>
      <formula2>k-SmartTag-statCourseNo</formula2>
    </dataValidation>
    <dataValidation type="decimal" errorStyle="warning" operator="equal" allowBlank="0" showInputMessage="1" showErrorMessage="1" errorTitle="" error="" promptTitle="" prompt="" sqref="C13:E14 C9:E11">
      <formula1>"='$SmartTag'"</formula1>
      <formula2>k-SmartTag-DataRegion</formula2>
    </dataValidation>
    <dataValidation type="decimal" errorStyle="warning" operator="equal" allowBlank="0" showInputMessage="1" showErrorMessage="1" errorTitle="" error="{2}" promptTitle="" prompt="" sqref="D15:D15">
      <formula1>"='總決算收支簡明比較分析_原列決算數_收支餘絀$0_14_3$2090102a021'"</formula1>
      <formula2>k-SmartTag-Mix-statCourseNo</formula2>
    </dataValidation>
    <dataValidation type="decimal" errorStyle="warning" operator="equal" allowBlank="0" showInputMessage="1" showErrorMessage="1" errorTitle="" error="{2}" promptTitle="" prompt="" sqref="E8:E8">
      <formula1>"='總決算收支簡明比較分析_決算審定數_收入依預決算收入別分$0_7_4$2090102a022'"</formula1>
      <formula2>k-SmartTag-statCourseNo</formula2>
    </dataValidation>
    <dataValidation type="decimal" errorStyle="warning" operator="equal" allowBlank="0" showInputMessage="1" showErrorMessage="1" errorTitle="" error="" promptTitle="" prompt="" sqref="C13:E14 C9:E11">
      <formula1>"='$SmartTag'"</formula1>
      <formula2>k-SmartTag-DataRegion</formula2>
    </dataValidation>
    <dataValidation type="decimal" errorStyle="warning" operator="equal" allowBlank="0" showInputMessage="1" showErrorMessage="1" errorTitle="" error="{2}" promptTitle="" prompt="" sqref="E12:E12">
      <formula1>"='總決算收支簡明比較分析_決算審定數_支出依預決算支出別分$0_11_4$2090102a023'"</formula1>
      <formula2>k-SmartTag-statCourseNo</formula2>
    </dataValidation>
    <dataValidation type="decimal" errorStyle="warning" operator="equal" allowBlank="0" showInputMessage="1" showErrorMessage="1" errorTitle="" error="" promptTitle="" prompt="" sqref="C13:E14 C9:E11">
      <formula1>"='$SmartTag'"</formula1>
      <formula2>k-SmartTag-DataRegion</formula2>
    </dataValidation>
    <dataValidation type="decimal" errorStyle="warning" operator="equal" allowBlank="0" showInputMessage="1" showErrorMessage="1" errorTitle="" error="{2}" promptTitle="" prompt="" sqref="E15:E15">
      <formula1>"='總決算收支簡明比較分析_決算審定數_收支餘絀$0_14_4$2090102a024'"</formula1>
      <formula2>k-SmartTag-Mix-statCourseNo</formula2>
    </dataValidation>
    <dataValidation type="decimal" errorStyle="warning" operator="equal" allowBlank="0" showInputMessage="1" showErrorMessage="1" errorTitle="" error="{2}" promptTitle="" prompt="" sqref="F1:F1">
      <formula1>"='桃園市$0_0_5$010000068000'"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