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901-02-51-2" state="visible" r:id="rId1"/>
  </sheets>
</workbook>
</file>

<file path=xl/sharedStrings.xml><?xml version="1.0" encoding="utf-8"?>
<sst xmlns="http://schemas.openxmlformats.org/spreadsheetml/2006/main" count="36">
  <si>
    <t>公開類</t>
  </si>
  <si>
    <t>年　報</t>
  </si>
  <si>
    <t>桃園市總決算歲入來源別</t>
  </si>
  <si>
    <t xml:space="preserve">來　源　別　科　目　</t>
  </si>
  <si>
    <t>總　計</t>
  </si>
  <si>
    <t>稅課收入</t>
  </si>
  <si>
    <t>罰款及賠償收入</t>
  </si>
  <si>
    <t>規費收入</t>
  </si>
  <si>
    <t>財產收入</t>
  </si>
  <si>
    <t>營業盈餘及事業收入</t>
  </si>
  <si>
    <t>補助及協助收入</t>
  </si>
  <si>
    <t>捐獻及贈與收入</t>
  </si>
  <si>
    <t>其他收入</t>
  </si>
  <si>
    <t>填表</t>
  </si>
  <si>
    <t>資料來源：本處會計管理科依據桃園市總決算審核報告編製。</t>
  </si>
  <si>
    <t>填表說明：本表應於編製期限內經網際網路線上傳送至桃園市政府公務統計行政管理系統。</t>
  </si>
  <si>
    <t>次年9月15日前編製</t>
  </si>
  <si>
    <t>預算數</t>
  </si>
  <si>
    <t>審核</t>
  </si>
  <si>
    <t>中華民國114年度</t>
  </si>
  <si>
    <t>原列決算數</t>
  </si>
  <si>
    <t>決　　　　算　　　　審　　　　定　　　　數</t>
  </si>
  <si>
    <t>合計</t>
  </si>
  <si>
    <t>主辦業務人員</t>
  </si>
  <si>
    <t>主辦統計人員</t>
  </si>
  <si>
    <t>實收數</t>
  </si>
  <si>
    <t>應收數</t>
  </si>
  <si>
    <t>機關長官</t>
  </si>
  <si>
    <t>保留數</t>
  </si>
  <si>
    <t>編製機關</t>
  </si>
  <si>
    <t>表    號</t>
  </si>
  <si>
    <t>決算審定數與預算數之比較增減</t>
  </si>
  <si>
    <t>中華民國115年8月20日編製</t>
  </si>
  <si>
    <t>桃園市政府主計處</t>
  </si>
  <si>
    <t>20901-02-51-2</t>
  </si>
  <si>
    <t>單位：新臺幣元</t>
  </si>
</sst>
</file>

<file path=xl/styles.xml><?xml version="1.0" encoding="utf-8"?>
<styleSheet xmlns="http://schemas.openxmlformats.org/spreadsheetml/2006/main">
  <numFmts count="2">
    <numFmt formatCode="_-* #,##0_-;\-* #,##0_-;_-* &quot;-&quot;_-;_-@_-" numFmtId="197"/>
    <numFmt formatCode="_(* #,##0_);_(* \(#,##0\);_(* &quot;-&quot;_);_(@_)" numFmtId="198"/>
  </numFmts>
  <fonts count="5">
    <font>
      <b val="false"/>
      <i val="false"/>
      <u val="none"/>
      <sz val="11"/>
      <color theme="1"/>
      <name val="Calibri"/>
      <scheme val="minor"/>
    </font>
    <font>
      <b val="false"/>
      <i val="false"/>
      <u val="none"/>
      <sz val="12"/>
      <color rgb="FF000000"/>
      <name val="標楷體"/>
    </font>
    <font>
      <b val="false"/>
      <i val="false"/>
      <u val="none"/>
      <sz val="18"/>
      <color rgb="FF000000"/>
      <name val="標楷體"/>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xf>
    <xf numFmtId="0" fontId="2" borderId="0" xfId="0" applyFont="true">
      <alignment horizontal="center" vertical="center"/>
    </xf>
    <xf numFmtId="0" fontId="1" borderId="0" xfId="0" applyFont="true">
      <alignment horizontal="center"/>
    </xf>
    <xf numFmtId="0" fontId="1" borderId="3" xfId="0" applyFont="true" applyBorder="true">
      <alignment vertical="center"/>
    </xf>
    <xf numFmtId="0" fontId="1" borderId="4" xfId="0" applyFont="true" applyBorder="true">
      <alignment horizontal="center" vertical="center"/>
    </xf>
    <xf numFmtId="0" fontId="3" borderId="5" xfId="0" applyFont="true" applyBorder="true">
      <alignment vertical="center"/>
    </xf>
    <xf numFmtId="0" fontId="3" borderId="6" xfId="0" applyFont="true" applyBorder="true"/>
    <xf numFmtId="0" fontId="1" borderId="6" xfId="0" applyFont="true" applyBorder="true"/>
    <xf numFmtId="0" fontId="1" borderId="7" xfId="0" applyFont="true" applyBorder="true"/>
    <xf numFmtId="0" fontId="1" borderId="2" xfId="0" applyFont="true" applyBorder="true">
      <alignment vertical="center"/>
    </xf>
    <xf numFmtId="0" fontId="1" borderId="0" xfId="0" applyFont="true">
      <alignment vertical="center"/>
    </xf>
    <xf numFmtId="0" fontId="1" borderId="0" xfId="0" applyFont="true"/>
    <xf numFmtId="0" fontId="1" borderId="2" xfId="0" applyFont="true" applyBorder="true"/>
    <xf numFmtId="0" fontId="1" borderId="5" xfId="0" applyFont="true" applyBorder="true">
      <alignment vertical="center"/>
    </xf>
    <xf numFmtId="0" fontId="1" borderId="8" xfId="0" applyFont="true" applyBorder="true"/>
    <xf numFmtId="0" fontId="1" borderId="9" xfId="0" applyFont="true" applyBorder="true"/>
    <xf numFmtId="0" fontId="1" borderId="3" xfId="0" applyFont="true" applyBorder="true"/>
    <xf numFmtId="197" fontId="4" borderId="4" xfId="0" applyNumberFormat="true" applyFont="true" applyBorder="true"/>
    <xf numFmtId="197" fontId="4" borderId="5" xfId="0" applyNumberFormat="true" applyFont="true" applyBorder="true"/>
    <xf numFmtId="198" fontId="4" borderId="5" xfId="0" applyNumberFormat="true" applyFont="true" applyBorder="true"/>
    <xf numFmtId="0" fontId="1" borderId="5" xfId="0" applyFont="true" applyBorder="true"/>
    <xf numFmtId="0" fontId="1" borderId="10" xfId="0" applyFont="true" applyBorder="true"/>
    <xf numFmtId="49" fontId="1" borderId="3" xfId="0" applyNumberFormat="true" applyFont="true" applyBorder="true">
      <alignment horizontal="center" vertical="center"/>
    </xf>
    <xf numFmtId="0" fontId="1" borderId="2" xfId="0" applyFont="true" applyBorder="true">
      <alignment horizontal="center" vertical="center"/>
    </xf>
    <xf numFmtId="0" fontId="1" borderId="9" xfId="0" applyFont="true" applyBorder="true">
      <alignment horizontal="right"/>
    </xf>
    <xf numFmtId="197" fontId="1" borderId="11" xfId="0" applyNumberFormat="true" applyFont="true" applyBorder="true"/>
    <xf numFmtId="197" fontId="1" borderId="6" xfId="0" applyNumberFormat="true" applyFont="true" applyBorder="true"/>
    <xf numFmtId="198" fontId="1" borderId="6" xfId="0" applyNumberFormat="true" applyFont="true" applyBorder="true"/>
    <xf numFmtId="0" fontId="1" borderId="2" xfId="0" applyFont="true" applyBorder="true">
      <alignment horizontal="right" vertical="center"/>
    </xf>
    <xf numFmtId="49" fontId="4" borderId="1" xfId="0" applyNumberFormat="true" applyFont="true" applyBorder="true">
      <alignment horizontal="center" vertical="center"/>
    </xf>
    <xf numFmtId="49" fontId="1" borderId="2" xfId="0" applyNumberFormat="true" applyFont="true" applyBorder="true">
      <alignment horizontal="center"/>
    </xf>
    <xf numFmtId="0" fontId="1" borderId="3" xfId="0" applyFont="true" applyBorder="true">
      <alignment horizontal="right" vertical="center"/>
    </xf>
    <xf numFmtId="3" fontId="4" borderId="12" xfId="0" applyNumberFormat="true" applyFont="true" applyBorder="true"/>
    <xf numFmtId="3" fontId="4" borderId="8" xfId="0" applyNumberFormat="true" applyFont="true" applyBorder="true"/>
    <xf numFmtId="198" fontId="4" borderId="8"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 sqref="A4:J4"/>
    </sheetView>
  </sheetViews>
  <sheetFormatPr customHeight="false" defaultColWidth="9.28125" defaultRowHeight="15"/>
  <cols>
    <col min="1" max="1" bestFit="false" customWidth="true" width="12.2109375" hidden="false" outlineLevel="0"/>
    <col min="2" max="8" bestFit="false" customWidth="true" width="19.2109375" hidden="false" outlineLevel="0"/>
    <col min="9" max="9" bestFit="false" customWidth="true" width="12.2109375" hidden="false" outlineLevel="0"/>
    <col min="10" max="10" bestFit="false" customWidth="true" width="20.2109375" hidden="false" outlineLevel="0"/>
  </cols>
  <sheetData>
    <row r="1" ht="20.1" customHeight="true">
      <c r="A1" s="1" t="s">
        <v>0</v>
      </c>
      <c r="B1" s="9"/>
      <c r="C1" s="13"/>
      <c r="D1" s="13"/>
      <c r="E1" s="13"/>
      <c r="F1" s="13"/>
      <c r="G1" s="13"/>
      <c r="H1" s="16"/>
      <c r="I1" s="1" t="s">
        <v>29</v>
      </c>
      <c r="J1" s="1" t="s">
        <v>33</v>
      </c>
      <c r="K1" s="9"/>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20.1" customHeight="true">
      <c r="A2" s="1" t="s">
        <v>1</v>
      </c>
      <c r="B2" s="10" t="s">
        <v>16</v>
      </c>
      <c r="C2" s="18"/>
      <c r="D2" s="18"/>
      <c r="E2" s="18"/>
      <c r="F2" s="18"/>
      <c r="G2" s="18"/>
      <c r="H2" s="26"/>
      <c r="I2" s="1" t="s">
        <v>30</v>
      </c>
      <c r="J2" s="31" t="s">
        <v>34</v>
      </c>
      <c r="K2" s="9"/>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15.95" customHeight="true">
      <c r="A3" s="2"/>
      <c r="B3" s="14"/>
      <c r="C3" s="14"/>
      <c r="D3" s="14"/>
      <c r="E3" s="14"/>
      <c r="F3" s="14"/>
      <c r="G3" s="14"/>
      <c r="H3" s="14"/>
      <c r="I3" s="2"/>
      <c r="J3" s="32"/>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39.95" customHeight="true">
      <c r="A4" s="3" t="s">
        <v>2</v>
      </c>
      <c r="B4" s="3"/>
      <c r="C4" s="3"/>
      <c r="D4" s="3"/>
      <c r="E4" s="3"/>
      <c r="F4" s="3"/>
      <c r="G4" s="3"/>
      <c r="H4" s="3"/>
      <c r="I4" s="3"/>
      <c r="J4" s="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15.95" customHeight="true">
      <c r="A5" s="4"/>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0.1" customHeight="true">
      <c r="A6" s="5"/>
      <c r="B6" s="5"/>
      <c r="C6" s="5"/>
      <c r="D6" s="24" t="s">
        <v>19</v>
      </c>
      <c r="E6" s="24"/>
      <c r="F6" s="24"/>
      <c r="G6" s="24"/>
      <c r="H6" s="5"/>
      <c r="I6" s="5"/>
      <c r="J6" s="33" t="s">
        <v>35</v>
      </c>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30" customHeight="true">
      <c r="A7" s="1" t="s">
        <v>3</v>
      </c>
      <c r="B7" s="1"/>
      <c r="C7" s="1" t="s">
        <v>17</v>
      </c>
      <c r="D7" s="1" t="s">
        <v>20</v>
      </c>
      <c r="E7" s="1" t="s">
        <v>21</v>
      </c>
      <c r="F7" s="1"/>
      <c r="G7" s="1"/>
      <c r="H7" s="1"/>
      <c r="I7" s="1" t="s">
        <v>31</v>
      </c>
      <c r="J7" s="1"/>
      <c r="K7" s="9"/>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30" customHeight="true">
      <c r="A8" s="1"/>
      <c r="B8" s="1"/>
      <c r="C8" s="1"/>
      <c r="D8" s="1"/>
      <c r="E8" s="1" t="s">
        <v>22</v>
      </c>
      <c r="F8" s="1" t="s">
        <v>25</v>
      </c>
      <c r="G8" s="1" t="s">
        <v>26</v>
      </c>
      <c r="H8" s="1" t="s">
        <v>28</v>
      </c>
      <c r="I8" s="1"/>
      <c r="J8" s="1"/>
      <c r="K8" s="9"/>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0.1" customHeight="true">
      <c r="A9" s="6" t="s">
        <v>4</v>
      </c>
      <c r="B9" s="6"/>
      <c r="C9" s="19" t="n">
        <f>SUM(C10:C17)</f>
        <v>155389000000</v>
      </c>
      <c r="D9" s="19" t="n">
        <f>SUM(D10:D17)</f>
        <v>148405991915</v>
      </c>
      <c r="E9" s="19" t="n">
        <f>F9+G9+H9</f>
        <v>148173723859</v>
      </c>
      <c r="F9" s="19" t="n">
        <f>SUM(F10:F17)</f>
        <v>144387682658</v>
      </c>
      <c r="G9" s="19" t="n">
        <f>SUM(G10:G17)</f>
        <v>3786041201</v>
      </c>
      <c r="H9" s="19" t="n">
        <v>0</v>
      </c>
      <c r="I9" s="27"/>
      <c r="J9" s="34" t="n">
        <f>SUM(J10:J18)</f>
        <v>-7215276141</v>
      </c>
      <c r="K9" s="9"/>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0.1" customHeight="true">
      <c r="A10" s="7" t="s">
        <v>5</v>
      </c>
      <c r="B10" s="15"/>
      <c r="C10" s="20" t="n">
        <v>81495659000</v>
      </c>
      <c r="D10" s="20" t="n">
        <v>80948802295</v>
      </c>
      <c r="E10" s="20" t="n">
        <f>F10+G10+H10</f>
        <v>80948802295</v>
      </c>
      <c r="F10" s="20" t="n">
        <v>80078739607</v>
      </c>
      <c r="G10" s="20" t="n">
        <v>870062688</v>
      </c>
      <c r="H10" s="20" t="n">
        <v>0</v>
      </c>
      <c r="I10" s="28"/>
      <c r="J10" s="35" t="n">
        <f>E10-C10</f>
        <v>-546856705</v>
      </c>
      <c r="K10" s="9"/>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0.1" customHeight="true">
      <c r="A11" s="7" t="s">
        <v>6</v>
      </c>
      <c r="B11" s="15"/>
      <c r="C11" s="20" t="n">
        <v>2642042000</v>
      </c>
      <c r="D11" s="20" t="n">
        <v>3755189758</v>
      </c>
      <c r="E11" s="20" t="n">
        <f>F11+G11+H11</f>
        <v>3755689758</v>
      </c>
      <c r="F11" s="20" t="n">
        <v>3119196903</v>
      </c>
      <c r="G11" s="20" t="n">
        <v>636492855</v>
      </c>
      <c r="H11" s="20" t="n">
        <v>0</v>
      </c>
      <c r="I11" s="28"/>
      <c r="J11" s="35" t="n">
        <f>E11-C11</f>
        <v>1113647758</v>
      </c>
      <c r="K11" s="9"/>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0.1" customHeight="true">
      <c r="A12" s="7" t="s">
        <v>7</v>
      </c>
      <c r="B12" s="15"/>
      <c r="C12" s="20" t="n">
        <v>4350932000</v>
      </c>
      <c r="D12" s="20" t="n">
        <v>4539431782</v>
      </c>
      <c r="E12" s="20" t="n">
        <f>F12+G12+H12</f>
        <v>4539431782</v>
      </c>
      <c r="F12" s="20" t="n">
        <v>4535684896</v>
      </c>
      <c r="G12" s="20" t="n">
        <v>3746886</v>
      </c>
      <c r="H12" s="20" t="n">
        <v>0</v>
      </c>
      <c r="I12" s="28"/>
      <c r="J12" s="35" t="n">
        <f>E12-C12</f>
        <v>188499782</v>
      </c>
      <c r="K12" s="9"/>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0.1" customHeight="true">
      <c r="A13" s="7" t="s">
        <v>8</v>
      </c>
      <c r="B13" s="15"/>
      <c r="C13" s="20" t="n">
        <v>1508936000</v>
      </c>
      <c r="D13" s="20" t="n">
        <v>1776613800</v>
      </c>
      <c r="E13" s="20" t="n">
        <f>F13+G13+H13</f>
        <v>1776613800</v>
      </c>
      <c r="F13" s="20" t="n">
        <v>941242880</v>
      </c>
      <c r="G13" s="20" t="n">
        <v>835370920</v>
      </c>
      <c r="H13" s="20" t="n">
        <v>0</v>
      </c>
      <c r="I13" s="28"/>
      <c r="J13" s="35" t="n">
        <f>E13-C13</f>
        <v>267677800</v>
      </c>
      <c r="K13" s="9"/>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9.5" customHeight="true">
      <c r="A14" s="7" t="s">
        <v>9</v>
      </c>
      <c r="B14" s="15"/>
      <c r="C14" s="20" t="n">
        <v>10010000000</v>
      </c>
      <c r="D14" s="20" t="n">
        <v>5810000002</v>
      </c>
      <c r="E14" s="20" t="n">
        <f>F14+G14+H14</f>
        <v>5810000002</v>
      </c>
      <c r="F14" s="20" t="n">
        <v>5810000002</v>
      </c>
      <c r="G14" s="20" t="n">
        <v>0</v>
      </c>
      <c r="H14" s="20" t="n">
        <v>0</v>
      </c>
      <c r="I14" s="28"/>
      <c r="J14" s="35" t="n">
        <f>E14-C14</f>
        <v>-4199999998</v>
      </c>
      <c r="K14" s="9"/>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9.5" customHeight="true">
      <c r="A15" s="7" t="s">
        <v>10</v>
      </c>
      <c r="B15" s="15"/>
      <c r="C15" s="20" t="n">
        <v>50214480000</v>
      </c>
      <c r="D15" s="20" t="n">
        <v>46015097241</v>
      </c>
      <c r="E15" s="20" t="n">
        <f>F15+G15+H15</f>
        <v>45782329185</v>
      </c>
      <c r="F15" s="20" t="n">
        <v>44801153585</v>
      </c>
      <c r="G15" s="20" t="n">
        <v>981175600</v>
      </c>
      <c r="H15" s="20" t="n">
        <v>0</v>
      </c>
      <c r="I15" s="28"/>
      <c r="J15" s="35" t="n">
        <f>E15-C15</f>
        <v>-4432150815</v>
      </c>
      <c r="K15" s="9"/>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19.5" customHeight="true">
      <c r="A16" s="7" t="s">
        <v>11</v>
      </c>
      <c r="B16" s="15"/>
      <c r="C16" s="20" t="n">
        <v>675584000</v>
      </c>
      <c r="D16" s="20" t="n">
        <v>668623968</v>
      </c>
      <c r="E16" s="20" t="n">
        <f>F16+G16+H16</f>
        <v>668623968</v>
      </c>
      <c r="F16" s="20" t="n">
        <v>404261468</v>
      </c>
      <c r="G16" s="20" t="n">
        <v>264362500</v>
      </c>
      <c r="H16" s="20" t="n">
        <v>0</v>
      </c>
      <c r="I16" s="28"/>
      <c r="J16" s="35" t="n">
        <f>E16-C16</f>
        <v>-6960032</v>
      </c>
      <c r="K16" s="9"/>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19.5" customHeight="true">
      <c r="A17" s="7" t="s">
        <v>12</v>
      </c>
      <c r="B17" s="15"/>
      <c r="C17" s="20" t="n">
        <v>4491367000</v>
      </c>
      <c r="D17" s="20" t="n">
        <v>4892233069</v>
      </c>
      <c r="E17" s="20" t="n">
        <f>F17+G17+H17</f>
        <v>4892233069</v>
      </c>
      <c r="F17" s="20" t="n">
        <v>4697403317</v>
      </c>
      <c r="G17" s="20" t="n">
        <v>194829752</v>
      </c>
      <c r="H17" s="20" t="n">
        <v>0</v>
      </c>
      <c r="I17" s="28"/>
      <c r="J17" s="35" t="n">
        <f>E17-C17</f>
        <v>400866069</v>
      </c>
      <c r="K17" s="9"/>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19.5" customHeight="true">
      <c r="A18" s="8"/>
      <c r="B18" s="16"/>
      <c r="C18" s="21"/>
      <c r="D18" s="21"/>
      <c r="E18" s="21"/>
      <c r="F18" s="21"/>
      <c r="G18" s="21"/>
      <c r="H18" s="21"/>
      <c r="I18" s="29"/>
      <c r="J18" s="36"/>
      <c r="K18" s="9"/>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19.5" customHeight="true">
      <c r="A19" s="9"/>
      <c r="B19" s="16"/>
      <c r="C19" s="21"/>
      <c r="D19" s="21"/>
      <c r="E19" s="21"/>
      <c r="F19" s="21"/>
      <c r="G19" s="21"/>
      <c r="H19" s="21"/>
      <c r="I19" s="29"/>
      <c r="J19" s="36"/>
      <c r="K19" s="9"/>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19.5" customHeight="true">
      <c r="A20" s="9"/>
      <c r="B20" s="16"/>
      <c r="C20" s="21"/>
      <c r="D20" s="21"/>
      <c r="E20" s="21"/>
      <c r="F20" s="21"/>
      <c r="G20" s="21"/>
      <c r="H20" s="21"/>
      <c r="I20" s="29"/>
      <c r="J20" s="36"/>
      <c r="K20" s="9"/>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19.5" customHeight="true">
      <c r="A21" s="9"/>
      <c r="B21" s="16"/>
      <c r="C21" s="22"/>
      <c r="D21" s="22"/>
      <c r="E21" s="22"/>
      <c r="F21" s="22"/>
      <c r="G21" s="22"/>
      <c r="H21" s="21"/>
      <c r="I21" s="9"/>
      <c r="J21" s="35"/>
      <c r="K21" s="9"/>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20.1" customHeight="true">
      <c r="A22" s="9"/>
      <c r="B22" s="16"/>
      <c r="C22" s="22"/>
      <c r="D22" s="22"/>
      <c r="E22" s="22"/>
      <c r="F22" s="22"/>
      <c r="G22" s="22"/>
      <c r="H22" s="22"/>
      <c r="I22" s="9"/>
      <c r="J22" s="36"/>
      <c r="K22" s="9"/>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20.1" customHeight="true">
      <c r="A23" s="9"/>
      <c r="B23" s="16"/>
      <c r="C23" s="22"/>
      <c r="D23" s="22"/>
      <c r="E23" s="22"/>
      <c r="F23" s="22"/>
      <c r="G23" s="22"/>
      <c r="H23" s="22"/>
      <c r="I23" s="9"/>
      <c r="J23" s="35"/>
      <c r="K23" s="9"/>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20.1" customHeight="true">
      <c r="A24" s="9"/>
      <c r="B24" s="16"/>
      <c r="C24" s="22"/>
      <c r="D24" s="22"/>
      <c r="E24" s="22"/>
      <c r="F24" s="22"/>
      <c r="G24" s="22"/>
      <c r="H24" s="22"/>
      <c r="I24" s="9"/>
      <c r="J24" s="35"/>
      <c r="K24" s="9"/>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20.1" customHeight="true">
      <c r="A25" s="9"/>
      <c r="B25" s="16"/>
      <c r="C25" s="22"/>
      <c r="D25" s="22"/>
      <c r="E25" s="22"/>
      <c r="F25" s="22"/>
      <c r="G25" s="22"/>
      <c r="H25" s="22"/>
      <c r="I25" s="9"/>
      <c r="J25" s="16"/>
      <c r="K25" s="9"/>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20.1" customHeight="true">
      <c r="A26" s="9"/>
      <c r="B26" s="16"/>
      <c r="C26" s="22"/>
      <c r="D26" s="22"/>
      <c r="E26" s="22"/>
      <c r="F26" s="22"/>
      <c r="G26" s="22"/>
      <c r="H26" s="22"/>
      <c r="I26" s="9"/>
      <c r="J26" s="16"/>
      <c r="K26" s="9"/>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20.1" customHeight="true">
      <c r="A27" s="9"/>
      <c r="B27" s="16"/>
      <c r="C27" s="22"/>
      <c r="D27" s="22"/>
      <c r="E27" s="22"/>
      <c r="F27" s="22"/>
      <c r="G27" s="22"/>
      <c r="H27" s="22"/>
      <c r="I27" s="9"/>
      <c r="J27" s="16"/>
      <c r="K27" s="9"/>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20.1" customHeight="true">
      <c r="A28" s="9"/>
      <c r="B28" s="16"/>
      <c r="C28" s="22"/>
      <c r="D28" s="22"/>
      <c r="E28" s="22"/>
      <c r="F28" s="22"/>
      <c r="G28" s="22"/>
      <c r="H28" s="22"/>
      <c r="I28" s="9"/>
      <c r="J28" s="16"/>
      <c r="K28" s="9"/>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20.1" customHeight="true">
      <c r="A29" s="9"/>
      <c r="B29" s="16"/>
      <c r="C29" s="22"/>
      <c r="D29" s="22"/>
      <c r="E29" s="22"/>
      <c r="F29" s="22"/>
      <c r="G29" s="22"/>
      <c r="H29" s="22"/>
      <c r="I29" s="9"/>
      <c r="J29" s="16"/>
      <c r="K29" s="9"/>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20.1" customHeight="true">
      <c r="A30" s="10"/>
      <c r="B30" s="17"/>
      <c r="C30" s="23"/>
      <c r="D30" s="23"/>
      <c r="E30" s="23"/>
      <c r="F30" s="23"/>
      <c r="G30" s="23"/>
      <c r="H30" s="23"/>
      <c r="I30" s="10"/>
      <c r="J30" s="17"/>
      <c r="K30" s="9"/>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30" customHeight="true">
      <c r="A31" s="11" t="s">
        <v>13</v>
      </c>
      <c r="B31" s="11"/>
      <c r="C31" s="11" t="s">
        <v>18</v>
      </c>
      <c r="D31" s="11"/>
      <c r="E31" s="11" t="s">
        <v>23</v>
      </c>
      <c r="F31" s="11"/>
      <c r="G31" s="25" t="s">
        <v>27</v>
      </c>
      <c r="H31" s="11"/>
      <c r="I31" s="30" t="s">
        <v>32</v>
      </c>
      <c r="J31" s="30"/>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30" customHeight="true">
      <c r="A32" s="12"/>
      <c r="B32" s="12"/>
      <c r="C32" s="12"/>
      <c r="D32" s="12"/>
      <c r="E32" s="12" t="s">
        <v>24</v>
      </c>
      <c r="F32" s="12"/>
      <c r="G32" s="12"/>
      <c r="H32" s="12"/>
      <c r="I32" s="12"/>
      <c r="J32" s="12"/>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20.1"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20.1" customHeight="true">
      <c r="A34" s="12" t="s">
        <v>14</v>
      </c>
      <c r="B34" s="12"/>
      <c r="C34" s="12"/>
      <c r="D34" s="12"/>
      <c r="E34" s="12"/>
      <c r="F34" s="12"/>
      <c r="G34" s="12"/>
      <c r="H34" s="12"/>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20.1" customHeight="true">
      <c r="A35" s="12" t="s">
        <v>15</v>
      </c>
      <c r="B35" s="12"/>
      <c r="C35" s="12"/>
      <c r="D35" s="12"/>
      <c r="E35" s="12"/>
      <c r="F35" s="12"/>
      <c r="G35" s="12"/>
      <c r="H35" s="12"/>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6.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6.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6.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6.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6.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6.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6.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6.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6.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6.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6.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6.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6.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6.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6.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6.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6.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6.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6.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6.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6.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6.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6.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6.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6.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6.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6.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6.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6.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6.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6.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6.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6.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6.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6.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6.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6.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6.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6.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6.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6.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6.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6.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6.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6.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6.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6.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6.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6.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6.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6.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6.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6.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6.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6.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6.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6.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6.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6.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6.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6.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6.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6.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6.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6.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6.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6.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6.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6.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6.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6.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6.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6.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6.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6.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6.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6.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6.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6.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6.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6.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6.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6.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6.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6.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6.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6.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6.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6.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6.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6.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6.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6.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6.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6.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6.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6.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6.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6.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6.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6.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6.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6.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6.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6.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6.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6.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6.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6.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6.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6.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6.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6.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6.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6.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6.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6.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6.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6.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6.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6.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6.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6.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6.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6.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6.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6.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6.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6.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6.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6.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6.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6.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6.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6.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6.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6.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6.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6.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6.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6.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6.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6.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6.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6.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6.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6.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6.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6.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6.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6.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6.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6.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6.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6.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6.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6.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6.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6.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6.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6.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6.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6.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6.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6.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J4"/>
    <mergeCell ref="A7:B8"/>
    <mergeCell ref="E7:H7"/>
    <mergeCell ref="C7:C8"/>
    <mergeCell ref="D7:D8"/>
    <mergeCell ref="A35:H35"/>
    <mergeCell ref="I7:J8"/>
    <mergeCell ref="I31:J31"/>
    <mergeCell ref="A9:B9"/>
    <mergeCell ref="D6:G6"/>
    <mergeCell ref="A34:H34"/>
    <mergeCell ref="A10:B10"/>
    <mergeCell ref="A11:B11"/>
    <mergeCell ref="A12:B12"/>
    <mergeCell ref="A13:B13"/>
    <mergeCell ref="A14:B14"/>
    <mergeCell ref="A15:B15"/>
    <mergeCell ref="A16:B16"/>
    <mergeCell ref="A17:B17"/>
  </mergeCells>
  <dataValidations count="23">
    <dataValidation type="decimal" errorStyle="warning" operator="equal" allowBlank="0" showInputMessage="1" showErrorMessage="1" errorTitle="" error="{2}" promptTitle="" prompt="" sqref="A10:A10">
      <formula1>"='稅課收入$0_9_0$9901400001'"</formula1>
      <formula2>k-SmartTag-muti1</formula2>
    </dataValidation>
    <dataValidation type="decimal" errorStyle="warning" operator="equal" allowBlank="0" showInputMessage="1" showErrorMessage="1" errorTitle="" error="{2}" promptTitle="" prompt="" sqref="A11:A11">
      <formula1>"='罰款及賠償收入$0_10_0$9901400002'"</formula1>
      <formula2>k-SmartTag-muti1</formula2>
    </dataValidation>
    <dataValidation type="decimal" errorStyle="warning" operator="equal" allowBlank="0" showInputMessage="1" showErrorMessage="1" errorTitle="" error="{2}" promptTitle="" prompt="" sqref="A12:A12">
      <formula1>"='規費收入$0_11_0$9901400003'"</formula1>
      <formula2>k-SmartTag-muti1</formula2>
    </dataValidation>
    <dataValidation type="decimal" errorStyle="warning" operator="equal" allowBlank="0" showInputMessage="1" showErrorMessage="1" errorTitle="" error="{2}" promptTitle="" prompt="" sqref="A13:A13">
      <formula1>"='財產收入$0_12_0$9901400005'"</formula1>
      <formula2>k-SmartTag-muti1</formula2>
    </dataValidation>
    <dataValidation type="decimal" errorStyle="warning" operator="equal" allowBlank="0" showInputMessage="1" showErrorMessage="1" errorTitle="" error="{2}" promptTitle="" prompt="" sqref="A14:A14">
      <formula1>"='營業盈餘及事業收入$0_13_0$9901400006'"</formula1>
      <formula2>k-SmartTag-muti1</formula2>
    </dataValidation>
    <dataValidation type="decimal" errorStyle="warning" operator="equal" allowBlank="0" showInputMessage="1" showErrorMessage="1" errorTitle="" error="{2}" promptTitle="" prompt="" sqref="A15:A15">
      <formula1>"='補助及協助收入$0_14_0$9901400007'"</formula1>
      <formula2>k-SmartTag-muti1</formula2>
    </dataValidation>
    <dataValidation type="decimal" errorStyle="warning" operator="equal" allowBlank="0" showInputMessage="1" showErrorMessage="1" errorTitle="" error="{2}" promptTitle="" prompt="" sqref="A16:A16">
      <formula1>"='捐獻及贈與收入$0_15_0$9901400008'"</formula1>
      <formula2>k-SmartTag-muti1</formula2>
    </dataValidation>
    <dataValidation type="decimal" errorStyle="warning" operator="equal" allowBlank="0" showInputMessage="1" showErrorMessage="1" errorTitle="" error="{2}" promptTitle="" prompt="" sqref="A17:A17">
      <formula1>"='其他收入$0_16_0$9901400010'"</formula1>
      <formula2>k-SmartTag-muti1</formula2>
    </dataValidation>
    <dataValidation type="decimal" errorStyle="warning" operator="equal" allowBlank="0" showInputMessage="1" showErrorMessage="1" errorTitle="" error="{2}" promptTitle="" prompt="" sqref="C7:C7">
      <formula1>"='總決算歲入來源別_預算數依歲入來源別分$0_6_2$2090102a001'"</formula1>
      <formula2>k-SmartTag-statCourseNo</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 type="decimal" errorStyle="warning" operator="equal" allowBlank="0" showInputMessage="1" showErrorMessage="1" errorTitle="" error="{2}" promptTitle="" prompt="" sqref="D6:D6">
      <formula1>"='中華民國114年度$0_5_3$2025'"</formula1>
      <formula2>k-SmartTag-date</formula2>
    </dataValidation>
    <dataValidation type="decimal" errorStyle="warning" operator="equal" allowBlank="0" showInputMessage="1" showErrorMessage="1" errorTitle="" error="{2}" promptTitle="" prompt="" sqref="D7:D7">
      <formula1>"='總決算歲入來源別_原列決算數依歲入來源別分$0_6_3$2090102a002'"</formula1>
      <formula2>k-SmartTag-statCourseNo</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 type="decimal" errorStyle="warning" operator="equal" allowBlank="0" showInputMessage="1" showErrorMessage="1" errorTitle="" error="{2}" promptTitle="" prompt="" sqref="E7:E7">
      <formula1>"='總決算歲入來源別_決算審定數依歲入來源別.歲入決算審定別分$0_6_4$2090102a003'"</formula1>
      <formula2>k-SmartTag-statCourseNo</formula2>
    </dataValidation>
    <dataValidation type="decimal" errorStyle="warning" operator="equal" allowBlank="0" showInputMessage="1" showErrorMessage="1" errorTitle="" error="{2}" promptTitle="" prompt="" sqref="F8:F8">
      <formula1>"='實收數$0_7_5$9904700001'"</formula1>
      <formula2>k-SmartTag-muti2</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 type="decimal" errorStyle="warning" operator="equal" allowBlank="0" showInputMessage="1" showErrorMessage="1" errorTitle="" error="{2}" promptTitle="" prompt="" sqref="G8:G8">
      <formula1>"='應收數$0_7_6$9904700002'"</formula1>
      <formula2>k-SmartTag-muti2</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 type="decimal" errorStyle="warning" operator="equal" allowBlank="0" showInputMessage="1" showErrorMessage="1" errorTitle="" error="{2}" promptTitle="" prompt="" sqref="H2:H2">
      <formula1>"='桃園市$0_1_7$010000068000'"</formula1>
      <formula2>k-SmartTag-place</formula2>
    </dataValidation>
    <dataValidation type="decimal" errorStyle="warning" operator="equal" allowBlank="0" showInputMessage="1" showErrorMessage="1" errorTitle="" error="{2}" promptTitle="" prompt="" sqref="H8:H8">
      <formula1>"='保留數$0_7_7$9904700003'"</formula1>
      <formula2>k-SmartTag-muti2</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 type="decimal" errorStyle="warning" operator="equal" allowBlank="0" showInputMessage="1" showErrorMessage="1" errorTitle="" error="{2}" promptTitle="" prompt="" sqref="I7:I7">
      <formula1>"='總決算歲入來源別_決算審定數與預算數之比較增減依歲入來源別分$0_6_8$2090102a004'"</formula1>
      <formula2>k-SmartTag-statCourseNo</formula2>
    </dataValidation>
    <dataValidation type="decimal" errorStyle="warning" operator="equal" allowBlank="0" showInputMessage="1" showErrorMessage="1" errorTitle="" error="" promptTitle="" prompt="" sqref="F10:H17 C10:D17 J10:J1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