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1-01-09-2報表程式" state="visible" r:id="rId1"/>
  </sheets>
</workbook>
</file>

<file path=xl/sharedStrings.xml><?xml version="1.0" encoding="utf-8"?>
<sst xmlns="http://schemas.openxmlformats.org/spreadsheetml/2006/main" count="56">
  <si>
    <t>公 開 類</t>
  </si>
  <si>
    <t>學 年 報</t>
  </si>
  <si>
    <t>桃園市國民小學概況</t>
  </si>
  <si>
    <t>中華民國  114  學年度</t>
  </si>
  <si>
    <t xml:space="preserve">設立別及
行政區別
</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</si>
  <si>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</si>
  <si>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</si>
  <si>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</si>
  <si>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</si>
  <si>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</si>
  <si>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</si>
  <si>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</si>
  <si>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</si>
  <si>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</si>
  <si>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</si>
  <si>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</si>
  <si>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</si>
  <si>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</si>
  <si>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</si>
  <si>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</si>
  <si>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</si>
  <si>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</si>
  <si>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</si>
  <si>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</si>
  <si>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資料來源：依據本市轄區內各公私立國民小學填報教育部「國中小定期公務統計報表網路填報作業系統」之資料彙編。</t>
  </si>
  <si>
    <t>填表說明：本表應於編製期限內經網際網路線上傳送至桃園市政府公務統計行政管理系統。</t>
  </si>
  <si>
    <t>於次年2月底前編報</t>
  </si>
  <si>
    <t>校數
(所)</t>
  </si>
  <si>
    <t>合計</t>
  </si>
  <si>
    <t>專設</t>
  </si>
  <si>
    <t>附設</t>
  </si>
  <si>
    <t>教師數
（人）</t>
  </si>
  <si>
    <t>審核</t>
  </si>
  <si>
    <t>男</t>
  </si>
  <si>
    <t>女</t>
  </si>
  <si>
    <t>職員數
（人）</t>
  </si>
  <si>
    <t>業務主管人員</t>
  </si>
  <si>
    <t>主辦統計人員</t>
  </si>
  <si>
    <t>班級數
（班）</t>
  </si>
  <si>
    <t>一年級</t>
  </si>
  <si>
    <t>機關首長</t>
  </si>
  <si>
    <t>編製機關</t>
  </si>
  <si>
    <t>表　　號</t>
  </si>
  <si>
    <t>二年級</t>
  </si>
  <si>
    <t>三年級</t>
  </si>
  <si>
    <t>桃園市政府教育局</t>
  </si>
  <si>
    <t>10411-01-09-2</t>
  </si>
  <si>
    <t>四年級</t>
  </si>
  <si>
    <t>五年級</t>
  </si>
  <si>
    <t>六年級</t>
  </si>
  <si>
    <t>中華民國115年2月3日編製</t>
  </si>
  <si>
    <t>桃園市國民小學概況(續)</t>
  </si>
  <si>
    <t>中華民國  114 學年度</t>
  </si>
  <si>
    <t>學生數（人）</t>
  </si>
  <si>
    <t>計</t>
  </si>
  <si>
    <t>上學年度
畢業生數（人）</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</si>
</sst>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2"/>
      <color rgb="FF000000"/>
      <name val="Times New Roman"/>
    </font>
    <font>
      <b val="false"/>
      <i val="false"/>
      <u val="none"/>
      <sz val="20"/>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FFFFFF"/>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alignment horizontal="center" vertical="center"/>
    </xf>
    <xf numFmtId="0" fontId="4" borderId="3" xfId="0" applyFont="true" applyBorder="true"/>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5" xfId="0" applyFont="true" applyBorder="true">
      <alignment horizontal="left" vertical="center"/>
    </xf>
    <xf numFmtId="0" fontId="3" borderId="6" xfId="0" applyFont="true" applyBorder="true">
      <alignment horizontal="left" vertical="center"/>
    </xf>
    <xf numFmtId="0" fontId="4" borderId="6" xfId="0" applyFont="true" applyBorder="true">
      <alignment horizontal="left" vertical="center"/>
    </xf>
    <xf numFmtId="0" fontId="3" borderId="7" xfId="0" applyFont="true" applyBorder="true">
      <alignment horizontal="left" vertical="center"/>
    </xf>
    <xf numFmtId="0" fontId="4" borderId="2" xfId="0" applyFont="true" applyBorder="true">
      <alignment horizontal="left" wrapText="true"/>
    </xf>
    <xf numFmtId="0" fontId="3" borderId="0" xfId="0" applyFont="true">
      <alignment horizontal="left" vertical="center"/>
    </xf>
    <xf numFmtId="0" fontId="4" borderId="0" xfId="0" applyFont="true"/>
    <xf numFmtId="0" fontId="3" borderId="0" xfId="0" applyFont="true"/>
    <xf numFmtId="0" fontId="3" fillId="2" borderId="0" xfId="0" applyFont="true" applyFill="true"/>
    <xf numFmtId="0" fontId="1" borderId="8" xfId="0" applyFont="true" applyBorder="true">
      <alignment horizontal="center" vertical="center"/>
    </xf>
    <xf numFmtId="0" fontId="3" borderId="9" xfId="0" applyFont="true" applyBorder="true"/>
    <xf numFmtId="0" fontId="3" borderId="1" xfId="0" applyFont="true" applyBorder="true">
      <alignment horizontal="center" vertical="center" wrapText="true"/>
    </xf>
    <xf numFmtId="0" fontId="3" borderId="1" xfId="0" applyFont="true" applyBorder="true">
      <alignment horizontal="center" vertical="center"/>
    </xf>
    <xf numFmtId="197" fontId="4" borderId="10" xfId="0" applyNumberFormat="true" applyFont="true" applyBorder="true">
      <alignment horizontal="right" vertical="center"/>
    </xf>
    <xf numFmtId="197" fontId="4" borderId="8" xfId="0" applyNumberFormat="true" applyFont="true" applyBorder="true">
      <alignment horizontal="right" vertical="center"/>
    </xf>
    <xf numFmtId="197" fontId="4" borderId="8" xfId="0" applyNumberFormat="true" applyFont="true" applyBorder="true">
      <alignment horizontal="left" vertical="center"/>
    </xf>
    <xf numFmtId="197" fontId="3" borderId="8" xfId="0" applyNumberFormat="true" applyFont="true" applyBorder="true">
      <alignment horizontal="left" vertical="center"/>
    </xf>
    <xf numFmtId="197" fontId="4" borderId="8" xfId="0" applyNumberFormat="true" applyFont="true" applyBorder="true">
      <alignment vertical="center"/>
    </xf>
    <xf numFmtId="197" fontId="4" borderId="11" xfId="0" applyNumberFormat="true" applyFont="true" applyBorder="true">
      <alignment vertical="center"/>
    </xf>
    <xf numFmtId="0" fontId="1" borderId="0" xfId="0" applyFont="true">
      <alignment horizontal="center" vertical="center"/>
    </xf>
    <xf numFmtId="0" fontId="3" borderId="12" xfId="0" applyFont="true" applyBorder="true"/>
    <xf numFmtId="197" fontId="4" borderId="2" xfId="0" applyNumberFormat="true" applyFont="true" applyBorder="true">
      <alignment horizontal="right" vertical="center"/>
    </xf>
    <xf numFmtId="197" fontId="3" borderId="0" xfId="0" applyNumberFormat="true" applyFont="true">
      <alignment horizontal="left" vertical="center"/>
    </xf>
    <xf numFmtId="197" fontId="4" borderId="0" xfId="0" applyNumberFormat="true" applyFont="true">
      <alignment vertical="center"/>
    </xf>
    <xf numFmtId="197" fontId="4" borderId="0" xfId="0" applyNumberFormat="true" applyFont="true">
      <alignment horizontal="left" vertical="center"/>
    </xf>
    <xf numFmtId="197" fontId="4" borderId="3" xfId="0" applyNumberFormat="true" applyFont="true" applyBorder="true">
      <alignment vertical="center"/>
    </xf>
    <xf numFmtId="0" fontId="5" borderId="2" xfId="0" applyFont="true" applyBorder="true">
      <alignment horizontal="center" vertical="center"/>
    </xf>
    <xf numFmtId="0" fontId="4" borderId="0" xfId="0" applyFont="true">
      <alignment horizontal="center" vertical="center"/>
    </xf>
    <xf numFmtId="197" fontId="4" borderId="2" xfId="0" applyNumberFormat="true" applyFont="true" applyBorder="true">
      <alignment vertical="center"/>
    </xf>
    <xf numFmtId="0" fontId="4" borderId="1" xfId="0" applyFont="true" applyBorder="true">
      <alignment horizontal="center" vertical="center" wrapText="true"/>
    </xf>
    <xf numFmtId="0" fontId="3" borderId="0" xfId="0" applyFont="true">
      <alignment horizontal="right" vertical="center"/>
    </xf>
    <xf numFmtId="0" fontId="3" borderId="0" xfId="0" applyFont="true">
      <alignment vertical="center"/>
    </xf>
    <xf numFmtId="0" fontId="3" borderId="3" xfId="0" applyFont="true" applyBorder="true">
      <alignment horizontal="right"/>
    </xf>
    <xf numFmtId="0" fontId="3" borderId="6" xfId="0" applyFont="true" applyBorder="true">
      <alignment vertical="center"/>
    </xf>
    <xf numFmtId="0" fontId="3" borderId="7" xfId="0" applyFont="true" applyBorder="true">
      <alignment horizontal="right"/>
    </xf>
    <xf numFmtId="0" fontId="3" borderId="1" xfId="0" applyFont="true" applyBorder="true">
      <alignment horizontal="center"/>
    </xf>
    <xf numFmtId="0" fontId="4" borderId="1" xfId="0" applyFont="true" applyBorder="true">
      <alignment horizontal="center"/>
    </xf>
    <xf numFmtId="0" fontId="4" borderId="0" xfId="0" applyFont="true">
      <alignment horizontal="left" vertical="center"/>
    </xf>
    <xf numFmtId="197" fontId="4" borderId="0" xfId="0" applyNumberFormat="true" applyFont="true">
      <alignment horizontal="right" vertical="center"/>
    </xf>
    <xf numFmtId="0" fontId="4" borderId="8" xfId="0" applyFont="true" applyBorder="true"/>
    <xf numFmtId="0" fontId="3" borderId="11" xfId="0" applyFont="true" applyBorder="true"/>
    <xf numFmtId="197" fontId="4" borderId="10" xfId="0" applyNumberFormat="true" applyFont="true" applyBorder="true">
      <alignment vertical="center"/>
    </xf>
    <xf numFmtId="0" fontId="4" borderId="1" xfId="0" applyFont="true" applyBorder="true">
      <alignment horizontal="center" vertical="center"/>
    </xf>
    <xf numFmtId="0" fontId="4" borderId="3" xfId="0" applyFont="true" applyBorder="true">
      <alignment horizontal="right"/>
    </xf>
    <xf numFmtId="0" fontId="4" borderId="0" xfId="0" applyFont="true">
      <alignment horizontal="right" vertical="center"/>
    </xf>
    <xf numFmtId="0" fontId="4" borderId="3" xfId="0" applyFont="true" applyBorder="true">
      <alignment horizontal="center" vertical="center"/>
    </xf>
    <xf numFmtId="0" fontId="4" borderId="0" xfId="0" applyFont="true">
      <alignment vertical="center"/>
    </xf>
    <xf numFmtId="0" fontId="4" borderId="2" xfId="0" applyFont="true" applyBorder="true"/>
    <xf numFmtId="0" fontId="4" borderId="0" xfId="0" applyFont="true">
      <alignment horizontal="center"/>
    </xf>
    <xf numFmtId="0" fontId="4" borderId="6" xfId="0" applyFont="true" applyBorder="true"/>
    <xf numFmtId="0" fontId="4" borderId="13" xfId="0" applyFont="true" applyBorder="true">
      <alignment horizontal="center" vertical="center" wrapText="true"/>
    </xf>
    <xf numFmtId="0" fontId="3" borderId="14" xfId="0" applyFont="true" applyBorder="true">
      <alignment horizontal="center" vertical="center" wrapText="true"/>
    </xf>
    <xf numFmtId="0" fontId="4" borderId="1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29" sqref="Q29:Q29"/>
    </sheetView>
  </sheetViews>
  <sheetFormatPr customHeight="false" defaultColWidth="9.28125" defaultRowHeight="15"/>
  <cols>
    <col min="1" max="1" bestFit="false" customWidth="true" width="16.78125" hidden="false" outlineLevel="0"/>
    <col min="2" max="2" bestFit="false" customWidth="true" width="8.921875" hidden="false" outlineLevel="0"/>
    <col min="3" max="3" bestFit="false" customWidth="true" width="10.78125" hidden="false" outlineLevel="0"/>
    <col min="4" max="4" bestFit="false" customWidth="true" width="10.2109375" hidden="false" outlineLevel="0"/>
    <col min="5" max="17" bestFit="false" customWidth="true" width="10.4921875" hidden="false" outlineLevel="0"/>
    <col min="18" max="18" bestFit="false" customWidth="true" width="19.2109375" hidden="false" outlineLevel="0"/>
    <col min="19" max="19" bestFit="false" customWidth="true" width="10.4921875" hidden="false" outlineLevel="0"/>
    <col min="20" max="36" bestFit="false" customWidth="true" width="9.2109375" hidden="false" outlineLevel="0"/>
  </cols>
  <sheetData>
    <row r="1" ht="19.5" customHeight="true">
      <c r="A1" s="1" t="s">
        <v>0</v>
      </c>
      <c r="B1" s="16"/>
      <c r="C1" s="26"/>
      <c r="D1" s="13"/>
      <c r="E1" s="13"/>
      <c r="F1" s="13"/>
      <c r="G1" s="13"/>
      <c r="H1" s="38"/>
      <c r="I1" s="38"/>
      <c r="J1" s="38"/>
      <c r="K1" s="38"/>
      <c r="L1" s="40"/>
      <c r="M1" s="42" t="s">
        <v>41</v>
      </c>
      <c r="N1" s="43"/>
      <c r="O1" s="42" t="s">
        <v>45</v>
      </c>
      <c r="P1" s="43"/>
      <c r="Q1" s="43"/>
      <c r="R1" s="1" t="s">
        <v>0</v>
      </c>
      <c r="S1" s="46"/>
      <c r="T1" s="13"/>
      <c r="U1" s="13"/>
      <c r="V1" s="13"/>
      <c r="W1" s="13"/>
      <c r="X1" s="13"/>
      <c r="Y1" s="13"/>
      <c r="Z1" s="13"/>
      <c r="AA1" s="13"/>
      <c r="AB1" s="13"/>
      <c r="AC1" s="13"/>
      <c r="AD1" s="13"/>
      <c r="AE1" s="56"/>
      <c r="AF1" s="42" t="s">
        <v>41</v>
      </c>
      <c r="AG1" s="43"/>
      <c r="AH1" s="42" t="s">
        <v>45</v>
      </c>
      <c r="AI1" s="43"/>
      <c r="AJ1" s="43"/>
      <c r="AK1" s="46"/>
      <c r="AL1" s="13"/>
      <c r="AM1" s="13"/>
      <c r="AN1" s="13"/>
      <c r="AO1" s="13"/>
      <c r="AP1" s="13"/>
      <c r="AQ1" s="13"/>
      <c r="AR1" s="13"/>
      <c r="AS1" s="13"/>
      <c r="AT1" s="13"/>
      <c r="AU1" s="13"/>
      <c r="AV1" s="13"/>
      <c r="AW1" s="13"/>
      <c r="AX1" s="13"/>
    </row>
    <row r="2" ht="19.5" customHeight="true">
      <c r="A2" s="1" t="s">
        <v>1</v>
      </c>
      <c r="B2" s="17" t="s">
        <v>26</v>
      </c>
      <c r="C2" s="27"/>
      <c r="D2" s="4"/>
      <c r="E2" s="4"/>
      <c r="F2" s="4"/>
      <c r="G2" s="4"/>
      <c r="H2" s="39"/>
      <c r="I2" s="39"/>
      <c r="J2" s="39"/>
      <c r="K2" s="39"/>
      <c r="L2" s="41"/>
      <c r="M2" s="42" t="s">
        <v>42</v>
      </c>
      <c r="N2" s="43"/>
      <c r="O2" s="43" t="s">
        <v>46</v>
      </c>
      <c r="P2" s="43"/>
      <c r="Q2" s="43"/>
      <c r="R2" s="1" t="s">
        <v>1</v>
      </c>
      <c r="S2" s="47" t="s">
        <v>26</v>
      </c>
      <c r="T2" s="4"/>
      <c r="U2" s="50"/>
      <c r="V2" s="4"/>
      <c r="W2" s="4"/>
      <c r="X2" s="4"/>
      <c r="Y2" s="4"/>
      <c r="Z2" s="4"/>
      <c r="AA2" s="39"/>
      <c r="AB2" s="39"/>
      <c r="AC2" s="39"/>
      <c r="AD2" s="39"/>
      <c r="AE2" s="41"/>
      <c r="AF2" s="42" t="s">
        <v>42</v>
      </c>
      <c r="AG2" s="43"/>
      <c r="AH2" s="43" t="s">
        <v>46</v>
      </c>
      <c r="AI2" s="43"/>
      <c r="AJ2" s="43"/>
      <c r="AK2" s="46"/>
      <c r="AL2" s="13"/>
      <c r="AM2" s="13"/>
      <c r="AN2" s="13"/>
      <c r="AO2" s="13"/>
      <c r="AP2" s="13"/>
      <c r="AQ2" s="13"/>
      <c r="AR2" s="13"/>
      <c r="AS2" s="13"/>
      <c r="AT2" s="13"/>
      <c r="AU2" s="13"/>
      <c r="AV2" s="13"/>
      <c r="AW2" s="13"/>
      <c r="AX2" s="13"/>
    </row>
    <row r="3" ht="27.75" customHeight="true">
      <c r="A3" s="2" t="s">
        <v>2</v>
      </c>
      <c r="B3" s="2"/>
      <c r="C3" s="2"/>
      <c r="D3" s="33"/>
      <c r="E3" s="33"/>
      <c r="F3" s="33"/>
      <c r="G3" s="33"/>
      <c r="H3" s="33"/>
      <c r="I3" s="33"/>
      <c r="J3" s="33"/>
      <c r="K3" s="33"/>
      <c r="L3" s="33"/>
      <c r="M3" s="33"/>
      <c r="N3" s="33"/>
      <c r="O3" s="33"/>
      <c r="P3" s="33"/>
      <c r="Q3" s="33"/>
      <c r="R3" s="2" t="s">
        <v>51</v>
      </c>
      <c r="S3" s="33"/>
      <c r="T3" s="33"/>
      <c r="U3" s="33"/>
      <c r="V3" s="33"/>
      <c r="W3" s="33"/>
      <c r="X3" s="33"/>
      <c r="Y3" s="33"/>
      <c r="Z3" s="33"/>
      <c r="AA3" s="33"/>
      <c r="AB3" s="33"/>
      <c r="AC3" s="33"/>
      <c r="AD3" s="33"/>
      <c r="AE3" s="33"/>
      <c r="AF3" s="33"/>
      <c r="AG3" s="33"/>
      <c r="AH3" s="33"/>
      <c r="AI3" s="33"/>
      <c r="AJ3" s="33"/>
      <c r="AK3" s="13"/>
      <c r="AL3" s="13"/>
      <c r="AM3" s="13"/>
      <c r="AN3" s="13"/>
      <c r="AO3" s="13"/>
      <c r="AP3" s="13"/>
      <c r="AQ3" s="13"/>
      <c r="AR3" s="13"/>
      <c r="AS3" s="13"/>
      <c r="AT3" s="13"/>
      <c r="AU3" s="13"/>
      <c r="AV3" s="13"/>
      <c r="AW3" s="13"/>
      <c r="AX3" s="13"/>
    </row>
    <row r="4" ht="16.5" customHeight="true">
      <c r="A4" s="3" t="s">
        <v>3</v>
      </c>
      <c r="B4" s="3"/>
      <c r="C4" s="3"/>
      <c r="D4" s="34"/>
      <c r="E4" s="34"/>
      <c r="F4" s="34"/>
      <c r="G4" s="34"/>
      <c r="H4" s="34"/>
      <c r="I4" s="34"/>
      <c r="J4" s="34"/>
      <c r="K4" s="34"/>
      <c r="L4" s="34"/>
      <c r="M4" s="34"/>
      <c r="N4" s="34"/>
      <c r="O4" s="34"/>
      <c r="P4" s="34"/>
      <c r="Q4" s="34"/>
      <c r="R4" s="3" t="s">
        <v>52</v>
      </c>
      <c r="S4" s="34"/>
      <c r="T4" s="34"/>
      <c r="U4" s="34"/>
      <c r="V4" s="34"/>
      <c r="W4" s="34"/>
      <c r="X4" s="34"/>
      <c r="Y4" s="34"/>
      <c r="Z4" s="34"/>
      <c r="AA4" s="34"/>
      <c r="AB4" s="34"/>
      <c r="AC4" s="34"/>
      <c r="AD4" s="34"/>
      <c r="AE4" s="34"/>
      <c r="AF4" s="34"/>
      <c r="AG4" s="34"/>
      <c r="AH4" s="34"/>
      <c r="AI4" s="34"/>
      <c r="AJ4" s="34"/>
      <c r="AK4" s="13"/>
      <c r="AL4" s="13"/>
      <c r="AM4" s="13"/>
      <c r="AN4" s="13"/>
      <c r="AO4" s="13"/>
      <c r="AP4" s="13"/>
      <c r="AQ4" s="13"/>
      <c r="AR4" s="13"/>
      <c r="AS4" s="13"/>
      <c r="AT4" s="13"/>
      <c r="AU4" s="13"/>
      <c r="AV4" s="13"/>
      <c r="AW4" s="13"/>
      <c r="AX4" s="13"/>
    </row>
    <row r="5" ht="5.25" customHeight="true">
      <c r="A5" s="4"/>
      <c r="B5" s="4"/>
      <c r="C5" s="4"/>
      <c r="D5" s="4"/>
      <c r="E5" s="4"/>
      <c r="F5" s="4"/>
      <c r="G5" s="4"/>
      <c r="H5" s="4"/>
      <c r="I5" s="4"/>
      <c r="J5" s="4"/>
      <c r="K5" s="4"/>
      <c r="L5" s="4"/>
      <c r="M5" s="4"/>
      <c r="N5" s="4"/>
      <c r="O5" s="4"/>
      <c r="P5" s="4"/>
      <c r="Q5" s="4"/>
      <c r="R5" s="4"/>
      <c r="S5" s="4"/>
      <c r="T5" s="4"/>
      <c r="U5" s="4"/>
      <c r="V5" s="4"/>
      <c r="W5" s="52"/>
      <c r="X5" s="52"/>
      <c r="Y5" s="4"/>
      <c r="Z5" s="4"/>
      <c r="AA5" s="4"/>
      <c r="AB5" s="4"/>
      <c r="AC5" s="4"/>
      <c r="AD5" s="4"/>
      <c r="AE5" s="4"/>
      <c r="AF5" s="4"/>
      <c r="AG5" s="4"/>
      <c r="AH5" s="4"/>
      <c r="AI5" s="4"/>
      <c r="AJ5" s="4"/>
      <c r="AK5" s="13"/>
      <c r="AL5" s="13"/>
      <c r="AM5" s="13"/>
      <c r="AN5" s="13"/>
      <c r="AO5" s="13"/>
      <c r="AP5" s="13"/>
      <c r="AQ5" s="13"/>
      <c r="AR5" s="13"/>
      <c r="AS5" s="13"/>
      <c r="AT5" s="13"/>
      <c r="AU5" s="13"/>
      <c r="AV5" s="13"/>
      <c r="AW5" s="13"/>
      <c r="AX5" s="13"/>
    </row>
    <row r="6" ht="20.25" customHeight="true">
      <c r="A6" s="5" t="s">
        <v>4</v>
      </c>
      <c r="B6" s="18" t="s">
        <v>27</v>
      </c>
      <c r="C6" s="18"/>
      <c r="D6" s="18"/>
      <c r="E6" s="18" t="s">
        <v>31</v>
      </c>
      <c r="F6" s="36"/>
      <c r="G6" s="36"/>
      <c r="H6" s="18" t="s">
        <v>35</v>
      </c>
      <c r="I6" s="36"/>
      <c r="J6" s="36"/>
      <c r="K6" s="18" t="s">
        <v>38</v>
      </c>
      <c r="L6" s="36"/>
      <c r="M6" s="36"/>
      <c r="N6" s="36"/>
      <c r="O6" s="36"/>
      <c r="P6" s="36"/>
      <c r="Q6" s="36"/>
      <c r="R6" s="18" t="s">
        <v>4</v>
      </c>
      <c r="S6" s="19" t="s">
        <v>53</v>
      </c>
      <c r="T6" s="49"/>
      <c r="U6" s="49"/>
      <c r="V6" s="49"/>
      <c r="W6" s="49"/>
      <c r="X6" s="49"/>
      <c r="Y6" s="49"/>
      <c r="Z6" s="49"/>
      <c r="AA6" s="49"/>
      <c r="AB6" s="49"/>
      <c r="AC6" s="49"/>
      <c r="AD6" s="49"/>
      <c r="AE6" s="49"/>
      <c r="AF6" s="49"/>
      <c r="AG6" s="49"/>
      <c r="AH6" s="18" t="s">
        <v>55</v>
      </c>
      <c r="AI6" s="36"/>
      <c r="AJ6" s="57"/>
      <c r="AK6" s="59"/>
      <c r="AL6" s="13"/>
      <c r="AM6" s="13"/>
      <c r="AN6" s="13"/>
      <c r="AO6" s="13"/>
      <c r="AP6" s="13"/>
      <c r="AQ6" s="13"/>
      <c r="AR6" s="13"/>
      <c r="AS6" s="13"/>
      <c r="AT6" s="13"/>
      <c r="AU6" s="13"/>
      <c r="AV6" s="13"/>
      <c r="AW6" s="13"/>
      <c r="AX6" s="13"/>
    </row>
    <row r="7" ht="20.25" customHeight="true">
      <c r="A7" s="6"/>
      <c r="B7" s="18"/>
      <c r="C7" s="18"/>
      <c r="D7" s="18"/>
      <c r="E7" s="36"/>
      <c r="F7" s="36"/>
      <c r="G7" s="36"/>
      <c r="H7" s="36"/>
      <c r="I7" s="36"/>
      <c r="J7" s="36"/>
      <c r="K7" s="36"/>
      <c r="L7" s="36"/>
      <c r="M7" s="36"/>
      <c r="N7" s="36"/>
      <c r="O7" s="36"/>
      <c r="P7" s="36"/>
      <c r="Q7" s="36"/>
      <c r="R7" s="36"/>
      <c r="S7" s="19" t="s">
        <v>28</v>
      </c>
      <c r="T7" s="49"/>
      <c r="U7" s="49"/>
      <c r="V7" s="19" t="s">
        <v>39</v>
      </c>
      <c r="W7" s="49"/>
      <c r="X7" s="19" t="s">
        <v>43</v>
      </c>
      <c r="Y7" s="49"/>
      <c r="Z7" s="19" t="s">
        <v>44</v>
      </c>
      <c r="AA7" s="49"/>
      <c r="AB7" s="19" t="s">
        <v>47</v>
      </c>
      <c r="AC7" s="49"/>
      <c r="AD7" s="19" t="s">
        <v>48</v>
      </c>
      <c r="AE7" s="49"/>
      <c r="AF7" s="19" t="s">
        <v>49</v>
      </c>
      <c r="AG7" s="49"/>
      <c r="AH7" s="36"/>
      <c r="AI7" s="36"/>
      <c r="AJ7" s="57"/>
      <c r="AK7" s="59"/>
      <c r="AL7" s="13"/>
      <c r="AM7" s="13"/>
      <c r="AN7" s="13"/>
      <c r="AO7" s="13"/>
      <c r="AP7" s="13"/>
      <c r="AQ7" s="13"/>
      <c r="AR7" s="13"/>
      <c r="AS7" s="13"/>
      <c r="AT7" s="13"/>
      <c r="AU7" s="13"/>
      <c r="AV7" s="13"/>
      <c r="AW7" s="13"/>
      <c r="AX7" s="13"/>
    </row>
    <row r="8" ht="20.25" customHeight="true">
      <c r="A8" s="6"/>
      <c r="B8" s="19" t="s">
        <v>28</v>
      </c>
      <c r="C8" s="19" t="s">
        <v>29</v>
      </c>
      <c r="D8" s="19" t="s">
        <v>30</v>
      </c>
      <c r="E8" s="19" t="s">
        <v>28</v>
      </c>
      <c r="F8" s="19" t="s">
        <v>33</v>
      </c>
      <c r="G8" s="19" t="s">
        <v>34</v>
      </c>
      <c r="H8" s="19" t="s">
        <v>28</v>
      </c>
      <c r="I8" s="19" t="s">
        <v>33</v>
      </c>
      <c r="J8" s="19" t="s">
        <v>34</v>
      </c>
      <c r="K8" s="19" t="s">
        <v>28</v>
      </c>
      <c r="L8" s="19" t="s">
        <v>39</v>
      </c>
      <c r="M8" s="19" t="s">
        <v>43</v>
      </c>
      <c r="N8" s="19" t="s">
        <v>44</v>
      </c>
      <c r="O8" s="19" t="s">
        <v>47</v>
      </c>
      <c r="P8" s="19" t="s">
        <v>48</v>
      </c>
      <c r="Q8" s="19" t="s">
        <v>49</v>
      </c>
      <c r="R8" s="36"/>
      <c r="S8" s="19" t="s">
        <v>54</v>
      </c>
      <c r="T8" s="19" t="s">
        <v>33</v>
      </c>
      <c r="U8" s="19" t="s">
        <v>34</v>
      </c>
      <c r="V8" s="19" t="s">
        <v>33</v>
      </c>
      <c r="W8" s="19" t="s">
        <v>34</v>
      </c>
      <c r="X8" s="19" t="s">
        <v>33</v>
      </c>
      <c r="Y8" s="19" t="s">
        <v>34</v>
      </c>
      <c r="Z8" s="19" t="s">
        <v>33</v>
      </c>
      <c r="AA8" s="19" t="s">
        <v>34</v>
      </c>
      <c r="AB8" s="19" t="s">
        <v>33</v>
      </c>
      <c r="AC8" s="19" t="s">
        <v>34</v>
      </c>
      <c r="AD8" s="19" t="s">
        <v>33</v>
      </c>
      <c r="AE8" s="19" t="s">
        <v>34</v>
      </c>
      <c r="AF8" s="19" t="s">
        <v>33</v>
      </c>
      <c r="AG8" s="19" t="s">
        <v>34</v>
      </c>
      <c r="AH8" s="18" t="s">
        <v>28</v>
      </c>
      <c r="AI8" s="18" t="s">
        <v>33</v>
      </c>
      <c r="AJ8" s="58" t="s">
        <v>34</v>
      </c>
      <c r="AK8" s="13"/>
      <c r="AL8" s="13"/>
      <c r="AM8" s="13"/>
      <c r="AN8" s="13"/>
      <c r="AO8" s="13"/>
      <c r="AP8" s="13"/>
      <c r="AQ8" s="13"/>
      <c r="AR8" s="13"/>
      <c r="AS8" s="13"/>
      <c r="AT8" s="13"/>
      <c r="AU8" s="13"/>
      <c r="AV8" s="13"/>
      <c r="AW8" s="13"/>
      <c r="AX8" s="13"/>
    </row>
    <row r="9" ht="33.75" customHeight="true">
      <c r="A9" s="7" t="s">
        <v>5</v>
      </c>
      <c r="B9" s="20" t="n">
        <f>C9+D9</f>
        <v>192</v>
      </c>
      <c r="C9" s="28" t="n">
        <f>C11+C12</f>
        <v>189</v>
      </c>
      <c r="D9" s="35" t="n">
        <f>D11+D12</f>
        <v>3</v>
      </c>
      <c r="E9" s="35" t="n">
        <f>E11+E12</f>
        <v>9734</v>
      </c>
      <c r="F9" s="35" t="n">
        <f>F11+F12</f>
        <v>2327</v>
      </c>
      <c r="G9" s="35" t="n">
        <f>G11+G12</f>
        <v>7407</v>
      </c>
      <c r="H9" s="35" t="n">
        <f>H11+H12</f>
        <v>808</v>
      </c>
      <c r="I9" s="35" t="n">
        <f>I11+I12</f>
        <v>123</v>
      </c>
      <c r="J9" s="35" t="n">
        <f>J11+J12</f>
        <v>685</v>
      </c>
      <c r="K9" s="35" t="n">
        <f>K11+K12</f>
        <v>5293</v>
      </c>
      <c r="L9" s="35" t="n">
        <f>L11+L12</f>
        <v>807</v>
      </c>
      <c r="M9" s="35" t="n">
        <f>M11+M12</f>
        <v>822</v>
      </c>
      <c r="N9" s="35" t="n">
        <f>N11+N12</f>
        <v>899</v>
      </c>
      <c r="O9" s="35" t="n">
        <f>O11+O12</f>
        <v>910</v>
      </c>
      <c r="P9" s="35" t="n">
        <f>P11+P12</f>
        <v>944</v>
      </c>
      <c r="Q9" s="35" t="n">
        <f>Q11+Q12</f>
        <v>911</v>
      </c>
      <c r="R9" s="7" t="s">
        <v>5</v>
      </c>
      <c r="S9" s="48" t="n">
        <f>T9+U9</f>
        <v>132964</v>
      </c>
      <c r="T9" s="35" t="n">
        <f>V9+X9+Z9+AB9+AD9+AF9</f>
        <v>69071</v>
      </c>
      <c r="U9" s="35" t="n">
        <f>W9+Y9+AA9+AC9+AE9+AG9</f>
        <v>63893</v>
      </c>
      <c r="V9" s="35" t="n">
        <f>V11+V12</f>
        <v>10573</v>
      </c>
      <c r="W9" s="35" t="n">
        <f>W11+W12</f>
        <v>9694</v>
      </c>
      <c r="X9" s="35" t="n">
        <f>X11+X12</f>
        <v>10855</v>
      </c>
      <c r="Y9" s="35" t="n">
        <f>Y11+Y12</f>
        <v>10055</v>
      </c>
      <c r="Z9" s="35" t="n">
        <f>Z11+Z12</f>
        <v>11607</v>
      </c>
      <c r="AA9" s="35" t="n">
        <f>AA11+AA12</f>
        <v>10919</v>
      </c>
      <c r="AB9" s="35" t="n">
        <f>AB11+AB12</f>
        <v>12138</v>
      </c>
      <c r="AC9" s="35" t="n">
        <f>AC11+AC12</f>
        <v>11134</v>
      </c>
      <c r="AD9" s="35" t="n">
        <f>AD11+AD12</f>
        <v>12238</v>
      </c>
      <c r="AE9" s="35" t="n">
        <f>AE11+AE12</f>
        <v>11420</v>
      </c>
      <c r="AF9" s="35" t="n">
        <f>AF11+AF12</f>
        <v>11660</v>
      </c>
      <c r="AG9" s="35" t="n">
        <f>AG11+AG12</f>
        <v>10671</v>
      </c>
      <c r="AH9" s="35" t="n">
        <f>AI9+AJ9</f>
        <v>23433</v>
      </c>
      <c r="AI9" s="35" t="n">
        <f>AI11+AI12</f>
        <v>12206</v>
      </c>
      <c r="AJ9" s="35" t="n">
        <f>AJ11+AJ12</f>
        <v>11227</v>
      </c>
      <c r="AK9" s="13"/>
      <c r="AL9" s="13"/>
      <c r="AM9" s="13"/>
      <c r="AN9" s="13"/>
      <c r="AO9" s="13"/>
      <c r="AP9" s="13"/>
      <c r="AQ9" s="13"/>
      <c r="AR9" s="13"/>
      <c r="AS9" s="13"/>
      <c r="AT9" s="13"/>
      <c r="AU9" s="13"/>
      <c r="AV9" s="13"/>
      <c r="AW9" s="13"/>
      <c r="AX9" s="13"/>
    </row>
    <row r="10" ht="33.75" customHeight="true">
      <c r="A10" s="8" t="s">
        <v>6</v>
      </c>
      <c r="B10" s="21"/>
      <c r="C10" s="29"/>
      <c r="D10" s="30"/>
      <c r="E10" s="30"/>
      <c r="F10" s="30"/>
      <c r="G10" s="30"/>
      <c r="H10" s="30"/>
      <c r="I10" s="30"/>
      <c r="J10" s="30"/>
      <c r="K10" s="30"/>
      <c r="L10" s="30"/>
      <c r="M10" s="30"/>
      <c r="N10" s="30"/>
      <c r="O10" s="30"/>
      <c r="P10" s="30"/>
      <c r="Q10" s="30"/>
      <c r="R10" s="8" t="s">
        <v>6</v>
      </c>
      <c r="S10" s="24"/>
      <c r="T10" s="30"/>
      <c r="U10" s="30"/>
      <c r="V10" s="30"/>
      <c r="W10" s="30"/>
      <c r="X10" s="30"/>
      <c r="Y10" s="30"/>
      <c r="Z10" s="30"/>
      <c r="AA10" s="30"/>
      <c r="AB10" s="30"/>
      <c r="AC10" s="30"/>
      <c r="AD10" s="30"/>
      <c r="AE10" s="30"/>
      <c r="AF10" s="30"/>
      <c r="AG10" s="30"/>
      <c r="AH10" s="30"/>
      <c r="AI10" s="30"/>
      <c r="AJ10" s="30"/>
      <c r="AK10" s="13"/>
      <c r="AL10" s="13"/>
      <c r="AM10" s="13"/>
      <c r="AN10" s="13"/>
      <c r="AO10" s="13"/>
      <c r="AP10" s="13"/>
      <c r="AQ10" s="13"/>
      <c r="AR10" s="13"/>
      <c r="AS10" s="13"/>
      <c r="AT10" s="13"/>
      <c r="AU10" s="13"/>
      <c r="AV10" s="13"/>
      <c r="AW10" s="13"/>
      <c r="AX10" s="13"/>
    </row>
    <row r="11" ht="33.75" customHeight="true">
      <c r="A11" s="8" t="s">
        <v>7</v>
      </c>
      <c r="B11" s="21" t="n">
        <f>C11+D11</f>
        <v>186</v>
      </c>
      <c r="C11" s="30" t="n">
        <v>185</v>
      </c>
      <c r="D11" s="30" t="n">
        <v>1</v>
      </c>
      <c r="E11" s="30" t="n">
        <v>9580</v>
      </c>
      <c r="F11" s="30" t="n">
        <v>2288</v>
      </c>
      <c r="G11" s="30" t="n">
        <v>7292</v>
      </c>
      <c r="H11" s="30" t="n">
        <v>789</v>
      </c>
      <c r="I11" s="30" t="n">
        <v>120</v>
      </c>
      <c r="J11" s="30" t="n">
        <v>669</v>
      </c>
      <c r="K11" s="30" t="n">
        <v>5194</v>
      </c>
      <c r="L11" s="30" t="n">
        <v>790</v>
      </c>
      <c r="M11" s="30" t="n">
        <v>805</v>
      </c>
      <c r="N11" s="30" t="n">
        <v>882</v>
      </c>
      <c r="O11" s="45" t="n">
        <v>893</v>
      </c>
      <c r="P11" s="30" t="n">
        <v>929</v>
      </c>
      <c r="Q11" s="30" t="n">
        <v>895</v>
      </c>
      <c r="R11" s="8" t="s">
        <v>7</v>
      </c>
      <c r="S11" s="24" t="n">
        <f>T11+U11</f>
        <v>129802</v>
      </c>
      <c r="T11" s="30" t="n">
        <f>V11+X11+Z11+AB11+AD11+AF11</f>
        <v>67474</v>
      </c>
      <c r="U11" s="30" t="n">
        <f>W11+Y11+AA11+AC11+AE11+AG11</f>
        <v>62328</v>
      </c>
      <c r="V11" s="30" t="n">
        <v>10275</v>
      </c>
      <c r="W11" s="30" t="n">
        <v>9425</v>
      </c>
      <c r="X11" s="30" t="n">
        <v>10588</v>
      </c>
      <c r="Y11" s="30" t="n">
        <v>9773</v>
      </c>
      <c r="Z11" s="30" t="n">
        <v>11337</v>
      </c>
      <c r="AA11" s="30" t="n">
        <v>10632</v>
      </c>
      <c r="AB11" s="30" t="n">
        <v>11858</v>
      </c>
      <c r="AC11" s="30" t="n">
        <v>10862</v>
      </c>
      <c r="AD11" s="30" t="n">
        <v>11997</v>
      </c>
      <c r="AE11" s="30" t="n">
        <v>11179</v>
      </c>
      <c r="AF11" s="30" t="n">
        <v>11419</v>
      </c>
      <c r="AG11" s="30" t="n">
        <v>10457</v>
      </c>
      <c r="AH11" s="30" t="n">
        <f>AI11+AJ11</f>
        <v>22953</v>
      </c>
      <c r="AI11" s="30" t="n">
        <v>11953</v>
      </c>
      <c r="AJ11" s="30" t="n">
        <v>11000</v>
      </c>
      <c r="AK11" s="13"/>
      <c r="AL11" s="13"/>
      <c r="AM11" s="13"/>
      <c r="AN11" s="13"/>
      <c r="AO11" s="13"/>
      <c r="AP11" s="13"/>
      <c r="AQ11" s="13"/>
      <c r="AR11" s="13"/>
      <c r="AS11" s="13"/>
      <c r="AT11" s="13"/>
      <c r="AU11" s="13"/>
      <c r="AV11" s="13"/>
      <c r="AW11" s="13"/>
      <c r="AX11" s="13"/>
    </row>
    <row r="12" ht="33.75" customHeight="true">
      <c r="A12" s="8" t="s">
        <v>8</v>
      </c>
      <c r="B12" s="21" t="n">
        <f>C12+D12</f>
        <v>6</v>
      </c>
      <c r="C12" s="30" t="n">
        <v>4</v>
      </c>
      <c r="D12" s="30" t="n">
        <v>2</v>
      </c>
      <c r="E12" s="30" t="n">
        <v>154</v>
      </c>
      <c r="F12" s="30" t="n">
        <v>39</v>
      </c>
      <c r="G12" s="30" t="n">
        <v>115</v>
      </c>
      <c r="H12" s="30" t="n">
        <v>19</v>
      </c>
      <c r="I12" s="30" t="n">
        <v>3</v>
      </c>
      <c r="J12" s="30" t="n">
        <v>16</v>
      </c>
      <c r="K12" s="30" t="n">
        <v>99</v>
      </c>
      <c r="L12" s="30" t="n">
        <v>17</v>
      </c>
      <c r="M12" s="30" t="n">
        <v>17</v>
      </c>
      <c r="N12" s="30" t="n">
        <v>17</v>
      </c>
      <c r="O12" s="30" t="n">
        <v>17</v>
      </c>
      <c r="P12" s="30" t="n">
        <v>15</v>
      </c>
      <c r="Q12" s="30" t="n">
        <v>16</v>
      </c>
      <c r="R12" s="8" t="s">
        <v>8</v>
      </c>
      <c r="S12" s="24" t="n">
        <f>T12+U12</f>
        <v>3162</v>
      </c>
      <c r="T12" s="30" t="n">
        <f>V12+X12+Z12+AB12+AD12+AF12</f>
        <v>1597</v>
      </c>
      <c r="U12" s="30" t="n">
        <f>W12+Y12+AA12+AC12+AE12+AG12</f>
        <v>1565</v>
      </c>
      <c r="V12" s="30" t="n">
        <v>298</v>
      </c>
      <c r="W12" s="30" t="n">
        <v>269</v>
      </c>
      <c r="X12" s="30" t="n">
        <v>267</v>
      </c>
      <c r="Y12" s="30" t="n">
        <v>282</v>
      </c>
      <c r="Z12" s="30" t="n">
        <v>270</v>
      </c>
      <c r="AA12" s="30" t="n">
        <v>287</v>
      </c>
      <c r="AB12" s="30" t="n">
        <v>280</v>
      </c>
      <c r="AC12" s="30" t="n">
        <v>272</v>
      </c>
      <c r="AD12" s="30" t="n">
        <v>241</v>
      </c>
      <c r="AE12" s="30" t="n">
        <v>241</v>
      </c>
      <c r="AF12" s="30" t="n">
        <v>241</v>
      </c>
      <c r="AG12" s="30" t="n">
        <v>214</v>
      </c>
      <c r="AH12" s="30" t="n">
        <f>AI12+AJ12</f>
        <v>480</v>
      </c>
      <c r="AI12" s="30" t="n">
        <v>253</v>
      </c>
      <c r="AJ12" s="30" t="n">
        <v>227</v>
      </c>
      <c r="AK12" s="13"/>
      <c r="AL12" s="13"/>
      <c r="AM12" s="13"/>
      <c r="AN12" s="13"/>
      <c r="AO12" s="13"/>
      <c r="AP12" s="13"/>
      <c r="AQ12" s="13"/>
      <c r="AR12" s="13"/>
      <c r="AS12" s="13"/>
      <c r="AT12" s="13"/>
      <c r="AU12" s="13"/>
      <c r="AV12" s="13"/>
      <c r="AW12" s="13"/>
      <c r="AX12" s="13"/>
    </row>
    <row r="13" ht="33.75" customHeight="true">
      <c r="A13" s="9"/>
      <c r="B13" s="22"/>
      <c r="C13" s="31"/>
      <c r="D13" s="30"/>
      <c r="E13" s="30"/>
      <c r="F13" s="30"/>
      <c r="G13" s="30"/>
      <c r="H13" s="30"/>
      <c r="I13" s="30"/>
      <c r="J13" s="30"/>
      <c r="K13" s="30"/>
      <c r="L13" s="30"/>
      <c r="M13" s="30"/>
      <c r="N13" s="30"/>
      <c r="O13" s="30"/>
      <c r="P13" s="30"/>
      <c r="Q13" s="30"/>
      <c r="R13" s="9"/>
      <c r="S13" s="24"/>
      <c r="T13" s="30"/>
      <c r="U13" s="30"/>
      <c r="V13" s="30"/>
      <c r="W13" s="30"/>
      <c r="X13" s="30"/>
      <c r="Y13" s="30"/>
      <c r="Z13" s="30"/>
      <c r="AA13" s="30"/>
      <c r="AB13" s="30"/>
      <c r="AC13" s="30"/>
      <c r="AD13" s="30"/>
      <c r="AE13" s="30"/>
      <c r="AF13" s="30"/>
      <c r="AG13" s="30"/>
      <c r="AH13" s="30"/>
      <c r="AI13" s="30"/>
      <c r="AJ13" s="30"/>
      <c r="AK13" s="13"/>
      <c r="AL13" s="13"/>
      <c r="AM13" s="13"/>
      <c r="AN13" s="13"/>
      <c r="AO13" s="13"/>
      <c r="AP13" s="13"/>
      <c r="AQ13" s="13"/>
      <c r="AR13" s="13"/>
      <c r="AS13" s="13"/>
      <c r="AT13" s="13"/>
      <c r="AU13" s="13"/>
      <c r="AV13" s="13"/>
      <c r="AW13" s="13"/>
      <c r="AX13" s="13"/>
    </row>
    <row r="14" ht="33.75" customHeight="true">
      <c r="A14" s="8" t="s">
        <v>9</v>
      </c>
      <c r="B14" s="23"/>
      <c r="C14" s="29"/>
      <c r="D14" s="30"/>
      <c r="E14" s="30"/>
      <c r="F14" s="30"/>
      <c r="G14" s="30"/>
      <c r="H14" s="30"/>
      <c r="I14" s="30"/>
      <c r="J14" s="30"/>
      <c r="K14" s="30"/>
      <c r="L14" s="30"/>
      <c r="M14" s="30"/>
      <c r="N14" s="30"/>
      <c r="O14" s="30"/>
      <c r="P14" s="30"/>
      <c r="Q14" s="30"/>
      <c r="R14" s="8" t="s">
        <v>9</v>
      </c>
      <c r="S14" s="24"/>
      <c r="T14" s="30"/>
      <c r="U14" s="30"/>
      <c r="V14" s="30"/>
      <c r="W14" s="30"/>
      <c r="X14" s="30"/>
      <c r="Y14" s="30"/>
      <c r="Z14" s="30"/>
      <c r="AA14" s="30"/>
      <c r="AB14" s="30"/>
      <c r="AC14" s="30"/>
      <c r="AD14" s="30"/>
      <c r="AE14" s="30"/>
      <c r="AF14" s="30"/>
      <c r="AG14" s="30"/>
      <c r="AH14" s="30"/>
      <c r="AI14" s="30"/>
      <c r="AJ14" s="30"/>
      <c r="AK14" s="13"/>
      <c r="AL14" s="13"/>
      <c r="AM14" s="13"/>
      <c r="AN14" s="13"/>
      <c r="AO14" s="13"/>
      <c r="AP14" s="13"/>
      <c r="AQ14" s="13"/>
      <c r="AR14" s="13"/>
      <c r="AS14" s="13"/>
      <c r="AT14" s="13"/>
      <c r="AU14" s="13"/>
      <c r="AV14" s="13"/>
      <c r="AW14" s="13"/>
      <c r="AX14" s="13"/>
    </row>
    <row r="15" ht="33.75" customHeight="true">
      <c r="A15" s="8" t="s">
        <v>10</v>
      </c>
      <c r="B15" s="24" t="n">
        <f>SUM(C15:D15)</f>
        <v>25</v>
      </c>
      <c r="C15" s="30" t="n">
        <v>24</v>
      </c>
      <c r="D15" s="30" t="n">
        <v>1</v>
      </c>
      <c r="E15" s="30" t="n">
        <v>1971</v>
      </c>
      <c r="F15" s="30" t="n">
        <v>433</v>
      </c>
      <c r="G15" s="30" t="n">
        <v>1538</v>
      </c>
      <c r="H15" s="30" t="n">
        <v>121</v>
      </c>
      <c r="I15" s="30" t="n">
        <v>10</v>
      </c>
      <c r="J15" s="30" t="n">
        <v>111</v>
      </c>
      <c r="K15" s="30" t="n">
        <f>L15+M15+N15+O15+P15+Q15</f>
        <v>1061</v>
      </c>
      <c r="L15" s="30" t="n">
        <v>154</v>
      </c>
      <c r="M15" s="30" t="n">
        <v>161</v>
      </c>
      <c r="N15" s="30" t="n">
        <v>180</v>
      </c>
      <c r="O15" s="30" t="n">
        <v>181</v>
      </c>
      <c r="P15" s="30" t="n">
        <v>193</v>
      </c>
      <c r="Q15" s="30" t="n">
        <v>192</v>
      </c>
      <c r="R15" s="8" t="s">
        <v>10</v>
      </c>
      <c r="S15" s="24" t="n">
        <f>T15+U15</f>
        <v>28075</v>
      </c>
      <c r="T15" s="30" t="n">
        <f>V15+X15+Z15+AB15+AD15+AF15</f>
        <v>14509</v>
      </c>
      <c r="U15" s="30" t="n">
        <f>W15+Y15+AA15+AC15+AE15+AG15</f>
        <v>13566</v>
      </c>
      <c r="V15" s="30" t="n">
        <v>2140</v>
      </c>
      <c r="W15" s="30" t="n">
        <v>1971</v>
      </c>
      <c r="X15" s="30" t="n">
        <v>2270</v>
      </c>
      <c r="Y15" s="30" t="n">
        <v>2055</v>
      </c>
      <c r="Z15" s="30" t="n">
        <v>2371</v>
      </c>
      <c r="AA15" s="30" t="n">
        <v>2336</v>
      </c>
      <c r="AB15" s="30" t="n">
        <v>2504</v>
      </c>
      <c r="AC15" s="30" t="n">
        <v>2426</v>
      </c>
      <c r="AD15" s="30" t="n">
        <v>2587</v>
      </c>
      <c r="AE15" s="30" t="n">
        <v>2497</v>
      </c>
      <c r="AF15" s="30" t="n">
        <v>2637</v>
      </c>
      <c r="AG15" s="30" t="n">
        <v>2281</v>
      </c>
      <c r="AH15" s="30" t="n">
        <f>AI15+AJ15</f>
        <v>5088</v>
      </c>
      <c r="AI15" s="30" t="n">
        <v>2656</v>
      </c>
      <c r="AJ15" s="30" t="n">
        <v>2432</v>
      </c>
      <c r="AK15" s="13"/>
      <c r="AL15" s="13"/>
      <c r="AM15" s="13"/>
      <c r="AN15" s="13"/>
      <c r="AO15" s="13"/>
      <c r="AP15" s="13"/>
      <c r="AQ15" s="13"/>
      <c r="AR15" s="13"/>
      <c r="AS15" s="13"/>
      <c r="AT15" s="13"/>
      <c r="AU15" s="13"/>
      <c r="AV15" s="13"/>
      <c r="AW15" s="13"/>
      <c r="AX15" s="13"/>
    </row>
    <row r="16" ht="33.75" customHeight="true">
      <c r="A16" s="8" t="s">
        <v>11</v>
      </c>
      <c r="B16" s="24" t="n">
        <f>SUM(C16:D16)</f>
        <v>25</v>
      </c>
      <c r="C16" s="30" t="n">
        <v>25</v>
      </c>
      <c r="D16" s="30" t="n">
        <v>0</v>
      </c>
      <c r="E16" s="30" t="n">
        <v>1813</v>
      </c>
      <c r="F16" s="30" t="n">
        <v>390</v>
      </c>
      <c r="G16" s="30" t="n">
        <v>1423</v>
      </c>
      <c r="H16" s="30" t="n">
        <v>124</v>
      </c>
      <c r="I16" s="30" t="n">
        <v>19</v>
      </c>
      <c r="J16" s="30" t="n">
        <v>105</v>
      </c>
      <c r="K16" s="30" t="n">
        <f>L16+M16+N16+O16+P16+Q16</f>
        <v>992</v>
      </c>
      <c r="L16" s="30" t="n">
        <v>153</v>
      </c>
      <c r="M16" s="30" t="n">
        <v>156</v>
      </c>
      <c r="N16" s="30" t="n">
        <v>167</v>
      </c>
      <c r="O16" s="30" t="n">
        <v>167</v>
      </c>
      <c r="P16" s="30" t="n">
        <v>177</v>
      </c>
      <c r="Q16" s="30" t="n">
        <v>172</v>
      </c>
      <c r="R16" s="8" t="s">
        <v>11</v>
      </c>
      <c r="S16" s="24" t="n">
        <f>T16+U16</f>
        <v>26337</v>
      </c>
      <c r="T16" s="30" t="n">
        <f>V16+X16+Z16+AB16+AD16+AF16</f>
        <v>13578</v>
      </c>
      <c r="U16" s="30" t="n">
        <f>W16+Y16+AA16+AC16+AE16+AG16</f>
        <v>12759</v>
      </c>
      <c r="V16" s="30" t="n">
        <v>2100</v>
      </c>
      <c r="W16" s="30" t="n">
        <v>1989</v>
      </c>
      <c r="X16" s="30" t="n">
        <v>2183</v>
      </c>
      <c r="Y16" s="30" t="n">
        <v>2015</v>
      </c>
      <c r="Z16" s="30" t="n">
        <v>2343</v>
      </c>
      <c r="AA16" s="30" t="n">
        <v>2131</v>
      </c>
      <c r="AB16" s="30" t="n">
        <v>2339</v>
      </c>
      <c r="AC16" s="30" t="n">
        <v>2175</v>
      </c>
      <c r="AD16" s="30" t="n">
        <v>2354</v>
      </c>
      <c r="AE16" s="30" t="n">
        <v>2315</v>
      </c>
      <c r="AF16" s="30" t="n">
        <v>2259</v>
      </c>
      <c r="AG16" s="30" t="n">
        <v>2134</v>
      </c>
      <c r="AH16" s="30" t="n">
        <f>AI16+AJ16</f>
        <v>4638</v>
      </c>
      <c r="AI16" s="30" t="n">
        <v>2434</v>
      </c>
      <c r="AJ16" s="30" t="n">
        <v>2204</v>
      </c>
      <c r="AK16" s="13"/>
      <c r="AL16" s="13"/>
      <c r="AM16" s="13"/>
      <c r="AN16" s="13"/>
      <c r="AO16" s="13"/>
      <c r="AP16" s="13"/>
      <c r="AQ16" s="13"/>
      <c r="AR16" s="13"/>
      <c r="AS16" s="13"/>
      <c r="AT16" s="13"/>
      <c r="AU16" s="13"/>
      <c r="AV16" s="13"/>
      <c r="AW16" s="13"/>
      <c r="AX16" s="13"/>
    </row>
    <row r="17" ht="33.75" customHeight="true">
      <c r="A17" s="8" t="s">
        <v>12</v>
      </c>
      <c r="B17" s="24" t="n">
        <f>SUM(C17:D17)</f>
        <v>14</v>
      </c>
      <c r="C17" s="30" t="n">
        <v>14</v>
      </c>
      <c r="D17" s="30" t="n">
        <v>0</v>
      </c>
      <c r="E17" s="30" t="n">
        <v>425</v>
      </c>
      <c r="F17" s="30" t="n">
        <v>128</v>
      </c>
      <c r="G17" s="30" t="n">
        <v>297</v>
      </c>
      <c r="H17" s="30" t="n">
        <v>51</v>
      </c>
      <c r="I17" s="30" t="n">
        <v>5</v>
      </c>
      <c r="J17" s="30" t="n">
        <v>46</v>
      </c>
      <c r="K17" s="30" t="n">
        <f>L17+M17+N17+O17+P17+Q17</f>
        <v>227</v>
      </c>
      <c r="L17" s="30" t="n">
        <v>35</v>
      </c>
      <c r="M17" s="30" t="n">
        <v>36</v>
      </c>
      <c r="N17" s="30" t="n">
        <v>38</v>
      </c>
      <c r="O17" s="30" t="n">
        <v>39</v>
      </c>
      <c r="P17" s="30" t="n">
        <v>39</v>
      </c>
      <c r="Q17" s="30" t="n">
        <v>40</v>
      </c>
      <c r="R17" s="8" t="s">
        <v>12</v>
      </c>
      <c r="S17" s="24" t="n">
        <f>T17+U17</f>
        <v>5172</v>
      </c>
      <c r="T17" s="30" t="n">
        <f>V17+X17+Z17+AB17+AD17+AF17</f>
        <v>2700</v>
      </c>
      <c r="U17" s="30" t="n">
        <f>W17+Y17+AA17+AC17+AE17+AG17</f>
        <v>2472</v>
      </c>
      <c r="V17" s="30" t="n">
        <v>415</v>
      </c>
      <c r="W17" s="30" t="n">
        <v>353</v>
      </c>
      <c r="X17" s="30" t="n">
        <v>445</v>
      </c>
      <c r="Y17" s="30" t="n">
        <v>375</v>
      </c>
      <c r="Z17" s="30" t="n">
        <v>425</v>
      </c>
      <c r="AA17" s="30" t="n">
        <v>445</v>
      </c>
      <c r="AB17" s="30" t="n">
        <v>486</v>
      </c>
      <c r="AC17" s="30" t="n">
        <v>443</v>
      </c>
      <c r="AD17" s="30" t="n">
        <v>468</v>
      </c>
      <c r="AE17" s="30" t="n">
        <v>434</v>
      </c>
      <c r="AF17" s="30" t="n">
        <v>461</v>
      </c>
      <c r="AG17" s="30" t="n">
        <v>422</v>
      </c>
      <c r="AH17" s="30" t="n">
        <f>AI17+AJ17</f>
        <v>929</v>
      </c>
      <c r="AI17" s="30" t="n">
        <v>480</v>
      </c>
      <c r="AJ17" s="30" t="n">
        <v>449</v>
      </c>
      <c r="AK17" s="13"/>
      <c r="AL17" s="13"/>
      <c r="AM17" s="13"/>
      <c r="AN17" s="13"/>
      <c r="AO17" s="13"/>
      <c r="AP17" s="13"/>
      <c r="AQ17" s="13"/>
      <c r="AR17" s="13"/>
      <c r="AS17" s="13"/>
      <c r="AT17" s="13"/>
      <c r="AU17" s="13"/>
      <c r="AV17" s="13"/>
      <c r="AW17" s="13"/>
      <c r="AX17" s="13"/>
    </row>
    <row r="18" ht="33.75" customHeight="true">
      <c r="A18" s="8" t="s">
        <v>13</v>
      </c>
      <c r="B18" s="24" t="n">
        <f>SUM(C18:D18)</f>
        <v>17</v>
      </c>
      <c r="C18" s="30" t="n">
        <v>15</v>
      </c>
      <c r="D18" s="30" t="n">
        <v>2</v>
      </c>
      <c r="E18" s="30" t="n">
        <v>746</v>
      </c>
      <c r="F18" s="30" t="n">
        <v>171</v>
      </c>
      <c r="G18" s="30" t="n">
        <v>575</v>
      </c>
      <c r="H18" s="30" t="n">
        <v>66</v>
      </c>
      <c r="I18" s="30" t="n">
        <v>9</v>
      </c>
      <c r="J18" s="30" t="n">
        <v>57</v>
      </c>
      <c r="K18" s="30" t="n">
        <f>L18+M18+N18+O18+P18+Q18</f>
        <v>405</v>
      </c>
      <c r="L18" s="30" t="n">
        <v>65</v>
      </c>
      <c r="M18" s="30" t="n">
        <v>64</v>
      </c>
      <c r="N18" s="30" t="n">
        <v>68</v>
      </c>
      <c r="O18" s="30" t="n">
        <v>72</v>
      </c>
      <c r="P18" s="30" t="n">
        <v>68</v>
      </c>
      <c r="Q18" s="30" t="n">
        <v>68</v>
      </c>
      <c r="R18" s="8" t="s">
        <v>13</v>
      </c>
      <c r="S18" s="24" t="n">
        <f>T18+U18</f>
        <v>10134</v>
      </c>
      <c r="T18" s="30" t="n">
        <f>V18+X18+Z18+AB18+AD18+AF18</f>
        <v>5217</v>
      </c>
      <c r="U18" s="30" t="n">
        <f>W18+Y18+AA18+AC18+AE18+AG18</f>
        <v>4917</v>
      </c>
      <c r="V18" s="30" t="n">
        <v>809</v>
      </c>
      <c r="W18" s="30" t="n">
        <v>795</v>
      </c>
      <c r="X18" s="30" t="n">
        <v>844</v>
      </c>
      <c r="Y18" s="30" t="n">
        <v>782</v>
      </c>
      <c r="Z18" s="30" t="n">
        <v>886</v>
      </c>
      <c r="AA18" s="30" t="n">
        <v>836</v>
      </c>
      <c r="AB18" s="30" t="n">
        <v>931</v>
      </c>
      <c r="AC18" s="30" t="n">
        <v>870</v>
      </c>
      <c r="AD18" s="30" t="n">
        <v>889</v>
      </c>
      <c r="AE18" s="30" t="n">
        <v>855</v>
      </c>
      <c r="AF18" s="30" t="n">
        <v>858</v>
      </c>
      <c r="AG18" s="30" t="n">
        <v>779</v>
      </c>
      <c r="AH18" s="30" t="n">
        <f>AI18+AJ18</f>
        <v>1699</v>
      </c>
      <c r="AI18" s="30" t="n">
        <v>912</v>
      </c>
      <c r="AJ18" s="30" t="n">
        <v>787</v>
      </c>
      <c r="AK18" s="13"/>
      <c r="AL18" s="13"/>
      <c r="AM18" s="13"/>
      <c r="AN18" s="13"/>
      <c r="AO18" s="13"/>
      <c r="AP18" s="13"/>
      <c r="AQ18" s="13"/>
      <c r="AR18" s="13"/>
      <c r="AS18" s="13"/>
      <c r="AT18" s="13"/>
      <c r="AU18" s="13"/>
      <c r="AV18" s="13"/>
      <c r="AW18" s="13"/>
      <c r="AX18" s="13"/>
    </row>
    <row r="19" ht="33.75" customHeight="true">
      <c r="A19" s="8" t="s">
        <v>14</v>
      </c>
      <c r="B19" s="24" t="n">
        <f>SUM(C19:D19)</f>
        <v>14</v>
      </c>
      <c r="C19" s="30" t="n">
        <v>14</v>
      </c>
      <c r="D19" s="30" t="n">
        <v>0</v>
      </c>
      <c r="E19" s="30" t="n">
        <v>731</v>
      </c>
      <c r="F19" s="30" t="n">
        <v>175</v>
      </c>
      <c r="G19" s="30" t="n">
        <v>556</v>
      </c>
      <c r="H19" s="30" t="n">
        <v>64</v>
      </c>
      <c r="I19" s="30" t="n">
        <v>13</v>
      </c>
      <c r="J19" s="30" t="n">
        <v>51</v>
      </c>
      <c r="K19" s="30" t="n">
        <f>L19+M19+N19+O19+P19+Q19</f>
        <v>405</v>
      </c>
      <c r="L19" s="30" t="n">
        <v>62</v>
      </c>
      <c r="M19" s="30" t="n">
        <v>63</v>
      </c>
      <c r="N19" s="30" t="n">
        <v>67</v>
      </c>
      <c r="O19" s="30" t="n">
        <v>70</v>
      </c>
      <c r="P19" s="30" t="n">
        <v>73</v>
      </c>
      <c r="Q19" s="30" t="n">
        <v>70</v>
      </c>
      <c r="R19" s="8" t="s">
        <v>14</v>
      </c>
      <c r="S19" s="24" t="n">
        <f>T19+U19</f>
        <v>9924</v>
      </c>
      <c r="T19" s="30" t="n">
        <f>V19+X19+Z19+AB19+AD19+AF19</f>
        <v>5193</v>
      </c>
      <c r="U19" s="30" t="n">
        <f>W19+Y19+AA19+AC19+AE19+AG19</f>
        <v>4731</v>
      </c>
      <c r="V19" s="30" t="n">
        <v>772</v>
      </c>
      <c r="W19" s="30" t="n">
        <v>670</v>
      </c>
      <c r="X19" s="30" t="n">
        <v>770</v>
      </c>
      <c r="Y19" s="30" t="n">
        <v>787</v>
      </c>
      <c r="Z19" s="30" t="n">
        <v>891</v>
      </c>
      <c r="AA19" s="30" t="n">
        <v>761</v>
      </c>
      <c r="AB19" s="30" t="n">
        <v>905</v>
      </c>
      <c r="AC19" s="30" t="n">
        <v>838</v>
      </c>
      <c r="AD19" s="30" t="n">
        <v>954</v>
      </c>
      <c r="AE19" s="30" t="n">
        <v>869</v>
      </c>
      <c r="AF19" s="30" t="n">
        <v>901</v>
      </c>
      <c r="AG19" s="30" t="n">
        <v>806</v>
      </c>
      <c r="AH19" s="30" t="n">
        <f>AI19+AJ19</f>
        <v>1837</v>
      </c>
      <c r="AI19" s="30" t="n">
        <v>958</v>
      </c>
      <c r="AJ19" s="30" t="n">
        <v>879</v>
      </c>
      <c r="AK19" s="13"/>
      <c r="AL19" s="13"/>
      <c r="AM19" s="13"/>
      <c r="AN19" s="13"/>
      <c r="AO19" s="13"/>
      <c r="AP19" s="13"/>
      <c r="AQ19" s="13"/>
      <c r="AR19" s="13"/>
      <c r="AS19" s="13"/>
      <c r="AT19" s="13"/>
      <c r="AU19" s="13"/>
      <c r="AV19" s="13"/>
      <c r="AW19" s="13"/>
      <c r="AX19" s="13"/>
    </row>
    <row r="20" ht="33.75" customHeight="true">
      <c r="A20" s="8" t="s">
        <v>15</v>
      </c>
      <c r="B20" s="24" t="n">
        <f>SUM(C20:D20)</f>
        <v>8</v>
      </c>
      <c r="C20" s="30" t="n">
        <v>8</v>
      </c>
      <c r="D20" s="30" t="n">
        <v>0</v>
      </c>
      <c r="E20" s="30" t="n">
        <v>302</v>
      </c>
      <c r="F20" s="30" t="n">
        <v>90</v>
      </c>
      <c r="G20" s="30" t="n">
        <v>212</v>
      </c>
      <c r="H20" s="30" t="n">
        <v>29</v>
      </c>
      <c r="I20" s="30" t="n">
        <v>3</v>
      </c>
      <c r="J20" s="30" t="n">
        <v>26</v>
      </c>
      <c r="K20" s="30" t="n">
        <f>L20+M20+N20+O20+P20+Q20</f>
        <v>164</v>
      </c>
      <c r="L20" s="30" t="n">
        <v>24</v>
      </c>
      <c r="M20" s="30" t="n">
        <v>25</v>
      </c>
      <c r="N20" s="30" t="n">
        <v>28</v>
      </c>
      <c r="O20" s="30" t="n">
        <v>29</v>
      </c>
      <c r="P20" s="30" t="n">
        <v>29</v>
      </c>
      <c r="Q20" s="30" t="n">
        <v>29</v>
      </c>
      <c r="R20" s="8" t="s">
        <v>15</v>
      </c>
      <c r="S20" s="24" t="n">
        <f>T20+U20</f>
        <v>3816</v>
      </c>
      <c r="T20" s="30" t="n">
        <f>V20+X20+Z20+AB20+AD20+AF20</f>
        <v>2005</v>
      </c>
      <c r="U20" s="30" t="n">
        <f>W20+Y20+AA20+AC20+AE20+AG20</f>
        <v>1811</v>
      </c>
      <c r="V20" s="30" t="n">
        <v>281</v>
      </c>
      <c r="W20" s="30" t="n">
        <v>273</v>
      </c>
      <c r="X20" s="30" t="n">
        <v>337</v>
      </c>
      <c r="Y20" s="30" t="n">
        <v>272</v>
      </c>
      <c r="Z20" s="30" t="n">
        <v>331</v>
      </c>
      <c r="AA20" s="30" t="n">
        <v>293</v>
      </c>
      <c r="AB20" s="30" t="n">
        <v>349</v>
      </c>
      <c r="AC20" s="30" t="n">
        <v>323</v>
      </c>
      <c r="AD20" s="30" t="n">
        <v>349</v>
      </c>
      <c r="AE20" s="30" t="n">
        <v>327</v>
      </c>
      <c r="AF20" s="30" t="n">
        <v>358</v>
      </c>
      <c r="AG20" s="30" t="n">
        <v>323</v>
      </c>
      <c r="AH20" s="30" t="n">
        <f>AI20+AJ20</f>
        <v>730</v>
      </c>
      <c r="AI20" s="30" t="n">
        <v>394</v>
      </c>
      <c r="AJ20" s="30" t="n">
        <v>336</v>
      </c>
      <c r="AK20" s="13"/>
      <c r="AL20" s="13"/>
      <c r="AM20" s="13"/>
      <c r="AN20" s="13"/>
      <c r="AO20" s="13"/>
      <c r="AP20" s="13"/>
      <c r="AQ20" s="13"/>
      <c r="AR20" s="13"/>
      <c r="AS20" s="13"/>
      <c r="AT20" s="13"/>
      <c r="AU20" s="13"/>
      <c r="AV20" s="13"/>
      <c r="AW20" s="13"/>
      <c r="AX20" s="13"/>
    </row>
    <row r="21" ht="33.75" customHeight="true">
      <c r="A21" s="8" t="s">
        <v>16</v>
      </c>
      <c r="B21" s="24" t="n">
        <f>SUM(C21:D21)</f>
        <v>20</v>
      </c>
      <c r="C21" s="30" t="n">
        <v>20</v>
      </c>
      <c r="D21" s="30" t="n">
        <v>0</v>
      </c>
      <c r="E21" s="30" t="n">
        <v>813</v>
      </c>
      <c r="F21" s="30" t="n">
        <v>210</v>
      </c>
      <c r="G21" s="30" t="n">
        <v>603</v>
      </c>
      <c r="H21" s="30" t="n">
        <v>71</v>
      </c>
      <c r="I21" s="30" t="n">
        <v>12</v>
      </c>
      <c r="J21" s="30" t="n">
        <v>59</v>
      </c>
      <c r="K21" s="30" t="n">
        <f>L21+M21+N21+O21+P21+Q21</f>
        <v>440</v>
      </c>
      <c r="L21" s="30" t="n">
        <v>69</v>
      </c>
      <c r="M21" s="30" t="n">
        <v>66</v>
      </c>
      <c r="N21" s="30" t="n">
        <v>76</v>
      </c>
      <c r="O21" s="30" t="n">
        <v>74</v>
      </c>
      <c r="P21" s="30" t="n">
        <v>80</v>
      </c>
      <c r="Q21" s="30" t="n">
        <v>75</v>
      </c>
      <c r="R21" s="8" t="s">
        <v>16</v>
      </c>
      <c r="S21" s="24" t="n">
        <f>T21+U21</f>
        <v>10755</v>
      </c>
      <c r="T21" s="30" t="n">
        <f>V21+X21+Z21+AB21+AD21+AF21</f>
        <v>5664</v>
      </c>
      <c r="U21" s="30" t="n">
        <f>W21+Y21+AA21+AC21+AE21+AG21</f>
        <v>5091</v>
      </c>
      <c r="V21" s="30" t="n">
        <v>918</v>
      </c>
      <c r="W21" s="30" t="n">
        <v>786</v>
      </c>
      <c r="X21" s="30" t="n">
        <v>863</v>
      </c>
      <c r="Y21" s="30" t="n">
        <v>826</v>
      </c>
      <c r="Z21" s="30" t="n">
        <v>968</v>
      </c>
      <c r="AA21" s="30" t="n">
        <v>897</v>
      </c>
      <c r="AB21" s="30" t="n">
        <v>1021</v>
      </c>
      <c r="AC21" s="30" t="n">
        <v>853</v>
      </c>
      <c r="AD21" s="30" t="n">
        <v>986</v>
      </c>
      <c r="AE21" s="30" t="n">
        <v>888</v>
      </c>
      <c r="AF21" s="30" t="n">
        <v>908</v>
      </c>
      <c r="AG21" s="30" t="n">
        <v>841</v>
      </c>
      <c r="AH21" s="30" t="n">
        <f>AI21+AJ21</f>
        <v>1842</v>
      </c>
      <c r="AI21" s="30" t="n">
        <v>939</v>
      </c>
      <c r="AJ21" s="30" t="n">
        <v>903</v>
      </c>
      <c r="AK21" s="13"/>
      <c r="AL21" s="13"/>
      <c r="AM21" s="13"/>
      <c r="AN21" s="13"/>
      <c r="AO21" s="13"/>
      <c r="AP21" s="13"/>
      <c r="AQ21" s="13"/>
      <c r="AR21" s="13"/>
      <c r="AS21" s="13"/>
      <c r="AT21" s="13"/>
      <c r="AU21" s="13"/>
      <c r="AV21" s="13"/>
      <c r="AW21" s="13"/>
      <c r="AX21" s="13"/>
    </row>
    <row r="22" ht="33.75" customHeight="true">
      <c r="A22" s="8" t="s">
        <v>17</v>
      </c>
      <c r="B22" s="24" t="n">
        <f>SUM(C22:D22)</f>
        <v>10</v>
      </c>
      <c r="C22" s="30" t="n">
        <v>10</v>
      </c>
      <c r="D22" s="30" t="n">
        <v>0</v>
      </c>
      <c r="E22" s="30" t="n">
        <v>733</v>
      </c>
      <c r="F22" s="30" t="n">
        <v>204</v>
      </c>
      <c r="G22" s="30" t="n">
        <v>529</v>
      </c>
      <c r="H22" s="30" t="n">
        <v>52</v>
      </c>
      <c r="I22" s="30" t="n">
        <v>8</v>
      </c>
      <c r="J22" s="30" t="n">
        <v>44</v>
      </c>
      <c r="K22" s="30" t="n">
        <f>L22+M22+N22+O22+P22+Q22</f>
        <v>408</v>
      </c>
      <c r="L22" s="30" t="n">
        <v>63</v>
      </c>
      <c r="M22" s="30" t="n">
        <v>64</v>
      </c>
      <c r="N22" s="30" t="n">
        <v>69</v>
      </c>
      <c r="O22" s="30" t="n">
        <v>71</v>
      </c>
      <c r="P22" s="30" t="n">
        <v>74</v>
      </c>
      <c r="Q22" s="30" t="n">
        <v>67</v>
      </c>
      <c r="R22" s="8" t="s">
        <v>17</v>
      </c>
      <c r="S22" s="24" t="n">
        <f>T22+U22</f>
        <v>10890</v>
      </c>
      <c r="T22" s="30" t="n">
        <f>V22+X22+Z22+AB22+AD22+AF22</f>
        <v>5727</v>
      </c>
      <c r="U22" s="30" t="n">
        <f>W22+Y22+AA22+AC22+AE22+AG22</f>
        <v>5163</v>
      </c>
      <c r="V22" s="30" t="n">
        <v>898</v>
      </c>
      <c r="W22" s="30" t="n">
        <v>817</v>
      </c>
      <c r="X22" s="30" t="n">
        <v>905</v>
      </c>
      <c r="Y22" s="30" t="n">
        <v>820</v>
      </c>
      <c r="Z22" s="30" t="n">
        <v>970</v>
      </c>
      <c r="AA22" s="30" t="n">
        <v>864</v>
      </c>
      <c r="AB22" s="30" t="n">
        <v>1018</v>
      </c>
      <c r="AC22" s="30" t="n">
        <v>882</v>
      </c>
      <c r="AD22" s="30" t="n">
        <v>1022</v>
      </c>
      <c r="AE22" s="30" t="n">
        <v>940</v>
      </c>
      <c r="AF22" s="30" t="n">
        <v>914</v>
      </c>
      <c r="AG22" s="30" t="n">
        <v>840</v>
      </c>
      <c r="AH22" s="30" t="n">
        <f>AI22+AJ22</f>
        <v>1825</v>
      </c>
      <c r="AI22" s="30" t="n">
        <v>965</v>
      </c>
      <c r="AJ22" s="30" t="n">
        <v>860</v>
      </c>
      <c r="AK22" s="13"/>
      <c r="AL22" s="13"/>
      <c r="AM22" s="13"/>
      <c r="AN22" s="13"/>
      <c r="AO22" s="13"/>
      <c r="AP22" s="13"/>
      <c r="AQ22" s="13"/>
      <c r="AR22" s="13"/>
      <c r="AS22" s="13"/>
      <c r="AT22" s="13"/>
      <c r="AU22" s="13"/>
      <c r="AV22" s="13"/>
      <c r="AW22" s="13"/>
      <c r="AX22" s="13"/>
    </row>
    <row r="23" ht="33.75" customHeight="true">
      <c r="A23" s="8" t="s">
        <v>18</v>
      </c>
      <c r="B23" s="24" t="n">
        <f>SUM(C23:D23)</f>
        <v>13</v>
      </c>
      <c r="C23" s="30" t="n">
        <v>13</v>
      </c>
      <c r="D23" s="30" t="n">
        <v>0</v>
      </c>
      <c r="E23" s="30" t="n">
        <v>517</v>
      </c>
      <c r="F23" s="30" t="n">
        <v>122</v>
      </c>
      <c r="G23" s="30" t="n">
        <v>395</v>
      </c>
      <c r="H23" s="30" t="n">
        <v>56</v>
      </c>
      <c r="I23" s="30" t="n">
        <v>12</v>
      </c>
      <c r="J23" s="30" t="n">
        <v>44</v>
      </c>
      <c r="K23" s="30" t="n">
        <f>L23+M23+N23+O23+P23+Q23</f>
        <v>287</v>
      </c>
      <c r="L23" s="30" t="n">
        <v>44</v>
      </c>
      <c r="M23" s="30" t="n">
        <v>45</v>
      </c>
      <c r="N23" s="30" t="n">
        <v>47</v>
      </c>
      <c r="O23" s="30" t="n">
        <v>51</v>
      </c>
      <c r="P23" s="30" t="n">
        <v>51</v>
      </c>
      <c r="Q23" s="30" t="n">
        <v>49</v>
      </c>
      <c r="R23" s="8" t="s">
        <v>18</v>
      </c>
      <c r="S23" s="24" t="n">
        <f>T23+U23</f>
        <v>6964</v>
      </c>
      <c r="T23" s="30" t="n">
        <f>V23+X23+Z23+AB23+AD23+AF23</f>
        <v>3617</v>
      </c>
      <c r="U23" s="30" t="n">
        <f>W23+Y23+AA23+AC23+AE23+AG23</f>
        <v>3347</v>
      </c>
      <c r="V23" s="30" t="n">
        <v>568</v>
      </c>
      <c r="W23" s="30" t="n">
        <v>530</v>
      </c>
      <c r="X23" s="30" t="n">
        <v>543</v>
      </c>
      <c r="Y23" s="30" t="n">
        <v>517</v>
      </c>
      <c r="Z23" s="30" t="n">
        <v>610</v>
      </c>
      <c r="AA23" s="30" t="n">
        <v>557</v>
      </c>
      <c r="AB23" s="30" t="n">
        <v>651</v>
      </c>
      <c r="AC23" s="30" t="n">
        <v>602</v>
      </c>
      <c r="AD23" s="30" t="n">
        <v>640</v>
      </c>
      <c r="AE23" s="30" t="n">
        <v>585</v>
      </c>
      <c r="AF23" s="30" t="n">
        <v>605</v>
      </c>
      <c r="AG23" s="30" t="n">
        <v>556</v>
      </c>
      <c r="AH23" s="30" t="n">
        <f>AI23+AJ23</f>
        <v>1212</v>
      </c>
      <c r="AI23" s="30" t="n">
        <v>620</v>
      </c>
      <c r="AJ23" s="30" t="n">
        <v>592</v>
      </c>
      <c r="AK23" s="13"/>
      <c r="AL23" s="13"/>
      <c r="AM23" s="13"/>
      <c r="AN23" s="13"/>
      <c r="AO23" s="13"/>
      <c r="AP23" s="13"/>
      <c r="AQ23" s="13"/>
      <c r="AR23" s="13"/>
      <c r="AS23" s="13"/>
      <c r="AT23" s="13"/>
      <c r="AU23" s="13"/>
      <c r="AV23" s="13"/>
      <c r="AW23" s="13"/>
      <c r="AX23" s="13"/>
    </row>
    <row r="24" ht="33.75" customHeight="true">
      <c r="A24" s="8" t="s">
        <v>19</v>
      </c>
      <c r="B24" s="24" t="n">
        <f>SUM(C24:D24)</f>
        <v>14</v>
      </c>
      <c r="C24" s="30" t="n">
        <v>14</v>
      </c>
      <c r="D24" s="30" t="n">
        <v>0</v>
      </c>
      <c r="E24" s="30" t="n">
        <v>997</v>
      </c>
      <c r="F24" s="30" t="n">
        <v>191</v>
      </c>
      <c r="G24" s="30" t="n">
        <v>806</v>
      </c>
      <c r="H24" s="30" t="n">
        <v>70</v>
      </c>
      <c r="I24" s="30" t="n">
        <v>7</v>
      </c>
      <c r="J24" s="30" t="n">
        <v>63</v>
      </c>
      <c r="K24" s="30" t="n">
        <f>L24+M24+N24+O24+P24+Q24</f>
        <v>541</v>
      </c>
      <c r="L24" s="30" t="n">
        <v>79</v>
      </c>
      <c r="M24" s="30" t="n">
        <v>80</v>
      </c>
      <c r="N24" s="30" t="n">
        <v>98</v>
      </c>
      <c r="O24" s="30" t="n">
        <v>94</v>
      </c>
      <c r="P24" s="30" t="n">
        <v>98</v>
      </c>
      <c r="Q24" s="30" t="n">
        <v>92</v>
      </c>
      <c r="R24" s="8" t="s">
        <v>19</v>
      </c>
      <c r="S24" s="24" t="n">
        <f>T24+U24</f>
        <v>14184</v>
      </c>
      <c r="T24" s="30" t="n">
        <f>V24+X24+Z24+AB24+AD24+AF24</f>
        <v>7391</v>
      </c>
      <c r="U24" s="30" t="n">
        <f>W24+Y24+AA24+AC24+AE24+AG24</f>
        <v>6793</v>
      </c>
      <c r="V24" s="30" t="n">
        <v>1086</v>
      </c>
      <c r="W24" s="30" t="n">
        <v>1002</v>
      </c>
      <c r="X24" s="30" t="n">
        <v>1146</v>
      </c>
      <c r="Y24" s="30" t="n">
        <v>1051</v>
      </c>
      <c r="Z24" s="30" t="n">
        <v>1239</v>
      </c>
      <c r="AA24" s="30" t="n">
        <v>1248</v>
      </c>
      <c r="AB24" s="30" t="n">
        <v>1296</v>
      </c>
      <c r="AC24" s="30" t="n">
        <v>1152</v>
      </c>
      <c r="AD24" s="30" t="n">
        <v>1394</v>
      </c>
      <c r="AE24" s="30" t="n">
        <v>1174</v>
      </c>
      <c r="AF24" s="30" t="n">
        <v>1230</v>
      </c>
      <c r="AG24" s="30" t="n">
        <v>1166</v>
      </c>
      <c r="AH24" s="30" t="n">
        <f>AI24+AJ24</f>
        <v>2519</v>
      </c>
      <c r="AI24" s="30" t="n">
        <v>1308</v>
      </c>
      <c r="AJ24" s="30" t="n">
        <v>1211</v>
      </c>
      <c r="AK24" s="13"/>
      <c r="AL24" s="13"/>
      <c r="AM24" s="13"/>
      <c r="AN24" s="13"/>
      <c r="AO24" s="13"/>
      <c r="AP24" s="13"/>
      <c r="AQ24" s="13"/>
      <c r="AR24" s="13"/>
      <c r="AS24" s="13"/>
      <c r="AT24" s="13"/>
      <c r="AU24" s="13"/>
      <c r="AV24" s="13"/>
      <c r="AW24" s="13"/>
      <c r="AX24" s="13"/>
    </row>
    <row r="25" ht="33.75" customHeight="true">
      <c r="A25" s="8" t="s">
        <v>20</v>
      </c>
      <c r="B25" s="24" t="n">
        <f>SUM(C25:D25)</f>
        <v>11</v>
      </c>
      <c r="C25" s="30" t="n">
        <v>11</v>
      </c>
      <c r="D25" s="30" t="n">
        <v>0</v>
      </c>
      <c r="E25" s="30" t="n">
        <v>234</v>
      </c>
      <c r="F25" s="30" t="n">
        <v>74</v>
      </c>
      <c r="G25" s="30" t="n">
        <v>160</v>
      </c>
      <c r="H25" s="30" t="n">
        <v>36</v>
      </c>
      <c r="I25" s="30" t="n">
        <v>5</v>
      </c>
      <c r="J25" s="30" t="n">
        <v>31</v>
      </c>
      <c r="K25" s="30" t="n">
        <f>L25+M25+N25+O25+P25+Q25</f>
        <v>127</v>
      </c>
      <c r="L25" s="30" t="n">
        <v>20</v>
      </c>
      <c r="M25" s="30" t="n">
        <v>21</v>
      </c>
      <c r="N25" s="30" t="n">
        <v>22</v>
      </c>
      <c r="O25" s="30" t="n">
        <v>22</v>
      </c>
      <c r="P25" s="30" t="n">
        <v>22</v>
      </c>
      <c r="Q25" s="30" t="n">
        <v>20</v>
      </c>
      <c r="R25" s="8" t="s">
        <v>20</v>
      </c>
      <c r="S25" s="24" t="n">
        <f>T25+U25</f>
        <v>2449</v>
      </c>
      <c r="T25" s="30" t="n">
        <f>V25+X25+Z25+AB25+AD25+AF25</f>
        <v>1282</v>
      </c>
      <c r="U25" s="30" t="n">
        <f>W25+Y25+AA25+AC25+AE25+AG25</f>
        <v>1167</v>
      </c>
      <c r="V25" s="30" t="n">
        <v>212</v>
      </c>
      <c r="W25" s="30" t="n">
        <v>169</v>
      </c>
      <c r="X25" s="30" t="n">
        <v>178</v>
      </c>
      <c r="Y25" s="30" t="n">
        <v>211</v>
      </c>
      <c r="Z25" s="30" t="n">
        <v>228</v>
      </c>
      <c r="AA25" s="30" t="n">
        <v>196</v>
      </c>
      <c r="AB25" s="30" t="n">
        <v>227</v>
      </c>
      <c r="AC25" s="30" t="n">
        <v>210</v>
      </c>
      <c r="AD25" s="30" t="n">
        <v>225</v>
      </c>
      <c r="AE25" s="30" t="n">
        <v>192</v>
      </c>
      <c r="AF25" s="30" t="n">
        <v>212</v>
      </c>
      <c r="AG25" s="30" t="n">
        <v>189</v>
      </c>
      <c r="AH25" s="30" t="n">
        <f>AI25+AJ25</f>
        <v>423</v>
      </c>
      <c r="AI25" s="30" t="n">
        <v>218</v>
      </c>
      <c r="AJ25" s="30" t="n">
        <v>205</v>
      </c>
      <c r="AK25" s="13"/>
      <c r="AL25" s="13"/>
      <c r="AM25" s="13"/>
      <c r="AN25" s="13"/>
      <c r="AO25" s="13"/>
      <c r="AP25" s="13"/>
      <c r="AQ25" s="13"/>
      <c r="AR25" s="13"/>
      <c r="AS25" s="13"/>
      <c r="AT25" s="13"/>
      <c r="AU25" s="13"/>
      <c r="AV25" s="13"/>
      <c r="AW25" s="13"/>
      <c r="AX25" s="13"/>
    </row>
    <row r="26" ht="33.75" customHeight="true">
      <c r="A26" s="8" t="s">
        <v>21</v>
      </c>
      <c r="B26" s="24" t="n">
        <f>SUM(C26:D26)</f>
        <v>10</v>
      </c>
      <c r="C26" s="30" t="n">
        <v>10</v>
      </c>
      <c r="D26" s="30" t="n">
        <v>0</v>
      </c>
      <c r="E26" s="30" t="n">
        <v>310</v>
      </c>
      <c r="F26" s="30" t="n">
        <v>88</v>
      </c>
      <c r="G26" s="30" t="n">
        <v>222</v>
      </c>
      <c r="H26" s="30" t="n">
        <v>36</v>
      </c>
      <c r="I26" s="30" t="n">
        <v>10</v>
      </c>
      <c r="J26" s="30" t="n">
        <v>26</v>
      </c>
      <c r="K26" s="30" t="n">
        <f>L26+M26+N26+O26+P26+Q26</f>
        <v>170</v>
      </c>
      <c r="L26" s="30" t="n">
        <v>28</v>
      </c>
      <c r="M26" s="30" t="n">
        <v>29</v>
      </c>
      <c r="N26" s="30" t="n">
        <v>28</v>
      </c>
      <c r="O26" s="30" t="n">
        <v>30</v>
      </c>
      <c r="P26" s="30" t="n">
        <v>29</v>
      </c>
      <c r="Q26" s="30" t="n">
        <v>26</v>
      </c>
      <c r="R26" s="8" t="s">
        <v>21</v>
      </c>
      <c r="S26" s="24" t="n">
        <f>T26+U26</f>
        <v>3819</v>
      </c>
      <c r="T26" s="30" t="n">
        <f>V26+X26+Z26+AB26+AD26+AF26</f>
        <v>1955</v>
      </c>
      <c r="U26" s="30" t="n">
        <f>W26+Y26+AA26+AC26+AE26+AG26</f>
        <v>1864</v>
      </c>
      <c r="V26" s="30" t="n">
        <v>332</v>
      </c>
      <c r="W26" s="30" t="n">
        <v>308</v>
      </c>
      <c r="X26" s="30" t="n">
        <v>330</v>
      </c>
      <c r="Y26" s="30" t="n">
        <v>314</v>
      </c>
      <c r="Z26" s="30" t="n">
        <v>309</v>
      </c>
      <c r="AA26" s="30" t="n">
        <v>309</v>
      </c>
      <c r="AB26" s="30" t="n">
        <v>371</v>
      </c>
      <c r="AC26" s="30" t="n">
        <v>334</v>
      </c>
      <c r="AD26" s="30" t="n">
        <v>327</v>
      </c>
      <c r="AE26" s="30" t="n">
        <v>303</v>
      </c>
      <c r="AF26" s="30" t="n">
        <v>286</v>
      </c>
      <c r="AG26" s="30" t="n">
        <v>296</v>
      </c>
      <c r="AH26" s="30" t="n">
        <f>AI26+AJ26</f>
        <v>621</v>
      </c>
      <c r="AI26" s="30" t="n">
        <v>287</v>
      </c>
      <c r="AJ26" s="30" t="n">
        <v>334</v>
      </c>
      <c r="AK26" s="13"/>
      <c r="AL26" s="13"/>
      <c r="AM26" s="13"/>
      <c r="AN26" s="13"/>
      <c r="AO26" s="13"/>
      <c r="AP26" s="13"/>
      <c r="AQ26" s="13"/>
      <c r="AR26" s="13"/>
      <c r="AS26" s="13"/>
      <c r="AT26" s="13"/>
      <c r="AU26" s="13"/>
      <c r="AV26" s="13"/>
      <c r="AW26" s="13"/>
      <c r="AX26" s="13"/>
    </row>
    <row r="27" ht="33.75" customHeight="true">
      <c r="A27" s="10" t="s">
        <v>22</v>
      </c>
      <c r="B27" s="25" t="n">
        <f>SUM(C27:D27)</f>
        <v>11</v>
      </c>
      <c r="C27" s="32" t="n">
        <v>11</v>
      </c>
      <c r="D27" s="32" t="n">
        <v>0</v>
      </c>
      <c r="E27" s="32" t="n">
        <v>142</v>
      </c>
      <c r="F27" s="32" t="n">
        <v>51</v>
      </c>
      <c r="G27" s="32" t="n">
        <v>91</v>
      </c>
      <c r="H27" s="32" t="n">
        <v>32</v>
      </c>
      <c r="I27" s="32" t="n">
        <v>10</v>
      </c>
      <c r="J27" s="32" t="n">
        <v>22</v>
      </c>
      <c r="K27" s="32" t="n">
        <f>L27+M27+N27+O27+P27+Q27</f>
        <v>66</v>
      </c>
      <c r="L27" s="32" t="n">
        <v>11</v>
      </c>
      <c r="M27" s="32" t="n">
        <v>12</v>
      </c>
      <c r="N27" s="32" t="n">
        <v>11</v>
      </c>
      <c r="O27" s="32" t="n">
        <v>10</v>
      </c>
      <c r="P27" s="32" t="n">
        <v>11</v>
      </c>
      <c r="Q27" s="32" t="n">
        <v>11</v>
      </c>
      <c r="R27" s="10" t="s">
        <v>22</v>
      </c>
      <c r="S27" s="25" t="n">
        <f>T27+U27</f>
        <v>445</v>
      </c>
      <c r="T27" s="32" t="n">
        <f>V27+X27+Z27+AB27+AD27+AF27</f>
        <v>233</v>
      </c>
      <c r="U27" s="32" t="n">
        <f>W27+Y27+AA27+AC27+AE27+AG27</f>
        <v>212</v>
      </c>
      <c r="V27" s="32" t="n">
        <v>42</v>
      </c>
      <c r="W27" s="32" t="n">
        <v>31</v>
      </c>
      <c r="X27" s="32" t="n">
        <v>41</v>
      </c>
      <c r="Y27" s="32" t="n">
        <v>30</v>
      </c>
      <c r="Z27" s="32" t="n">
        <v>36</v>
      </c>
      <c r="AA27" s="32" t="n">
        <v>46</v>
      </c>
      <c r="AB27" s="32" t="n">
        <v>40</v>
      </c>
      <c r="AC27" s="32" t="n">
        <v>26</v>
      </c>
      <c r="AD27" s="32" t="n">
        <v>43</v>
      </c>
      <c r="AE27" s="32" t="n">
        <v>41</v>
      </c>
      <c r="AF27" s="32" t="n">
        <v>31</v>
      </c>
      <c r="AG27" s="32" t="n">
        <v>38</v>
      </c>
      <c r="AH27" s="32" t="n">
        <f>AI27+AJ27</f>
        <v>70</v>
      </c>
      <c r="AI27" s="32" t="n">
        <v>35</v>
      </c>
      <c r="AJ27" s="32" t="n">
        <v>35</v>
      </c>
      <c r="AK27" s="13"/>
      <c r="AL27" s="13"/>
      <c r="AM27" s="13"/>
      <c r="AN27" s="13"/>
      <c r="AO27" s="13"/>
      <c r="AP27" s="13"/>
      <c r="AQ27" s="13"/>
      <c r="AR27" s="13"/>
      <c r="AS27" s="13"/>
      <c r="AT27" s="13"/>
      <c r="AU27" s="13"/>
      <c r="AV27" s="13"/>
      <c r="AW27" s="13"/>
      <c r="AX27" s="13"/>
    </row>
    <row r="28" ht="13.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54"/>
      <c r="Z28" s="54"/>
      <c r="AA28" s="54"/>
      <c r="AB28" s="54"/>
      <c r="AC28" s="54"/>
      <c r="AD28" s="54"/>
      <c r="AE28" s="54"/>
      <c r="AF28" s="54"/>
      <c r="AG28" s="54"/>
      <c r="AH28" s="54"/>
      <c r="AI28" s="54"/>
      <c r="AJ28" s="54"/>
      <c r="AK28" s="13"/>
      <c r="AL28" s="13"/>
      <c r="AM28" s="13"/>
      <c r="AN28" s="13"/>
      <c r="AO28" s="13"/>
      <c r="AP28" s="13"/>
      <c r="AQ28" s="13"/>
      <c r="AR28" s="13"/>
      <c r="AS28" s="13"/>
      <c r="AT28" s="13"/>
      <c r="AU28" s="13"/>
      <c r="AV28" s="13"/>
      <c r="AW28" s="13"/>
      <c r="AX28" s="13"/>
    </row>
    <row r="29" ht="17.25" customHeight="true">
      <c r="A29" s="12" t="s">
        <v>23</v>
      </c>
      <c r="B29" s="12"/>
      <c r="C29" s="12"/>
      <c r="D29" s="13"/>
      <c r="E29" s="37" t="s">
        <v>32</v>
      </c>
      <c r="F29" s="13"/>
      <c r="G29" s="34"/>
      <c r="H29" s="12" t="s">
        <v>36</v>
      </c>
      <c r="I29" s="13"/>
      <c r="J29" s="13"/>
      <c r="K29" s="13"/>
      <c r="L29" s="14" t="s">
        <v>40</v>
      </c>
      <c r="M29" s="13"/>
      <c r="N29" s="13"/>
      <c r="O29" s="13"/>
      <c r="P29" s="13"/>
      <c r="Q29" s="37" t="s">
        <v>50</v>
      </c>
      <c r="R29" s="13"/>
      <c r="S29" s="13"/>
      <c r="T29" s="13"/>
      <c r="U29" s="13"/>
      <c r="V29" s="13"/>
      <c r="W29" s="53"/>
      <c r="X29" s="53"/>
      <c r="Y29" s="55"/>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6.5" customHeight="true">
      <c r="A30" s="13"/>
      <c r="B30" s="13"/>
      <c r="C30" s="13"/>
      <c r="D30" s="13"/>
      <c r="E30" s="13"/>
      <c r="F30" s="13"/>
      <c r="G30" s="34"/>
      <c r="H30" s="12" t="s">
        <v>37</v>
      </c>
      <c r="I30" s="13"/>
      <c r="J30" s="13"/>
      <c r="K30" s="13"/>
      <c r="L30" s="13"/>
      <c r="M30" s="13"/>
      <c r="N30" s="13"/>
      <c r="O30" s="13"/>
      <c r="P30" s="13"/>
      <c r="Q30" s="13"/>
      <c r="R30" s="13"/>
      <c r="S30" s="13"/>
      <c r="T30" s="13"/>
      <c r="U30" s="13"/>
      <c r="V30" s="51"/>
      <c r="W30" s="51"/>
      <c r="X30" s="51"/>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c r="A31" s="13"/>
      <c r="B31" s="13"/>
      <c r="C31" s="13"/>
      <c r="D31" s="13"/>
      <c r="E31" s="13"/>
      <c r="F31" s="13"/>
      <c r="G31" s="34"/>
      <c r="H31" s="34"/>
      <c r="I31" s="13"/>
      <c r="J31" s="13"/>
      <c r="K31" s="13"/>
      <c r="L31" s="13"/>
      <c r="M31" s="13"/>
      <c r="N31" s="44"/>
      <c r="O31" s="13"/>
      <c r="P31" s="13"/>
      <c r="Q31" s="13"/>
      <c r="R31" s="13"/>
      <c r="S31" s="13"/>
      <c r="T31" s="13"/>
      <c r="U31" s="13"/>
      <c r="V31" s="51"/>
      <c r="W31" s="51"/>
      <c r="X31" s="51"/>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21.75" customHeight="true">
      <c r="A32" s="14" t="s">
        <v>24</v>
      </c>
      <c r="B32" s="14"/>
      <c r="C32" s="14"/>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6.5" customHeight="true">
      <c r="A33" s="15" t="s">
        <v>25</v>
      </c>
      <c r="B33" s="15"/>
      <c r="C33" s="15"/>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K6:Q7"/>
    <mergeCell ref="M1:N1"/>
    <mergeCell ref="O1:Q1"/>
    <mergeCell ref="AF1:AG1"/>
    <mergeCell ref="AH1:AJ1"/>
    <mergeCell ref="H2:L2"/>
    <mergeCell ref="M2:N2"/>
    <mergeCell ref="O2:Q2"/>
    <mergeCell ref="AA2:AE2"/>
    <mergeCell ref="AF2:AG2"/>
    <mergeCell ref="AH2:AJ2"/>
    <mergeCell ref="A3:Q3"/>
    <mergeCell ref="R3:AJ3"/>
    <mergeCell ref="A4:Q4"/>
    <mergeCell ref="R4:AJ4"/>
    <mergeCell ref="W5:X5"/>
    <mergeCell ref="A28:X28"/>
    <mergeCell ref="V30:X30"/>
    <mergeCell ref="R6:R8"/>
    <mergeCell ref="S6:AG6"/>
    <mergeCell ref="AH6:AJ7"/>
    <mergeCell ref="S7:U7"/>
    <mergeCell ref="V7:W7"/>
    <mergeCell ref="X7:Y7"/>
    <mergeCell ref="Z7:AA7"/>
    <mergeCell ref="AB7:AC7"/>
    <mergeCell ref="AD7:AE7"/>
    <mergeCell ref="AF7:AG7"/>
    <mergeCell ref="A6:A8"/>
    <mergeCell ref="B6:D7"/>
    <mergeCell ref="E6:G7"/>
    <mergeCell ref="H6:J7"/>
  </mergeCells>
  <dataValidations count="135">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1:A11">
      <formula1>"='公立$0_10_0$2300200001'"</formula1>
      <formula2>k-SmartTag-muti1</formula2>
    </dataValidation>
    <dataValidation type="decimal" errorStyle="warning" operator="equal" allowBlank="0" showInputMessage="1" showErrorMessage="1" errorTitle="" error="{2}" promptTitle="" prompt="" sqref="A12:A12">
      <formula1>"='私立$0_11_0$2300200002'"</formula1>
      <formula2>k-SmartTag-muti1</formula2>
    </dataValidation>
    <dataValidation type="decimal" errorStyle="warning" operator="equal" allowBlank="0" showInputMessage="1" showErrorMessage="1" errorTitle="" error="{2}" promptTitle="" prompt="" sqref="A15:A15">
      <formula1>"='桃園市桃園區$0_14_0$010000068000010'"</formula1>
      <formula2>k-SmartTag-place</formula2>
    </dataValidation>
    <dataValidation type="decimal" errorStyle="warning" operator="equal" allowBlank="0" showInputMessage="1" showErrorMessage="1" errorTitle="" error="{2}" promptTitle="" prompt="" sqref="A16:A16">
      <formula1>"='桃園市中壢區$0_15_0$010000068000020'"</formula1>
      <formula2>k-SmartTag-place</formula2>
    </dataValidation>
    <dataValidation type="decimal" errorStyle="warning" operator="equal" allowBlank="0" showInputMessage="1" showErrorMessage="1" errorTitle="" error="{2}" promptTitle="" prompt="" sqref="A17:A17">
      <formula1>"='桃園市大溪區$0_16_0$010000068000030'"</formula1>
      <formula2>k-SmartTag-place</formula2>
    </dataValidation>
    <dataValidation type="decimal" errorStyle="warning" operator="equal" allowBlank="0" showInputMessage="1" showErrorMessage="1" errorTitle="" error="{2}" promptTitle="" prompt="" sqref="A18:A18">
      <formula1>"='桃園市楊梅區$0_17_0$010000068000040'"</formula1>
      <formula2>k-SmartTag-place</formula2>
    </dataValidation>
    <dataValidation type="decimal" errorStyle="warning" operator="equal" allowBlank="0" showInputMessage="1" showErrorMessage="1" errorTitle="" error="{2}" promptTitle="" prompt="" sqref="A19:A19">
      <formula1>"='桃園市蘆竹區$0_18_0$010000068000050'"</formula1>
      <formula2>k-SmartTag-place</formula2>
    </dataValidation>
    <dataValidation type="decimal" errorStyle="warning" operator="equal" allowBlank="0" showInputMessage="1" showErrorMessage="1" errorTitle="" error="{2}" promptTitle="" prompt="" sqref="A20:A20">
      <formula1>"='桃園市大園區$0_19_0$010000068000060'"</formula1>
      <formula2>k-SmartTag-place</formula2>
    </dataValidation>
    <dataValidation type="decimal" errorStyle="warning" operator="equal" allowBlank="0" showInputMessage="1" showErrorMessage="1" errorTitle="" error="{2}" promptTitle="" prompt="" sqref="A21:A21">
      <formula1>"='桃園市龜山區$0_20_0$010000068000070'"</formula1>
      <formula2>k-SmartTag-place</formula2>
    </dataValidation>
    <dataValidation type="decimal" errorStyle="warning" operator="equal" allowBlank="0" showInputMessage="1" showErrorMessage="1" errorTitle="" error="{2}" promptTitle="" prompt="" sqref="A22:A22">
      <formula1>"='桃園市八德區$0_21_0$010000068000080'"</formula1>
      <formula2>k-SmartTag-place</formula2>
    </dataValidation>
    <dataValidation type="decimal" errorStyle="warning" operator="equal" allowBlank="0" showInputMessage="1" showErrorMessage="1" errorTitle="" error="{2}" promptTitle="" prompt="" sqref="A23:A23">
      <formula1>"='桃園市龍潭區$0_22_0$010000068000090'"</formula1>
      <formula2>k-SmartTag-place</formula2>
    </dataValidation>
    <dataValidation type="decimal" errorStyle="warning" operator="equal" allowBlank="0" showInputMessage="1" showErrorMessage="1" errorTitle="" error="{2}" promptTitle="" prompt="" sqref="A24:A24">
      <formula1>"='桃園市平鎮區$0_23_0$010000068000100'"</formula1>
      <formula2>k-SmartTag-place</formula2>
    </dataValidation>
    <dataValidation type="decimal" errorStyle="warning" operator="equal" allowBlank="0" showInputMessage="1" showErrorMessage="1" errorTitle="" error="{2}" promptTitle="" prompt="" sqref="A25:A25">
      <formula1>"='桃園市新屋區$0_24_0$010000068000110'"</formula1>
      <formula2>k-SmartTag-place</formula2>
    </dataValidation>
    <dataValidation type="decimal" errorStyle="warning" operator="equal" allowBlank="0" showInputMessage="1" showErrorMessage="1" errorTitle="" error="{2}" promptTitle="" prompt="" sqref="A26:A26">
      <formula1>"='桃園市觀音區$0_25_0$010000068000120'"</formula1>
      <formula2>k-SmartTag-place</formula2>
    </dataValidation>
    <dataValidation type="decimal" errorStyle="warning" operator="equal" allowBlank="0" showInputMessage="1" showErrorMessage="1" errorTitle="" error="{2}" promptTitle="" prompt="" sqref="A27:A27">
      <formula1>"='桃園市復興區$0_26_0$010000068000130'"</formula1>
      <formula2>k-SmartTag-place</formula2>
    </dataValidation>
    <dataValidation type="decimal" errorStyle="warning" operator="equal" allowBlank="0" showInputMessage="1" showErrorMessage="1" errorTitle="" error="{2}" promptTitle="" prompt="" sqref="B6:B6">
      <formula1>"='國民小學校數依設立別.專設附設分$0_5_1$1041101a024'"</formula1>
      <formula2>k-SmartTag-statCourseNo</formula2>
    </dataValidation>
    <dataValidation type="decimal" errorStyle="warning" operator="equal" allowBlank="0" showInputMessage="1" showErrorMessage="1" errorTitle="" error="{2}" promptTitle="" prompt="" sqref="B14:B14">
      <formula1>"='國民小學校數依專設附設分$0_13_1$1041101a024'"</formula1>
      <formula2>k-SmartTag-statCourseNo</formula2>
    </dataValidation>
    <dataValidation type="decimal" errorStyle="warning" operator="equal" allowBlank="0" showInputMessage="1" showErrorMessage="1" errorTitle="" error="{2}" promptTitle="" prompt="" sqref="C8:C8">
      <formula1>"='專設$0_7_2$2301600001'"</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C14:C14">
      <formula1>"='專設$0_13_2$2301600001'"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D8:D8">
      <formula1>"='附設$0_7_3$2301600002'"</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D14:D14">
      <formula1>"='附設$0_13_3$2301600002'"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E6:E6">
      <formula1>"='國民小學教師數依性別.設立別分$0_5_4$1041101a025'"</formula1>
      <formula2>k-SmartTag-statCourseNo</formula2>
    </dataValidation>
    <dataValidation type="decimal" errorStyle="warning" operator="equal" allowBlank="0" showInputMessage="1" showErrorMessage="1" errorTitle="" error="{2}" promptTitle="" prompt="" sqref="E11:E11">
      <formula1>"='公立$0_10_4$2300200001'"</formula1>
      <formula2>k-SmartTag-black</formula2>
    </dataValidation>
    <dataValidation type="decimal" errorStyle="warning" operator="equal" allowBlank="0" showInputMessage="1" showErrorMessage="1" errorTitle="" error="{2}" promptTitle="" prompt="" sqref="E12:E12">
      <formula1>"='私立$0_11_4$2300200002'"</formula1>
      <formula2>k-SmartTag-black</formula2>
    </dataValidation>
    <dataValidation type="decimal" errorStyle="warning" operator="equal" allowBlank="0" showInputMessage="1" showErrorMessage="1" errorTitle="" error="{2}" promptTitle="" prompt="" sqref="E14:E14">
      <formula1>"='國民小學教師數依性別分$0_13_4$1041101a025'"</formula1>
      <formula2>k-SmartTag-statCourseNo</formula2>
    </dataValidation>
    <dataValidation type="decimal" errorStyle="warning" operator="equal" allowBlank="0" showInputMessage="1" showErrorMessage="1" errorTitle="" error="{2}" promptTitle="" prompt="" sqref="F8:F8">
      <formula1>"='男$0_7_5$AA00100001'"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G8:G8">
      <formula1>"='女$0_7_6$AA00100002'"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H6:H6">
      <formula1>"='國民小學職員數依性別.設立別分$0_5_7$1041101a026'"</formula1>
      <formula2>k-SmartTag-statCourseNo</formula2>
    </dataValidation>
    <dataValidation type="decimal" errorStyle="warning" operator="equal" allowBlank="0" showInputMessage="1" showErrorMessage="1" errorTitle="" error="{2}" promptTitle="" prompt="" sqref="H14:H14">
      <formula1>"='國民小學職員數依性別分$0_13_7$1041101a026'"</formula1>
      <formula2>k-SmartTag-statCourseNo</formula2>
    </dataValidation>
    <dataValidation type="decimal" errorStyle="warning" operator="equal" allowBlank="0" showInputMessage="1" showErrorMessage="1" errorTitle="" error="{2}" promptTitle="" prompt="" sqref="I8:I8">
      <formula1>"='男$0_7_8$AA00100001'"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J8:J8">
      <formula1>"='女$0_7_9$AA00100002'"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K6:K6">
      <formula1>"='國民小學班級數依設立別.年級別分$0_5_10$1041101a027'"</formula1>
      <formula2>k-SmartTag-statCourseNo</formula2>
    </dataValidation>
    <dataValidation type="decimal" errorStyle="warning" operator="equal" allowBlank="0" showInputMessage="1" showErrorMessage="1" errorTitle="" error="{2}" promptTitle="" prompt="" sqref="K11:K11">
      <formula1>"='公立$0_10_10$2300200001'"</formula1>
      <formula2>k-SmartTag-black</formula2>
    </dataValidation>
    <dataValidation type="decimal" errorStyle="warning" operator="equal" allowBlank="0" showInputMessage="1" showErrorMessage="1" errorTitle="" error="{2}" promptTitle="" prompt="" sqref="K12:K12">
      <formula1>"='私立$0_11_10$2300200002'"</formula1>
      <formula2>k-SmartTag-black</formula2>
    </dataValidation>
    <dataValidation type="decimal" errorStyle="warning" operator="equal" allowBlank="0" showInputMessage="1" showErrorMessage="1" errorTitle="" error="{2}" promptTitle="" prompt="" sqref="K14:K14">
      <formula1>"='國民小學班級數依年級別分$0_13_10$1041101a027'"</formula1>
      <formula2>k-SmartTag-statCourseNo</formula2>
    </dataValidation>
    <dataValidation type="decimal" errorStyle="warning" operator="equal" allowBlank="0" showInputMessage="1" showErrorMessage="1" errorTitle="" error="{2}" promptTitle="" prompt="" sqref="L8:L8">
      <formula1>"='一年級$0_7_11$230030000301'"</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L14:L14">
      <formula1>"='一年級$0_13_11$230030000301'"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M8:M8">
      <formula1>"='二年級$0_7_12$230030000302'"</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M14:M14">
      <formula1>"='二年級$0_13_12$230030000302'"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N8:N8">
      <formula1>"='三年級$0_7_13$230030000303'"</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N14:N14">
      <formula1>"='三年級$0_13_13$230030000303'"</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O8:O8">
      <formula1>"='四年級$0_7_14$230030000304'"</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O14:O14">
      <formula1>"='四年級$0_13_14$230030000304'"</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P8:P8">
      <formula1>"='五年級$0_7_15$230030000305'"</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P14:P14">
      <formula1>"='五年級$0_13_15$230030000305'"</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Q8:Q8">
      <formula1>"='六年級$0_7_16$230030000306'"</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Q14:Q14">
      <formula1>"='六年級$0_13_16$230030000306'"</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R4:R4">
      <formula1>"='中華民國114學年度$0_3_17$2025S'"</formula1>
      <formula2>k-SmartTag-date</formula2>
    </dataValidation>
    <dataValidation type="decimal" errorStyle="warning" operator="equal" allowBlank="0" showInputMessage="1" showErrorMessage="1" errorTitle="" error="{2}" promptTitle="" prompt="" sqref="S6:S6">
      <formula1>"='國民小學學生數依性別.設立別.年級別分$0_5_18$1041101a028'"</formula1>
      <formula2>k-SmartTag-statCourseNo</formula2>
    </dataValidation>
    <dataValidation type="decimal" errorStyle="warning" operator="equal" allowBlank="0" showInputMessage="1" showErrorMessage="1" errorTitle="" error="{2}" promptTitle="" prompt="" sqref="S11:S11">
      <formula1>"='公立$0_10_18$2300200001'"</formula1>
      <formula2>k-SmartTag-black</formula2>
    </dataValidation>
    <dataValidation type="decimal" errorStyle="warning" operator="equal" allowBlank="0" showInputMessage="1" showErrorMessage="1" errorTitle="" error="{2}" promptTitle="" prompt="" sqref="S12:S12">
      <formula1>"='私立$0_11_18$2300200002'"</formula1>
      <formula2>k-SmartTag-black</formula2>
    </dataValidation>
    <dataValidation type="decimal" errorStyle="warning" operator="equal" allowBlank="0" showInputMessage="1" showErrorMessage="1" errorTitle="" error="{2}" promptTitle="" prompt="" sqref="S14:S14">
      <formula1>"='國民小學學生數依性別.年級別分$0_13_18$1041101a028'"</formula1>
      <formula2>k-SmartTag-statCourseNo</formula2>
    </dataValidation>
    <dataValidation type="decimal" errorStyle="warning" operator="equal" allowBlank="0" showInputMessage="1" showErrorMessage="1" errorTitle="" error="{2}" promptTitle="" prompt="" sqref="V7:V7">
      <formula1>"='一年級$0_6_21$230030000301'"</formula1>
      <formula2>k-SmartTag-muti3</formula2>
    </dataValidation>
    <dataValidation type="decimal" errorStyle="warning" operator="equal" allowBlank="0" showInputMessage="1" showErrorMessage="1" errorTitle="" error="{2}" promptTitle="" prompt="" sqref="V8:V8">
      <formula1>"='男$0_7_21$AA00100001'"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V14:V14">
      <formula1>"='一年級$0_13_21$230030000301'"</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W8:W8">
      <formula1>"='女$0_7_22$AA00100002'"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X7:X7">
      <formula1>"='二年級$0_6_23$230030000302'"</formula1>
      <formula2>k-SmartTag-muti3</formula2>
    </dataValidation>
    <dataValidation type="decimal" errorStyle="warning" operator="equal" allowBlank="0" showInputMessage="1" showErrorMessage="1" errorTitle="" error="{2}" promptTitle="" prompt="" sqref="X8:X8">
      <formula1>"='男$0_7_23$AA00100001'"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X14:X14">
      <formula1>"='二年級$0_13_23$230030000302'"</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Y8:Y8">
      <formula1>"='女$0_7_24$AA00100002'"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Z7:Z7">
      <formula1>"='三年級$0_6_25$230030000303'"</formula1>
      <formula2>k-SmartTag-muti3</formula2>
    </dataValidation>
    <dataValidation type="decimal" errorStyle="warning" operator="equal" allowBlank="0" showInputMessage="1" showErrorMessage="1" errorTitle="" error="{2}" promptTitle="" prompt="" sqref="Z8:Z8">
      <formula1>"='男$0_7_25$AA00100001'"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Z14:Z14">
      <formula1>"='三年級$0_13_25$230030000303'"</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A8:AA8">
      <formula1>"='女$0_7_26$AA00100002'"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B7:AB7">
      <formula1>"='四年級$0_6_27$230030000304'"</formula1>
      <formula2>k-SmartTag-muti3</formula2>
    </dataValidation>
    <dataValidation type="decimal" errorStyle="warning" operator="equal" allowBlank="0" showInputMessage="1" showErrorMessage="1" errorTitle="" error="{2}" promptTitle="" prompt="" sqref="AB8:AB8">
      <formula1>"='男$0_7_27$AA00100001'"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B14:AB14">
      <formula1>"='四年級$0_13_27$230030000304'"</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C8:AC8">
      <formula1>"='女$0_7_28$AA00100002'"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D7:AD7">
      <formula1>"='五年級$0_6_29$230030000305'"</formula1>
      <formula2>k-SmartTag-muti3</formula2>
    </dataValidation>
    <dataValidation type="decimal" errorStyle="warning" operator="equal" allowBlank="0" showInputMessage="1" showErrorMessage="1" errorTitle="" error="{2}" promptTitle="" prompt="" sqref="AD8:AD8">
      <formula1>"='男$0_7_29$AA00100001'"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D14:AD14">
      <formula1>"='五年級$0_13_29$230030000305'"</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E8:AE8">
      <formula1>"='女$0_7_30$AA00100002'"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F7:AF7">
      <formula1>"='六年級$0_6_31$230030000306'"</formula1>
      <formula2>k-SmartTag-muti3</formula2>
    </dataValidation>
    <dataValidation type="decimal" errorStyle="warning" operator="equal" allowBlank="0" showInputMessage="1" showErrorMessage="1" errorTitle="" error="{2}" promptTitle="" prompt="" sqref="AF8:AF8">
      <formula1>"='男$0_7_31$AA00100001'"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F14:AF14">
      <formula1>"='六年級$0_13_31$230030000306'"</formula1>
      <formula2>k-SmartTag-muti2</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G8:AG8">
      <formula1>"='女$0_7_32$AA00100002'"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H6:AH6">
      <formula1>"='國民小學畢業生數依性別.設立別分$0_5_33$1041101a029'"</formula1>
      <formula2>k-SmartTag-statCourseNo</formula2>
    </dataValidation>
    <dataValidation type="decimal" errorStyle="warning" operator="equal" allowBlank="0" showInputMessage="1" showErrorMessage="1" errorTitle="" error="{2}" promptTitle="" prompt="" sqref="AH8:AH8">
      <formula1>"='合計$0_7_33$2024S'"</formula1>
      <formula2>k-SmartTag-date</formula2>
    </dataValidation>
    <dataValidation type="decimal" errorStyle="warning" operator="equal" allowBlank="0" showInputMessage="1" showErrorMessage="1" errorTitle="" error="{2}" promptTitle="" prompt="" sqref="AH14:AH14">
      <formula1>"='國民小學畢業生數依性別分$0_13_33$1041101a029'"</formula1>
      <formula2>k-SmartTag-statCourseNo</formula2>
    </dataValidation>
    <dataValidation type="decimal" errorStyle="warning" operator="equal" allowBlank="0" showInputMessage="1" showErrorMessage="1" errorTitle="" error="{2}" promptTitle="" prompt="" sqref="AI8:AI8">
      <formula1>"='男$0_7_34$AA00100001'"</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2}" promptTitle="" prompt="" sqref="AJ8:AJ8">
      <formula1>"='女$0_7_35$AA00100002'"</formula1>
      <formula2>k-SmartTag-muti1</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 type="decimal" errorStyle="warning" operator="equal" allowBlank="0" showInputMessage="1" showErrorMessage="1" errorTitle="" error="" promptTitle="" prompt="" sqref="AI15:AJ27 AI11:AJ12 V15:AG27 V11:AG12 L15:Q27 L11:Q12 I15:J27 I11:J12 F15:G27 F11:G12 C15:D27 C11:D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