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<sst xmlns="http://schemas.openxmlformats.org/spreadsheetml/2006/main" count="50">
  <si>
    <t>公 開 類</t>
  </si>
  <si>
    <t>學 年 報</t>
  </si>
  <si>
    <t>桃園市各級學校畢業生人數</t>
  </si>
  <si>
    <t>學校類別</t>
  </si>
  <si>
    <t>總計</t>
  </si>
  <si>
    <t xml:space="preserve">　大專校院合計</t>
  </si>
  <si>
    <t xml:space="preserve">　　大學</t>
  </si>
  <si>
    <t xml:space="preserve">    　學院</t>
  </si>
  <si>
    <t xml:space="preserve">   　 專科學校</t>
  </si>
  <si>
    <t xml:space="preserve">　高級中等學校合計</t>
  </si>
  <si>
    <t xml:space="preserve">　　普通科</t>
  </si>
  <si>
    <t xml:space="preserve">　　綜合高中</t>
  </si>
  <si>
    <t xml:space="preserve">　　專業群(職業)科</t>
  </si>
  <si>
    <t xml:space="preserve">　　實用技能學程</t>
  </si>
  <si>
    <t xml:space="preserve">　　進修部(學校)</t>
  </si>
  <si>
    <t xml:space="preserve">　國民中學</t>
  </si>
  <si>
    <t xml:space="preserve">　國民小學</t>
  </si>
  <si>
    <t xml:space="preserve">　特殊教育學校合計</t>
  </si>
  <si>
    <t xml:space="preserve">    　高中(職)部</t>
  </si>
  <si>
    <t xml:space="preserve">    　國中部</t>
  </si>
  <si>
    <t xml:space="preserve">    　國小部</t>
  </si>
  <si>
    <t xml:space="preserve">  進修學校合計</t>
  </si>
  <si>
    <t xml:space="preserve">    進修學院</t>
  </si>
  <si>
    <t xml:space="preserve">    專科進修學校</t>
  </si>
  <si>
    <t xml:space="preserve">  補習學校合計</t>
  </si>
  <si>
    <t xml:space="preserve">　  國中補校　</t>
  </si>
  <si>
    <t xml:space="preserve">　  國小補校</t>
  </si>
  <si>
    <t>填表</t>
  </si>
  <si>
    <t>資料來源：依據教育部發布之大專校院資料、本市轄區內高級中等學校(含特殊教育學校及進修學校)填報教育部「高級中等學校公務與調查統計網路報送系統」、國中小(含補習學校)填報教育部「國中小定期公務統計報表網路填報作業系統」資料彙編。</t>
  </si>
  <si>
    <t>填表說明：1.本表應於編製期限內經網際網路線上傳送至桃園市政府公務統計行政管理系統。
　　　　　2.本表係統計上學年度之畢業生人數。</t>
  </si>
  <si>
    <t>於次年2月底前編報</t>
  </si>
  <si>
    <t>總　　　　　計</t>
  </si>
  <si>
    <t>合　計</t>
  </si>
  <si>
    <t>審核</t>
  </si>
  <si>
    <t xml:space="preserve"> </t>
  </si>
  <si>
    <t>男</t>
  </si>
  <si>
    <t>中華民國113學年度</t>
  </si>
  <si>
    <t>女</t>
  </si>
  <si>
    <t>業務主管人員</t>
  </si>
  <si>
    <t>主辦統計人員</t>
  </si>
  <si>
    <t>公　　　　　立</t>
  </si>
  <si>
    <t>計</t>
  </si>
  <si>
    <t>機關首長</t>
  </si>
  <si>
    <t>編製機關</t>
  </si>
  <si>
    <t>表　　號</t>
  </si>
  <si>
    <t>私　　　　　立</t>
  </si>
  <si>
    <t>桃園市政府教育局</t>
  </si>
  <si>
    <t>10411-01-02-2</t>
  </si>
  <si>
    <t>單位：人</t>
  </si>
  <si>
    <t>中華民國 115 年 2 月 11 日編製</t>
  </si>
</sst>
</file>

<file path=xl/styles.xml><?xml version="1.0" encoding="utf-8"?>
<styleSheet xmlns="http://schemas.openxmlformats.org/spreadsheetml/2006/main">
  <numFmts count="1">
    <numFmt formatCode="_(* #,##0_);_(* \(#,##0\);_(* &quot;-&quot;_);_(@_)" numFmtId="197"/>
  </numFmts>
  <fonts count="4">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Times New Roman"/>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xf>
    <xf numFmtId="0" fontId="1" borderId="2" xfId="0" applyFont="true" applyBorder="true">
      <alignment horizontal="left" vertical="center"/>
    </xf>
    <xf numFmtId="0" fontId="1" borderId="0" xfId="0" applyFont="true">
      <alignment horizontal="left" vertical="center"/>
    </xf>
    <xf numFmtId="0" fontId="1" borderId="3" xfId="0" applyFont="true" applyBorder="true">
      <alignment horizontal="left" vertical="center"/>
    </xf>
    <xf numFmtId="0" fontId="1" borderId="2" xfId="0" applyFont="true" applyBorder="true"/>
    <xf numFmtId="0" fontId="1" borderId="0" xfId="0" applyFont="true"/>
    <xf numFmtId="0" fontId="1" borderId="0" xfId="0" applyFont="true">
      <alignment horizontal="left" wrapText="true"/>
    </xf>
    <xf numFmtId="0" fontId="3" borderId="0" xfId="0" applyFont="true"/>
    <xf numFmtId="0" fontId="1" borderId="5" xfId="0" applyFont="true" applyBorder="true">
      <alignment horizontal="left" vertical="center"/>
    </xf>
    <xf numFmtId="0" fontId="1" borderId="6" xfId="0" applyFont="true" applyBorder="true">
      <alignment horizontal="left" vertical="center"/>
    </xf>
    <xf numFmtId="0" fontId="1" borderId="7" xfId="0" applyFont="true" applyBorder="true">
      <alignment horizontal="left" vertical="center"/>
    </xf>
    <xf numFmtId="0" fontId="3" borderId="8" xfId="0" applyFont="true" applyBorder="true"/>
    <xf numFmtId="0" fontId="1" borderId="9" xfId="0" applyFont="true" applyBorder="true"/>
    <xf numFmtId="197" fontId="3" borderId="10" xfId="0" applyNumberFormat="true" applyFont="true" applyBorder="true"/>
    <xf numFmtId="197" fontId="3" borderId="8" xfId="0" applyNumberFormat="true" applyFont="true" applyBorder="true"/>
    <xf numFmtId="197" fontId="3" borderId="9" xfId="0" applyNumberFormat="true" applyFont="true" applyBorder="true"/>
    <xf numFmtId="0" fontId="1" borderId="2" xfId="0" applyFont="true" applyBorder="true">
      <alignment horizontal="left"/>
    </xf>
    <xf numFmtId="0" fontId="3" borderId="3" xfId="0" applyFont="true" applyBorder="true"/>
    <xf numFmtId="197" fontId="3" borderId="2" xfId="0" applyNumberFormat="true" applyFont="true" applyBorder="true"/>
    <xf numFmtId="197" fontId="3" borderId="0" xfId="0" applyNumberFormat="true" applyFont="true"/>
    <xf numFmtId="197" fontId="3" borderId="3" xfId="0" applyNumberFormat="true" applyFont="true" applyBorder="true"/>
    <xf numFmtId="49" fontId="1" borderId="3" xfId="0" applyNumberFormat="true" applyFont="true" applyBorder="true">
      <alignment horizontal="center" vertical="center"/>
    </xf>
    <xf numFmtId="0" fontId="3" borderId="6" xfId="0" applyFont="true" applyBorder="true"/>
    <xf numFmtId="0" fontId="3" borderId="7" xfId="0" applyFont="true" applyBorder="true"/>
    <xf numFmtId="0" fontId="1" borderId="0" xfId="0" applyFont="true">
      <alignment vertical="center"/>
    </xf>
    <xf numFmtId="0" fontId="3" borderId="1" xfId="0" applyFont="true" applyBorder="true">
      <alignment horizontal="center" vertical="center"/>
    </xf>
    <xf numFmtId="0" fontId="1" borderId="2" xfId="0" applyFont="true" applyBorder="true">
      <alignment vertical="center"/>
    </xf>
    <xf numFmtId="0" fontId="1" borderId="3" xfId="0" applyFont="true" applyBorder="true">
      <alignment horizontal="right" vertical="center"/>
    </xf>
    <xf numFmtId="0" fontId="1" borderId="11" xfId="0" applyFont="true" applyBorder="true">
      <alignment horizontal="center" vertical="center"/>
    </xf>
    <xf numFmtId="0" fontId="1" borderId="12" xfId="0" applyFont="true" applyBorder="true">
      <alignment horizontal="center" vertical="center"/>
    </xf>
    <xf numFmtId="0" fontId="1" borderId="2" xfId="0" applyFont="true" applyBorder="true">
      <alignment horizontal="right" vertical="center"/>
    </xf>
    <xf numFmtId="0" fontId="3" borderId="13"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7" sqref="C7:C7"/>
    </sheetView>
  </sheetViews>
  <sheetFormatPr customHeight="false" defaultColWidth="9.28125" defaultRowHeight="15"/>
  <cols>
    <col min="1" max="1" bestFit="false" customWidth="true" width="6.2109375" hidden="false" outlineLevel="0"/>
    <col min="2" max="2" bestFit="false" customWidth="true" width="19.3515625" hidden="false" outlineLevel="0"/>
    <col min="3" max="11" bestFit="false" customWidth="true" width="18.4921875" hidden="false" outlineLevel="0"/>
    <col min="12" max="50" bestFit="false" customWidth="true" width="9.3515625" hidden="false" outlineLevel="0"/>
  </cols>
  <sheetData>
    <row r="1" ht="16.5" customHeight="true">
      <c r="A1" s="1" t="s">
        <v>0</v>
      </c>
      <c r="B1" s="1"/>
      <c r="C1" s="15"/>
      <c r="D1" s="11"/>
      <c r="E1" s="11"/>
      <c r="F1" s="11"/>
      <c r="G1" s="11"/>
      <c r="H1" s="26"/>
      <c r="I1" s="1" t="s">
        <v>43</v>
      </c>
      <c r="J1" s="1" t="s">
        <v>46</v>
      </c>
      <c r="K1" s="1"/>
      <c r="L1" s="15"/>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6.5" customHeight="true">
      <c r="A2" s="1" t="s">
        <v>1</v>
      </c>
      <c r="B2" s="1"/>
      <c r="C2" s="16" t="s">
        <v>30</v>
      </c>
      <c r="D2" s="21"/>
      <c r="E2" s="21"/>
      <c r="F2" s="21"/>
      <c r="G2" s="21"/>
      <c r="H2" s="27"/>
      <c r="I2" s="1" t="s">
        <v>44</v>
      </c>
      <c r="J2" s="29" t="s">
        <v>47</v>
      </c>
      <c r="K2" s="29"/>
      <c r="L2" s="15"/>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7.75" customHeight="true">
      <c r="A3" s="2" t="s">
        <v>2</v>
      </c>
      <c r="B3" s="2"/>
      <c r="C3" s="2"/>
      <c r="D3" s="2"/>
      <c r="E3" s="2"/>
      <c r="F3" s="2"/>
      <c r="G3" s="2"/>
      <c r="H3" s="2"/>
      <c r="I3" s="2"/>
      <c r="J3" s="2"/>
      <c r="K3" s="2"/>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6.5" customHeight="true">
      <c r="A4" s="3"/>
      <c r="B4" s="3"/>
      <c r="C4" s="3"/>
      <c r="D4" s="3"/>
      <c r="E4" s="25" t="s">
        <v>36</v>
      </c>
      <c r="F4" s="25"/>
      <c r="G4" s="25"/>
      <c r="H4" s="25"/>
      <c r="I4" s="3"/>
      <c r="J4" s="3"/>
      <c r="K4" s="31" t="s">
        <v>48</v>
      </c>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18.75" customHeight="true">
      <c r="A5" s="4" t="s">
        <v>3</v>
      </c>
      <c r="B5" s="1"/>
      <c r="C5" s="1" t="s">
        <v>31</v>
      </c>
      <c r="D5" s="1"/>
      <c r="E5" s="1"/>
      <c r="F5" s="1" t="s">
        <v>40</v>
      </c>
      <c r="G5" s="1"/>
      <c r="H5" s="1"/>
      <c r="I5" s="1" t="s">
        <v>45</v>
      </c>
      <c r="J5" s="1"/>
      <c r="K5" s="32"/>
      <c r="L5" s="35"/>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18.75" customHeight="true">
      <c r="A6" s="4"/>
      <c r="B6" s="1"/>
      <c r="C6" s="1" t="s">
        <v>32</v>
      </c>
      <c r="D6" s="1" t="s">
        <v>35</v>
      </c>
      <c r="E6" s="1" t="s">
        <v>37</v>
      </c>
      <c r="F6" s="1" t="s">
        <v>41</v>
      </c>
      <c r="G6" s="1" t="s">
        <v>35</v>
      </c>
      <c r="H6" s="1" t="s">
        <v>37</v>
      </c>
      <c r="I6" s="1" t="s">
        <v>41</v>
      </c>
      <c r="J6" s="1" t="s">
        <v>35</v>
      </c>
      <c r="K6" s="33" t="s">
        <v>37</v>
      </c>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18" customHeight="true">
      <c r="A7" s="5" t="s">
        <v>4</v>
      </c>
      <c r="B7" s="12"/>
      <c r="C7" s="17" t="n">
        <f>SUM(F7, I7)</f>
        <v>81405</v>
      </c>
      <c r="D7" s="22" t="n">
        <f>SUM(G7, J7)</f>
        <v>41732</v>
      </c>
      <c r="E7" s="22" t="n">
        <f>SUM(H7, K7)</f>
        <v>39673</v>
      </c>
      <c r="F7" s="22" t="n">
        <f>SUM(G7:H7)</f>
        <v>51947</v>
      </c>
      <c r="G7" s="22" t="n">
        <f>SUM(G8, G12, G18, G19, G20, G24, G27)</f>
        <v>27212</v>
      </c>
      <c r="H7" s="22" t="n">
        <f>SUM(H8, H12, H18, H19, H20, H24, H27)</f>
        <v>24735</v>
      </c>
      <c r="I7" s="22" t="n">
        <f>SUM(J7:K7)</f>
        <v>29458</v>
      </c>
      <c r="J7" s="22" t="n">
        <f>SUM(J8, J12, J18, J19, J20, J24, J27)</f>
        <v>14520</v>
      </c>
      <c r="K7" s="22" t="n">
        <f>SUM(K8, K12, K18, K19, K20, K24, K27)</f>
        <v>14938</v>
      </c>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18" customHeight="true">
      <c r="A8" s="6" t="s">
        <v>5</v>
      </c>
      <c r="B8" s="13"/>
      <c r="C8" s="18" t="n">
        <f>SUM(F8, I8)</f>
        <v>22405</v>
      </c>
      <c r="D8" s="23" t="n">
        <f>SUM(G8, J8)</f>
        <v>11151</v>
      </c>
      <c r="E8" s="23" t="n">
        <f>SUM(H8, K8)</f>
        <v>11254</v>
      </c>
      <c r="F8" s="23" t="n">
        <f>SUM(G8:H8)</f>
        <v>4089</v>
      </c>
      <c r="G8" s="23" t="n">
        <f>SUM(G9:G11)</f>
        <v>2539</v>
      </c>
      <c r="H8" s="23" t="n">
        <f>SUM(H9:H11)</f>
        <v>1550</v>
      </c>
      <c r="I8" s="23" t="n">
        <f>SUM(J8:K8)</f>
        <v>18316</v>
      </c>
      <c r="J8" s="23" t="n">
        <f>SUM(J9:J11)</f>
        <v>8612</v>
      </c>
      <c r="K8" s="23" t="n">
        <f>SUM(K9:K11)</f>
        <v>9704</v>
      </c>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18" customHeight="true">
      <c r="A9" s="6" t="s">
        <v>6</v>
      </c>
      <c r="B9" s="13"/>
      <c r="C9" s="18" t="n">
        <f>SUM(F9, I9)</f>
        <v>20791</v>
      </c>
      <c r="D9" s="23" t="n">
        <f>SUM(G9, J9)</f>
        <v>10816</v>
      </c>
      <c r="E9" s="23" t="n">
        <f>SUM(H9, K9)</f>
        <v>9975</v>
      </c>
      <c r="F9" s="23" t="n">
        <f>SUM(G9:H9)</f>
        <v>4089</v>
      </c>
      <c r="G9" s="23" t="n">
        <v>2539</v>
      </c>
      <c r="H9" s="23" t="n">
        <v>1550</v>
      </c>
      <c r="I9" s="23" t="n">
        <f>SUM(J9:K9)</f>
        <v>16702</v>
      </c>
      <c r="J9" s="23" t="n">
        <v>8277</v>
      </c>
      <c r="K9" s="23" t="n">
        <v>8425</v>
      </c>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18" customHeight="true">
      <c r="A10" s="6" t="s">
        <v>7</v>
      </c>
      <c r="B10" s="13"/>
      <c r="C10" s="18" t="n">
        <f>SUM(F10, I10)</f>
        <v>610</v>
      </c>
      <c r="D10" s="23" t="n">
        <f>SUM(G10, J10)</f>
        <v>219</v>
      </c>
      <c r="E10" s="23" t="n">
        <f>SUM(H10, K10)</f>
        <v>391</v>
      </c>
      <c r="F10" s="23" t="n">
        <f>SUM(G10:H10)</f>
        <v>0</v>
      </c>
      <c r="G10" s="23" t="n">
        <v>0</v>
      </c>
      <c r="H10" s="23" t="n">
        <v>0</v>
      </c>
      <c r="I10" s="23" t="n">
        <f>SUM(J10:K10)</f>
        <v>610</v>
      </c>
      <c r="J10" s="23" t="n">
        <v>219</v>
      </c>
      <c r="K10" s="23" t="n">
        <v>391</v>
      </c>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18" customHeight="true">
      <c r="A11" s="6" t="s">
        <v>8</v>
      </c>
      <c r="B11" s="13"/>
      <c r="C11" s="18" t="n">
        <f>SUM(F11, I11)</f>
        <v>1004</v>
      </c>
      <c r="D11" s="23" t="n">
        <f>SUM(G11, J11)</f>
        <v>116</v>
      </c>
      <c r="E11" s="23" t="n">
        <f>SUM(H11, K11)</f>
        <v>888</v>
      </c>
      <c r="F11" s="23" t="n">
        <f>SUM(G11:H11)</f>
        <v>0</v>
      </c>
      <c r="G11" s="23" t="n">
        <v>0</v>
      </c>
      <c r="H11" s="23" t="n">
        <v>0</v>
      </c>
      <c r="I11" s="23" t="n">
        <f>SUM(J11:K11)</f>
        <v>1004</v>
      </c>
      <c r="J11" s="23" t="n">
        <v>116</v>
      </c>
      <c r="K11" s="23" t="n">
        <v>888</v>
      </c>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18" customHeight="true">
      <c r="A12" s="6" t="s">
        <v>9</v>
      </c>
      <c r="B12" s="13"/>
      <c r="C12" s="18" t="n">
        <f>SUM(F12, I12)</f>
        <v>16645</v>
      </c>
      <c r="D12" s="23" t="n">
        <f>SUM(G12, J12)</f>
        <v>8601</v>
      </c>
      <c r="E12" s="23" t="n">
        <f>SUM(H12, K12)</f>
        <v>8044</v>
      </c>
      <c r="F12" s="23" t="n">
        <f>SUM(G12:H12)</f>
        <v>8416</v>
      </c>
      <c r="G12" s="23" t="n">
        <f>SUM(G13:G17)</f>
        <v>4278</v>
      </c>
      <c r="H12" s="23" t="n">
        <f>SUM(H13:H17)</f>
        <v>4138</v>
      </c>
      <c r="I12" s="23" t="n">
        <f>SUM(J12:K12)</f>
        <v>8229</v>
      </c>
      <c r="J12" s="23" t="n">
        <f>SUM(J13:J17)</f>
        <v>4323</v>
      </c>
      <c r="K12" s="23" t="n">
        <f>SUM(K13:K17)</f>
        <v>3906</v>
      </c>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18" customHeight="true">
      <c r="A13" s="6" t="s">
        <v>10</v>
      </c>
      <c r="B13" s="13"/>
      <c r="C13" s="18" t="n">
        <f>SUM(F13, I13)</f>
        <v>8616</v>
      </c>
      <c r="D13" s="23" t="n">
        <f>SUM(G13, J13)</f>
        <v>4321</v>
      </c>
      <c r="E13" s="23" t="n">
        <f>SUM(H13, K13)</f>
        <v>4295</v>
      </c>
      <c r="F13" s="23" t="n">
        <f>SUM(G13:H13)</f>
        <v>6373</v>
      </c>
      <c r="G13" s="23" t="n">
        <v>3185</v>
      </c>
      <c r="H13" s="23" t="n">
        <v>3188</v>
      </c>
      <c r="I13" s="23" t="n">
        <f>SUM(J13:K13)</f>
        <v>2243</v>
      </c>
      <c r="J13" s="23" t="n">
        <v>1136</v>
      </c>
      <c r="K13" s="23" t="n">
        <v>1107</v>
      </c>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8" customHeight="true">
      <c r="A14" s="6" t="s">
        <v>11</v>
      </c>
      <c r="B14" s="13"/>
      <c r="C14" s="18" t="n">
        <f>SUM(F14, I14)</f>
        <v>197</v>
      </c>
      <c r="D14" s="23" t="n">
        <f>SUM(G14, J14)</f>
        <v>93</v>
      </c>
      <c r="E14" s="23" t="n">
        <f>SUM(H14, K14)</f>
        <v>104</v>
      </c>
      <c r="F14" s="23" t="n">
        <f>SUM(G14:H14)</f>
        <v>131</v>
      </c>
      <c r="G14" s="23" t="n">
        <v>56</v>
      </c>
      <c r="H14" s="23" t="n">
        <v>75</v>
      </c>
      <c r="I14" s="23" t="n">
        <f>SUM(J14:K14)</f>
        <v>66</v>
      </c>
      <c r="J14" s="23" t="n">
        <v>37</v>
      </c>
      <c r="K14" s="23" t="n">
        <v>29</v>
      </c>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8" customHeight="true">
      <c r="A15" s="6" t="s">
        <v>12</v>
      </c>
      <c r="B15" s="13"/>
      <c r="C15" s="18" t="n">
        <f>SUM(F15, I15)</f>
        <v>6798</v>
      </c>
      <c r="D15" s="23" t="n">
        <f>SUM(G15, J15)</f>
        <v>3595</v>
      </c>
      <c r="E15" s="23" t="n">
        <f>SUM(H15, K15)</f>
        <v>3203</v>
      </c>
      <c r="F15" s="23" t="n">
        <f>SUM(G15:H15)</f>
        <v>1791</v>
      </c>
      <c r="G15" s="23" t="n">
        <v>959</v>
      </c>
      <c r="H15" s="23" t="n">
        <v>832</v>
      </c>
      <c r="I15" s="23" t="n">
        <f>SUM(J15:K15)</f>
        <v>5007</v>
      </c>
      <c r="J15" s="23" t="n">
        <v>2636</v>
      </c>
      <c r="K15" s="23" t="n">
        <v>2371</v>
      </c>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8" customHeight="true">
      <c r="A16" s="6" t="s">
        <v>13</v>
      </c>
      <c r="B16" s="13"/>
      <c r="C16" s="18" t="n">
        <f>SUM(F16, I16)</f>
        <v>523</v>
      </c>
      <c r="D16" s="23" t="n">
        <f>SUM(G16, J16)</f>
        <v>302</v>
      </c>
      <c r="E16" s="23" t="n">
        <f>SUM(H16, K16)</f>
        <v>221</v>
      </c>
      <c r="F16" s="23" t="n">
        <f>SUM(G16:H16)</f>
        <v>26</v>
      </c>
      <c r="G16" s="23" t="n">
        <v>16</v>
      </c>
      <c r="H16" s="23" t="n">
        <v>10</v>
      </c>
      <c r="I16" s="23" t="n">
        <f>SUM(J16:K16)</f>
        <v>497</v>
      </c>
      <c r="J16" s="23" t="n">
        <v>286</v>
      </c>
      <c r="K16" s="23" t="n">
        <v>211</v>
      </c>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8" customHeight="true">
      <c r="A17" s="6" t="s">
        <v>14</v>
      </c>
      <c r="B17" s="13"/>
      <c r="C17" s="18" t="n">
        <f>SUM(F17, I17)</f>
        <v>511</v>
      </c>
      <c r="D17" s="23" t="n">
        <f>SUM(G17, J17)</f>
        <v>290</v>
      </c>
      <c r="E17" s="23" t="n">
        <f>SUM(H17, K17)</f>
        <v>221</v>
      </c>
      <c r="F17" s="23" t="n">
        <f>SUM(G17:H17)</f>
        <v>95</v>
      </c>
      <c r="G17" s="23" t="n">
        <v>62</v>
      </c>
      <c r="H17" s="23" t="n">
        <v>33</v>
      </c>
      <c r="I17" s="23" t="n">
        <f>SUM(J17:K17)</f>
        <v>416</v>
      </c>
      <c r="J17" s="23" t="n">
        <v>228</v>
      </c>
      <c r="K17" s="23" t="n">
        <v>188</v>
      </c>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8" customHeight="true">
      <c r="A18" s="6" t="s">
        <v>15</v>
      </c>
      <c r="B18" s="13"/>
      <c r="C18" s="18" t="n">
        <f>SUM(F18, I18)</f>
        <v>18206</v>
      </c>
      <c r="D18" s="23" t="n">
        <f>SUM(G18, J18)</f>
        <v>9550</v>
      </c>
      <c r="E18" s="23" t="n">
        <f>SUM(H18, K18)</f>
        <v>8656</v>
      </c>
      <c r="F18" s="23" t="n">
        <f>SUM(G18:H18)</f>
        <v>15792</v>
      </c>
      <c r="G18" s="23" t="n">
        <v>8237</v>
      </c>
      <c r="H18" s="23" t="n">
        <v>7555</v>
      </c>
      <c r="I18" s="23" t="n">
        <f>SUM(J18:K18)</f>
        <v>2414</v>
      </c>
      <c r="J18" s="23" t="n">
        <v>1313</v>
      </c>
      <c r="K18" s="23" t="n">
        <v>1101</v>
      </c>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8" customHeight="true">
      <c r="A19" s="6" t="s">
        <v>16</v>
      </c>
      <c r="B19" s="13"/>
      <c r="C19" s="18" t="n">
        <f>SUM(F19, I19)</f>
        <v>23433</v>
      </c>
      <c r="D19" s="23" t="n">
        <f>SUM(G19, J19)</f>
        <v>12206</v>
      </c>
      <c r="E19" s="23" t="n">
        <f>SUM(H19, K19)</f>
        <v>11227</v>
      </c>
      <c r="F19" s="23" t="n">
        <f>SUM(G19:H19)</f>
        <v>22953</v>
      </c>
      <c r="G19" s="23" t="n">
        <v>11953</v>
      </c>
      <c r="H19" s="23" t="n">
        <v>11000</v>
      </c>
      <c r="I19" s="23" t="n">
        <f>SUM(J19:K19)</f>
        <v>480</v>
      </c>
      <c r="J19" s="23" t="n">
        <v>253</v>
      </c>
      <c r="K19" s="23" t="n">
        <v>227</v>
      </c>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8" customHeight="true">
      <c r="A20" s="6" t="s">
        <v>17</v>
      </c>
      <c r="B20" s="13"/>
      <c r="C20" s="18" t="n">
        <f>SUM(F20, I20)</f>
        <v>97</v>
      </c>
      <c r="D20" s="23" t="n">
        <f>SUM(G20, J20)</f>
        <v>63</v>
      </c>
      <c r="E20" s="23" t="n">
        <f>SUM(H20, K20)</f>
        <v>34</v>
      </c>
      <c r="F20" s="23" t="n">
        <f>SUM(G20:H20)</f>
        <v>97</v>
      </c>
      <c r="G20" s="23" t="n">
        <f>SUM(G21:G23)</f>
        <v>63</v>
      </c>
      <c r="H20" s="23" t="n">
        <f>SUM(H21:H23)</f>
        <v>34</v>
      </c>
      <c r="I20" s="23" t="n">
        <f>SUM(J20:K20)</f>
        <v>0</v>
      </c>
      <c r="J20" s="23" t="n">
        <f>SUM(J21:J23)</f>
        <v>0</v>
      </c>
      <c r="K20" s="23" t="n">
        <f>SUM(K21:K23)</f>
        <v>0</v>
      </c>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8" customHeight="true">
      <c r="A21" s="6" t="s">
        <v>18</v>
      </c>
      <c r="B21" s="13"/>
      <c r="C21" s="18" t="n">
        <f>SUM(F21, I21)</f>
        <v>82</v>
      </c>
      <c r="D21" s="23" t="n">
        <f>SUM(G21, J21)</f>
        <v>54</v>
      </c>
      <c r="E21" s="23" t="n">
        <f>SUM(H21, K21)</f>
        <v>28</v>
      </c>
      <c r="F21" s="23" t="n">
        <f>SUM(G21:H21)</f>
        <v>82</v>
      </c>
      <c r="G21" s="23" t="n">
        <v>54</v>
      </c>
      <c r="H21" s="23" t="n">
        <v>28</v>
      </c>
      <c r="I21" s="23" t="n">
        <f>SUM(J21:K21)</f>
        <v>0</v>
      </c>
      <c r="J21" s="23" t="n">
        <v>0</v>
      </c>
      <c r="K21" s="23" t="n">
        <v>0</v>
      </c>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8" customHeight="true">
      <c r="A22" s="6" t="s">
        <v>19</v>
      </c>
      <c r="B22" s="13"/>
      <c r="C22" s="18" t="n">
        <f>SUM(F22, I22)</f>
        <v>15</v>
      </c>
      <c r="D22" s="23" t="n">
        <f>SUM(G22, J22)</f>
        <v>9</v>
      </c>
      <c r="E22" s="23" t="n">
        <f>SUM(H22, K22)</f>
        <v>6</v>
      </c>
      <c r="F22" s="23" t="n">
        <f>SUM(G22:H22)</f>
        <v>15</v>
      </c>
      <c r="G22" s="23" t="n">
        <v>9</v>
      </c>
      <c r="H22" s="23" t="n">
        <v>6</v>
      </c>
      <c r="I22" s="23" t="n">
        <f>SUM(J22:K22)</f>
        <v>0</v>
      </c>
      <c r="J22" s="23" t="n">
        <v>0</v>
      </c>
      <c r="K22" s="23" t="n">
        <v>0</v>
      </c>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8" customHeight="true">
      <c r="A23" s="6" t="s">
        <v>20</v>
      </c>
      <c r="B23" s="13"/>
      <c r="C23" s="18" t="n">
        <f>SUM(F23, I23)</f>
        <v>0</v>
      </c>
      <c r="D23" s="23" t="n">
        <f>SUM(G23, J23)</f>
        <v>0</v>
      </c>
      <c r="E23" s="23" t="n">
        <f>SUM(H23, K23)</f>
        <v>0</v>
      </c>
      <c r="F23" s="23" t="n">
        <f>SUM(G23:H23)</f>
        <v>0</v>
      </c>
      <c r="G23" s="23" t="n">
        <v>0</v>
      </c>
      <c r="H23" s="23" t="n">
        <v>0</v>
      </c>
      <c r="I23" s="23" t="n">
        <f>SUM(J23:K23)</f>
        <v>0</v>
      </c>
      <c r="J23" s="23" t="n">
        <v>0</v>
      </c>
      <c r="K23" s="23" t="n">
        <v>0</v>
      </c>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8" customHeight="true">
      <c r="A24" s="6" t="s">
        <v>21</v>
      </c>
      <c r="B24" s="13"/>
      <c r="C24" s="18" t="n">
        <f>SUM(F24, I24)</f>
        <v>421</v>
      </c>
      <c r="D24" s="23" t="n">
        <f>SUM(G24, J24)</f>
        <v>134</v>
      </c>
      <c r="E24" s="23" t="n">
        <f>SUM(H24, K24)</f>
        <v>287</v>
      </c>
      <c r="F24" s="23" t="n">
        <f>SUM(G24:H24)</f>
        <v>421</v>
      </c>
      <c r="G24" s="23" t="n">
        <f>SUM(G25:G26)</f>
        <v>134</v>
      </c>
      <c r="H24" s="23" t="n">
        <f>SUM(H25:H26)</f>
        <v>287</v>
      </c>
      <c r="I24" s="23" t="n">
        <f>SUM(J24:K24)</f>
        <v>0</v>
      </c>
      <c r="J24" s="23" t="n">
        <f>SUM(J25:J26)</f>
        <v>0</v>
      </c>
      <c r="K24" s="23" t="n">
        <f>SUM(K25:K26)</f>
        <v>0</v>
      </c>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8" customHeight="true">
      <c r="A25" s="6" t="s">
        <v>22</v>
      </c>
      <c r="B25" s="13"/>
      <c r="C25" s="18" t="n">
        <f>SUM(F25, I25)</f>
        <v>421</v>
      </c>
      <c r="D25" s="23" t="n">
        <f>SUM(G25, J25)</f>
        <v>134</v>
      </c>
      <c r="E25" s="23" t="n">
        <f>SUM(H25, K25)</f>
        <v>287</v>
      </c>
      <c r="F25" s="23" t="n">
        <f>SUM(G25:H25)</f>
        <v>421</v>
      </c>
      <c r="G25" s="23" t="n">
        <v>134</v>
      </c>
      <c r="H25" s="23" t="n">
        <v>287</v>
      </c>
      <c r="I25" s="23" t="n">
        <f>SUM(J25:K25)</f>
        <v>0</v>
      </c>
      <c r="J25" s="23" t="n">
        <v>0</v>
      </c>
      <c r="K25" s="23" t="n">
        <v>0</v>
      </c>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8" customHeight="true">
      <c r="A26" s="6" t="s">
        <v>23</v>
      </c>
      <c r="B26" s="13"/>
      <c r="C26" s="18" t="n">
        <f>SUM(F26, I26)</f>
        <v>0</v>
      </c>
      <c r="D26" s="23" t="n">
        <f>SUM(G26, J26)</f>
        <v>0</v>
      </c>
      <c r="E26" s="23" t="n">
        <f>SUM(H26, K26)</f>
        <v>0</v>
      </c>
      <c r="F26" s="23" t="n">
        <f>SUM(G26:H26)</f>
        <v>0</v>
      </c>
      <c r="G26" s="23" t="n">
        <v>0</v>
      </c>
      <c r="H26" s="23" t="n">
        <v>0</v>
      </c>
      <c r="I26" s="23" t="n">
        <f>SUM(J26:K26)</f>
        <v>0</v>
      </c>
      <c r="J26" s="23" t="n">
        <v>0</v>
      </c>
      <c r="K26" s="23" t="n">
        <v>0</v>
      </c>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8" customHeight="true">
      <c r="A27" s="6" t="s">
        <v>24</v>
      </c>
      <c r="B27" s="13"/>
      <c r="C27" s="18" t="n">
        <f>SUM(F27, I27)</f>
        <v>198</v>
      </c>
      <c r="D27" s="23" t="n">
        <f>SUM(G27, J27)</f>
        <v>27</v>
      </c>
      <c r="E27" s="23" t="n">
        <f>SUM(H27, K27)</f>
        <v>171</v>
      </c>
      <c r="F27" s="23" t="n">
        <f>SUM(G27:H27)</f>
        <v>179</v>
      </c>
      <c r="G27" s="23" t="n">
        <f>SUM(G28:G29)</f>
        <v>8</v>
      </c>
      <c r="H27" s="23" t="n">
        <f>SUM(H28:H29)</f>
        <v>171</v>
      </c>
      <c r="I27" s="23" t="n">
        <f>SUM(J27:K27)</f>
        <v>19</v>
      </c>
      <c r="J27" s="23" t="n">
        <f>SUM(J28:J29)</f>
        <v>19</v>
      </c>
      <c r="K27" s="23" t="n">
        <f>SUM(K28:K29)</f>
        <v>0</v>
      </c>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8" customHeight="true">
      <c r="A28" s="6" t="s">
        <v>25</v>
      </c>
      <c r="B28" s="13"/>
      <c r="C28" s="18" t="n">
        <f>SUM(F28, I28)</f>
        <v>89</v>
      </c>
      <c r="D28" s="23" t="n">
        <f>SUM(G28, J28)</f>
        <v>24</v>
      </c>
      <c r="E28" s="23" t="n">
        <f>SUM(H28, K28)</f>
        <v>65</v>
      </c>
      <c r="F28" s="23" t="n">
        <f>SUM(G28:H28)</f>
        <v>70</v>
      </c>
      <c r="G28" s="23" t="n">
        <v>5</v>
      </c>
      <c r="H28" s="23" t="n">
        <v>65</v>
      </c>
      <c r="I28" s="23" t="n">
        <f>SUM(J28:K28)</f>
        <v>19</v>
      </c>
      <c r="J28" s="23" t="n">
        <v>19</v>
      </c>
      <c r="K28" s="23" t="n">
        <v>0</v>
      </c>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8" customHeight="true">
      <c r="A29" s="7" t="s">
        <v>26</v>
      </c>
      <c r="B29" s="14"/>
      <c r="C29" s="19" t="n">
        <f>SUM(F29, I29)</f>
        <v>109</v>
      </c>
      <c r="D29" s="24" t="n">
        <f>SUM(G29, J29)</f>
        <v>3</v>
      </c>
      <c r="E29" s="24" t="n">
        <f>SUM(H29, K29)</f>
        <v>106</v>
      </c>
      <c r="F29" s="24" t="n">
        <f>SUM(G29:H29)</f>
        <v>109</v>
      </c>
      <c r="G29" s="24" t="n">
        <v>3</v>
      </c>
      <c r="H29" s="24" t="n">
        <v>106</v>
      </c>
      <c r="I29" s="24" t="n">
        <f>SUM(J29:K29)</f>
        <v>0</v>
      </c>
      <c r="J29" s="24" t="n">
        <v>0</v>
      </c>
      <c r="K29" s="24" t="n">
        <v>0</v>
      </c>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8" t="s">
        <v>27</v>
      </c>
      <c r="B30" s="8"/>
      <c r="C30" s="20" t="s">
        <v>33</v>
      </c>
      <c r="D30" s="8"/>
      <c r="E30" s="8" t="s">
        <v>38</v>
      </c>
      <c r="F30" s="8"/>
      <c r="G30" s="8"/>
      <c r="H30" s="8" t="s">
        <v>42</v>
      </c>
      <c r="I30" s="8"/>
      <c r="J30" s="30"/>
      <c r="K30" s="34" t="s">
        <v>49</v>
      </c>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9"/>
      <c r="B31" s="9"/>
      <c r="C31" s="9"/>
      <c r="D31" s="9"/>
      <c r="E31" s="9" t="s">
        <v>39</v>
      </c>
      <c r="F31" s="9"/>
      <c r="G31" s="9"/>
      <c r="H31" s="9"/>
      <c r="I31" s="28"/>
      <c r="J31" s="28"/>
      <c r="K31" s="28"/>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5" customHeight="true">
      <c r="A32" s="9"/>
      <c r="B32" s="9"/>
      <c r="C32" s="9"/>
      <c r="D32" s="9"/>
      <c r="E32" s="9"/>
      <c r="F32" s="9"/>
      <c r="G32" s="9"/>
      <c r="H32" s="9"/>
      <c r="I32" s="28"/>
      <c r="J32" s="28"/>
      <c r="K32" s="28"/>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37.9" customHeight="true">
      <c r="A33" s="10" t="s">
        <v>28</v>
      </c>
      <c r="B33" s="10"/>
      <c r="C33" s="10"/>
      <c r="D33" s="10"/>
      <c r="E33" s="10"/>
      <c r="F33" s="10"/>
      <c r="G33" s="10"/>
      <c r="H33" s="10"/>
      <c r="I33" s="10"/>
      <c r="J33" s="10"/>
      <c r="K33" s="10"/>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31.15" customHeight="true">
      <c r="A34" s="10" t="s">
        <v>29</v>
      </c>
      <c r="B34" s="10"/>
      <c r="C34" s="10"/>
      <c r="D34" s="10"/>
      <c r="E34" s="10"/>
      <c r="F34" s="10"/>
      <c r="G34" s="10"/>
      <c r="H34" s="10"/>
      <c r="I34" s="10"/>
      <c r="J34" s="10"/>
      <c r="K34" s="10"/>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5" customHeight="true">
      <c r="A35" s="9"/>
      <c r="B35" s="9"/>
      <c r="C35" s="9"/>
      <c r="D35" s="9"/>
      <c r="E35" s="9"/>
      <c r="F35" s="9"/>
      <c r="G35" s="9"/>
      <c r="H35" s="9"/>
      <c r="I35" s="9"/>
      <c r="J35" s="9"/>
      <c r="K35" s="9"/>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9"/>
      <c r="B36" s="9"/>
      <c r="C36" s="9"/>
      <c r="D36" s="9"/>
      <c r="E36" s="9"/>
      <c r="F36" s="9"/>
      <c r="G36" s="9"/>
      <c r="H36" s="9"/>
      <c r="I36" s="9"/>
      <c r="J36" s="9"/>
      <c r="K36" s="9"/>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t="s">
        <v>34</v>
      </c>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33:K33"/>
    <mergeCell ref="A34:K34"/>
    <mergeCell ref="A21:B21"/>
    <mergeCell ref="A26:B26"/>
    <mergeCell ref="A27:B27"/>
    <mergeCell ref="A22:B22"/>
    <mergeCell ref="A23:B23"/>
    <mergeCell ref="A24:B24"/>
    <mergeCell ref="A25:B25"/>
    <mergeCell ref="A29:B29"/>
    <mergeCell ref="A28:B28"/>
    <mergeCell ref="A17:B17"/>
    <mergeCell ref="A7:B7"/>
    <mergeCell ref="A8:B8"/>
    <mergeCell ref="A9:B9"/>
    <mergeCell ref="A10:B10"/>
    <mergeCell ref="A11:B11"/>
    <mergeCell ref="A12:B12"/>
    <mergeCell ref="A18:B18"/>
    <mergeCell ref="A19:B19"/>
    <mergeCell ref="A20:B20"/>
    <mergeCell ref="A1:B1"/>
    <mergeCell ref="A2:B2"/>
    <mergeCell ref="A13:B13"/>
    <mergeCell ref="A14:B14"/>
    <mergeCell ref="A15:B15"/>
    <mergeCell ref="A16:B16"/>
    <mergeCell ref="J1:K1"/>
    <mergeCell ref="J2:K2"/>
    <mergeCell ref="A3:K3"/>
    <mergeCell ref="E4:H4"/>
    <mergeCell ref="I5:K5"/>
    <mergeCell ref="A5:B6"/>
    <mergeCell ref="C5:E5"/>
    <mergeCell ref="F5:H5"/>
  </mergeCells>
  <dataValidations count="46">
    <dataValidation type="decimal" errorStyle="warning" operator="equal" allowBlank="0" showInputMessage="1" showErrorMessage="1" errorTitle="" error="{2}" promptTitle="" prompt="" sqref="A9:A9">
      <formula1>"='大學$0_8_0$230010000101'"</formula1>
      <formula2>k-SmartTag-muti2</formula2>
    </dataValidation>
    <dataValidation type="decimal" errorStyle="warning" operator="equal" allowBlank="0" showInputMessage="1" showErrorMessage="1" errorTitle="" error="{2}" promptTitle="" prompt="" sqref="A10:A10">
      <formula1>"='學院$0_9_0$230010000102'"</formula1>
      <formula2>k-SmartTag-muti2</formula2>
    </dataValidation>
    <dataValidation type="decimal" errorStyle="warning" operator="equal" allowBlank="0" showInputMessage="1" showErrorMessage="1" errorTitle="" error="{2}" promptTitle="" prompt="" sqref="A11:A11">
      <formula1>"='專科學校$0_10_0$230010000103'"</formula1>
      <formula2>k-SmartTag-muti2</formula2>
    </dataValidation>
    <dataValidation type="decimal" errorStyle="warning" operator="equal" allowBlank="0" showInputMessage="1" showErrorMessage="1" errorTitle="" error="{2}" promptTitle="" prompt="" sqref="A13:A13">
      <formula1>"='普通科$0_12_0$230010000201'"</formula1>
      <formula2>k-SmartTag-muti2</formula2>
    </dataValidation>
    <dataValidation type="decimal" errorStyle="warning" operator="equal" allowBlank="0" showInputMessage="1" showErrorMessage="1" errorTitle="" error="{2}" promptTitle="" prompt="" sqref="A14:A14">
      <formula1>"='綜合高中$0_13_0$230010000202'"</formula1>
      <formula2>k-SmartTag-muti2</formula2>
    </dataValidation>
    <dataValidation type="decimal" errorStyle="warning" operator="equal" allowBlank="0" showInputMessage="1" showErrorMessage="1" errorTitle="" error="{2}" promptTitle="" prompt="" sqref="A15:A15">
      <formula1>"='專業群_職業_科$0_14_0$230010000203'"</formula1>
      <formula2>k-SmartTag-muti2</formula2>
    </dataValidation>
    <dataValidation type="decimal" errorStyle="warning" operator="equal" allowBlank="0" showInputMessage="1" showErrorMessage="1" errorTitle="" error="{2}" promptTitle="" prompt="" sqref="A16:A16">
      <formula1>"='實用技能學程$0_15_0$230010000204'"</formula1>
      <formula2>k-SmartTag-muti2</formula2>
    </dataValidation>
    <dataValidation type="decimal" errorStyle="warning" operator="equal" allowBlank="0" showInputMessage="1" showErrorMessage="1" errorTitle="" error="{2}" promptTitle="" prompt="" sqref="A17:A17">
      <formula1>"='進修部_學校_$0_16_0$230010000205'"</formula1>
      <formula2>k-SmartTag-muti2</formula2>
    </dataValidation>
    <dataValidation type="decimal" errorStyle="warning" operator="equal" allowBlank="0" showInputMessage="1" showErrorMessage="1" errorTitle="" error="{2}" promptTitle="" prompt="" sqref="A18:A18">
      <formula1>"='國民中學$0_17_0$2300100003'"</formula1>
      <formula2>k-SmartTag-muti2</formula2>
    </dataValidation>
    <dataValidation type="decimal" errorStyle="warning" operator="equal" allowBlank="0" showInputMessage="1" showErrorMessage="1" errorTitle="" error="{2}" promptTitle="" prompt="" sqref="A19:A19">
      <formula1>"='國民小學$0_18_0$2300100004'"</formula1>
      <formula2>k-SmartTag-muti2</formula2>
    </dataValidation>
    <dataValidation type="decimal" errorStyle="warning" operator="equal" allowBlank="0" showInputMessage="1" showErrorMessage="1" errorTitle="" error="{2}" promptTitle="" prompt="" sqref="A21:A21">
      <formula1>"='高中_職_部$0_20_0$230010000501'"</formula1>
      <formula2>k-SmartTag-muti2</formula2>
    </dataValidation>
    <dataValidation type="decimal" errorStyle="warning" operator="equal" allowBlank="0" showInputMessage="1" showErrorMessage="1" errorTitle="" error="{2}" promptTitle="" prompt="" sqref="A22:A22">
      <formula1>"='國中部$0_21_0$230010000502'"</formula1>
      <formula2>k-SmartTag-muti2</formula2>
    </dataValidation>
    <dataValidation type="decimal" errorStyle="warning" operator="equal" allowBlank="0" showInputMessage="1" showErrorMessage="1" errorTitle="" error="{2}" promptTitle="" prompt="" sqref="A23:A23">
      <formula1>"='國小部$0_22_0$230010000503'"</formula1>
      <formula2>k-SmartTag-muti2</formula2>
    </dataValidation>
    <dataValidation type="decimal" errorStyle="warning" operator="equal" allowBlank="0" showInputMessage="1" showErrorMessage="1" errorTitle="" error="{2}" promptTitle="" prompt="" sqref="A25:A25">
      <formula1>"='進修學院$0_24_0$23001000070101'"</formula1>
      <formula2>k-SmartTag-muti2</formula2>
    </dataValidation>
    <dataValidation type="decimal" errorStyle="warning" operator="equal" allowBlank="0" showInputMessage="1" showErrorMessage="1" errorTitle="" error="{2}" promptTitle="" prompt="" sqref="A26:A26">
      <formula1>"='專科進修學校$0_25_0$23001000070102'"</formula1>
      <formula2>k-SmartTag-muti2</formula2>
    </dataValidation>
    <dataValidation type="decimal" errorStyle="warning" operator="equal" allowBlank="0" showInputMessage="1" showErrorMessage="1" errorTitle="" error="{2}" promptTitle="" prompt="" sqref="A28:A28">
      <formula1>"='國中補校$0_27_0$23001000070201'"</formula1>
      <formula2>k-SmartTag-muti2</formula2>
    </dataValidation>
    <dataValidation type="decimal" errorStyle="warning" operator="equal" allowBlank="0" showInputMessage="1" showErrorMessage="1" errorTitle="" error="{2}" promptTitle="" prompt="" sqref="A29:A29">
      <formula1>"='國小補校$0_28_0$23001000070202'"</formula1>
      <formula2>k-SmartTag-muti2</formula2>
    </dataValidation>
    <dataValidation type="decimal" errorStyle="warning" operator="equal" allowBlank="0" showInputMessage="1" showErrorMessage="1" errorTitle="" error="{2}" promptTitle="" prompt="" sqref="C5:C5">
      <formula1>"='各級學校畢業生人數依性別.學校類別.設立別分$0_4_2$1041101a002'"</formula1>
      <formula2>k-SmartTag-statCourseNo</formula2>
    </dataValidation>
    <dataValidation type="decimal" errorStyle="warning" operator="equal" allowBlank="0" showInputMessage="1" showErrorMessage="1" errorTitle="" error="{2}" promptTitle="" prompt="" sqref="E2:E2">
      <formula1>"='桃園市$0_1_4$010000068000'"</formula1>
      <formula2>k-SmartTag-place</formula2>
    </dataValidation>
    <dataValidation type="decimal" errorStyle="warning" operator="equal" allowBlank="0" showInputMessage="1" showErrorMessage="1" errorTitle="" error="{2}" promptTitle="" prompt="" sqref="E4:E4">
      <formula1>"='中華民國113學年度$0_3_4$2024S'"</formula1>
      <formula2>k-SmartTag-date</formula2>
    </dataValidation>
    <dataValidation type="decimal" errorStyle="warning" operator="equal" allowBlank="0" showInputMessage="1" showErrorMessage="1" errorTitle="" error="{2}" promptTitle="" prompt="" sqref="F5:F5">
      <formula1>"='公立$0_4_5$2300200001'"</formula1>
      <formula2>k-SmartTag-muti3</formula2>
    </dataValidation>
    <dataValidation type="decimal" errorStyle="warning" operator="equal" allowBlank="0" showInputMessage="1" showErrorMessage="1" errorTitle="" error="{2}" promptTitle="" prompt="" sqref="G6:G6">
      <formula1>"='男$0_5_6$AA00100001'"</formula1>
      <formula2>k-SmartTag-muti1</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2}" promptTitle="" prompt="" sqref="H6:H6">
      <formula1>"='女$0_5_7$AA00100002'"</formula1>
      <formula2>k-SmartTag-muti1</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2}" promptTitle="" prompt="" sqref="I5:I5">
      <formula1>"='私立$0_4_8$2300200002'"</formula1>
      <formula2>k-SmartTag-muti3</formula2>
    </dataValidation>
    <dataValidation type="decimal" errorStyle="warning" operator="equal" allowBlank="0" showInputMessage="1" showErrorMessage="1" errorTitle="" error="{2}" promptTitle="" prompt="" sqref="J6:J6">
      <formula1>"='男$0_5_9$AA00100001'"</formula1>
      <formula2>k-SmartTag-muti1</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2}" promptTitle="" prompt="" sqref="K6:K6">
      <formula1>"='女$0_5_10$AA00100002'"</formula1>
      <formula2>k-SmartTag-muti1</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 type="decimal" errorStyle="warning" operator="equal" allowBlank="0" showInputMessage="1" showErrorMessage="1" errorTitle="" error="" promptTitle="" prompt="" sqref="J28:K29 J25:K26 J21:K23 J13:K19 J9:K11 G28:H29 G25:H26 G21:H23 G13:H19 G9:H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