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<sst xmlns="http://schemas.openxmlformats.org/spreadsheetml/2006/main" count="111">
  <si>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</si>
  <si>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</si>
  <si>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</si>
  <si>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</si>
  <si>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</si>
  <si>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中華民國115年5月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</si>
  <si>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</si>
  <si>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</si>
  <si>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</si>
  <si>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</si>
  <si>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</si>
  <si>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</si>
  <si>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</si>
  <si>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</si>
  <si>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</si>
  <si>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</si>
  <si>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</si>
  <si>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</si>
  <si>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</si>
  <si>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</si>
  <si>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</si>
  <si>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</si>
  <si>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</si>
  <si>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</si>
  <si>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</si>
  <si>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</si>
  <si>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</si>
  <si>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</si>
  <si>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</si>
  <si>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</si>
  <si>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</si>
  <si>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</si>
  <si>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</si>
  <si>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</si>
  <si>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</si>
  <si>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</si>
  <si>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</si>
  <si>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</si>
  <si>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</si>
  <si>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</si>
  <si>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</si>
  <si>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</si>
  <si>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</si>
  <si>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</si>
  <si>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</si>
  <si>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</si>
  <si>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</si>
  <si>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</si>
  <si>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</si>
  <si>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</si>
  <si>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</si>
  <si>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</si>
  <si>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</si>
  <si>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</si>
  <si>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</si>
  <si>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</si>
  <si>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</si>
  <si>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</si>
  <si>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</si>
  <si>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</si>
  <si>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</si>
  <si>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</si>
  <si>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</si>
  <si>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</si>
  <si>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</si>
  <si>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</si>
  <si>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</si>
  <si>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</si>
  <si>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</si>
  <si>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</si>
  <si>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</si>
  <si>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</si>
  <si>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</si>
  <si>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</si>
  <si>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</si>
  <si>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</si>
  <si>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</si>
  <si>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</si>
  <si>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</si>
  <si>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</si>
  <si>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</si>
  <si>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</si>
  <si>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</si>
  <si>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</si>
  <si>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</si>
  <si>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</si>
  <si>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</si>
  <si>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</si>
  <si>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</si>
  <si>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</si>
  <si>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</si>
  <si>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</si>
  <si>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</si>
  <si>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</si>
  <si>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</si>
  <si>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</si>
  <si>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</si>
  <si>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</si>
  <si>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</si>
  <si>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</si>
  <si>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</si>
  <si>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</si>
  <si>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</si>
  <si>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</si>
  <si>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</si>
  <si>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</si>
  <si>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</si>
  <si>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</si>
  <si>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</si>
  <si>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</si>
  <si>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中華民國115年6月2日編製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</si>
</sst>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R39" sqref="AR39:AR39"/>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243532</v>
      </c>
      <c r="G11" s="33"/>
      <c r="H11" s="33"/>
      <c r="I11" s="42" t="n">
        <v>43004</v>
      </c>
      <c r="J11" s="42"/>
      <c r="K11" s="42" t="n">
        <v>2239</v>
      </c>
      <c r="L11" s="42"/>
      <c r="M11" s="42" t="n">
        <v>52372</v>
      </c>
      <c r="N11" s="42"/>
      <c r="O11" s="39" t="n">
        <v>0</v>
      </c>
      <c r="P11" s="39"/>
      <c r="Q11" s="42" t="n">
        <v>48797</v>
      </c>
      <c r="R11" s="42"/>
      <c r="S11" s="39" t="n">
        <v>0</v>
      </c>
      <c r="T11" s="39"/>
      <c r="U11" s="42" t="n">
        <v>90525</v>
      </c>
      <c r="V11" s="42"/>
      <c r="W11" s="42" t="n">
        <v>966</v>
      </c>
      <c r="X11" s="42"/>
      <c r="Y11" s="42" t="n">
        <v>304</v>
      </c>
      <c r="Z11" s="42"/>
      <c r="AA11" s="42" t="n">
        <v>5325</v>
      </c>
      <c r="AB11" s="42"/>
      <c r="AC11" s="60" t="s">
        <v>12</v>
      </c>
      <c r="AD11" s="33" t="n">
        <f>SUM(AG11:BD11)</f>
        <v>95</v>
      </c>
      <c r="AE11" s="33"/>
      <c r="AF11" s="33"/>
      <c r="AG11" s="69" t="n">
        <v>10</v>
      </c>
      <c r="AH11" s="69"/>
      <c r="AI11" s="69"/>
      <c r="AJ11" s="69" t="n">
        <v>43</v>
      </c>
      <c r="AK11" s="69"/>
      <c r="AL11" s="69"/>
      <c r="AM11" s="42" t="n">
        <v>30</v>
      </c>
      <c r="AN11" s="42"/>
      <c r="AO11" s="42"/>
      <c r="AP11" s="42" t="n">
        <v>6</v>
      </c>
      <c r="AQ11" s="42"/>
      <c r="AR11" s="42"/>
      <c r="AS11" s="42" t="n">
        <v>6</v>
      </c>
      <c r="AT11" s="42"/>
      <c r="AU11" s="42"/>
      <c r="AV11" s="39" t="n">
        <v>0</v>
      </c>
      <c r="AW11" s="39"/>
      <c r="AX11" s="39"/>
      <c r="AY11" s="39" t="n">
        <v>0</v>
      </c>
      <c r="AZ11" s="39"/>
      <c r="BA11" s="39"/>
      <c r="BB11" s="39" t="n">
        <v>0</v>
      </c>
      <c r="BC11" s="39"/>
      <c r="BD11" s="39"/>
    </row>
    <row r="12" ht="18.2" customHeight="true">
      <c r="A12" s="9" t="s">
        <v>9</v>
      </c>
      <c r="B12" s="9"/>
      <c r="C12" s="9"/>
      <c r="D12" s="9"/>
      <c r="E12" s="26"/>
      <c r="F12" s="33" t="n">
        <f>SUM(I12:AB12)</f>
        <v>52721</v>
      </c>
      <c r="G12" s="33"/>
      <c r="H12" s="33"/>
      <c r="I12" s="42" t="n">
        <v>18009</v>
      </c>
      <c r="J12" s="42"/>
      <c r="K12" s="42" t="n">
        <v>1172</v>
      </c>
      <c r="L12" s="42"/>
      <c r="M12" s="42" t="n">
        <v>7645</v>
      </c>
      <c r="N12" s="42"/>
      <c r="O12" s="39" t="n">
        <v>0</v>
      </c>
      <c r="P12" s="39"/>
      <c r="Q12" s="42" t="n">
        <v>2452</v>
      </c>
      <c r="R12" s="42"/>
      <c r="S12" s="39" t="n">
        <v>0</v>
      </c>
      <c r="T12" s="39"/>
      <c r="U12" s="42" t="n">
        <v>20978</v>
      </c>
      <c r="V12" s="42"/>
      <c r="W12" s="42" t="n">
        <v>130</v>
      </c>
      <c r="X12" s="42"/>
      <c r="Y12" s="42" t="n">
        <v>136</v>
      </c>
      <c r="Z12" s="42"/>
      <c r="AA12" s="42" t="n">
        <v>2199</v>
      </c>
      <c r="AB12" s="42"/>
      <c r="AC12" s="60" t="s">
        <v>13</v>
      </c>
      <c r="AD12" s="33" t="n">
        <f>SUM(AG12:BD12)</f>
        <v>153</v>
      </c>
      <c r="AE12" s="33"/>
      <c r="AF12" s="33"/>
      <c r="AG12" s="69" t="n">
        <v>11</v>
      </c>
      <c r="AH12" s="69"/>
      <c r="AI12" s="69"/>
      <c r="AJ12" s="69" t="n">
        <v>73</v>
      </c>
      <c r="AK12" s="69"/>
      <c r="AL12" s="69"/>
      <c r="AM12" s="42" t="n">
        <v>43</v>
      </c>
      <c r="AN12" s="42"/>
      <c r="AO12" s="42"/>
      <c r="AP12" s="42" t="n">
        <v>7</v>
      </c>
      <c r="AQ12" s="42"/>
      <c r="AR12" s="42"/>
      <c r="AS12" s="42" t="n">
        <v>19</v>
      </c>
      <c r="AT12" s="42"/>
      <c r="AU12" s="42"/>
      <c r="AV12" s="39" t="n">
        <v>0</v>
      </c>
      <c r="AW12" s="39"/>
      <c r="AX12" s="39"/>
      <c r="AY12" s="39" t="n">
        <v>0</v>
      </c>
      <c r="AZ12" s="39"/>
      <c r="BA12" s="39"/>
      <c r="BB12" s="39" t="n">
        <v>0</v>
      </c>
      <c r="BC12" s="39"/>
      <c r="BD12" s="39"/>
    </row>
    <row r="13" ht="18.2" customHeight="true">
      <c r="A13" s="9" t="s">
        <v>10</v>
      </c>
      <c r="B13" s="9"/>
      <c r="C13" s="9"/>
      <c r="D13" s="9"/>
      <c r="E13" s="26"/>
      <c r="F13" s="33" t="n">
        <f>SUM(I13:AB13)</f>
        <v>355980</v>
      </c>
      <c r="G13" s="33"/>
      <c r="H13" s="33"/>
      <c r="I13" s="42" t="n">
        <v>239447</v>
      </c>
      <c r="J13" s="42"/>
      <c r="K13" s="42" t="n">
        <v>11719</v>
      </c>
      <c r="L13" s="42"/>
      <c r="M13" s="42" t="n">
        <v>28204</v>
      </c>
      <c r="N13" s="42"/>
      <c r="O13" s="39" t="n">
        <v>0</v>
      </c>
      <c r="P13" s="39"/>
      <c r="Q13" s="42" t="n">
        <v>4816</v>
      </c>
      <c r="R13" s="42"/>
      <c r="S13" s="39" t="n">
        <v>0</v>
      </c>
      <c r="T13" s="39"/>
      <c r="U13" s="42" t="n">
        <v>68514</v>
      </c>
      <c r="V13" s="42"/>
      <c r="W13" s="42" t="n">
        <v>130</v>
      </c>
      <c r="X13" s="42"/>
      <c r="Y13" s="42" t="n">
        <v>175</v>
      </c>
      <c r="Z13" s="42"/>
      <c r="AA13" s="42" t="n">
        <v>2975</v>
      </c>
      <c r="AB13" s="42"/>
      <c r="AC13" s="60" t="s">
        <v>10</v>
      </c>
      <c r="AD13" s="33" t="n">
        <f>SUM(AG13:BD13)</f>
        <v>355980</v>
      </c>
      <c r="AE13" s="33"/>
      <c r="AF13" s="33"/>
      <c r="AG13" s="69" t="n">
        <v>3000</v>
      </c>
      <c r="AH13" s="69"/>
      <c r="AI13" s="69"/>
      <c r="AJ13" s="69" t="n">
        <v>28612</v>
      </c>
      <c r="AK13" s="69"/>
      <c r="AL13" s="69"/>
      <c r="AM13" s="42" t="n">
        <v>72371</v>
      </c>
      <c r="AN13" s="42"/>
      <c r="AO13" s="42"/>
      <c r="AP13" s="42" t="n">
        <v>61210</v>
      </c>
      <c r="AQ13" s="42"/>
      <c r="AR13" s="42"/>
      <c r="AS13" s="42" t="n">
        <v>190787</v>
      </c>
      <c r="AT13" s="42"/>
      <c r="AU13" s="42"/>
      <c r="AV13" s="39" t="n">
        <v>0</v>
      </c>
      <c r="AW13" s="39"/>
      <c r="AX13" s="39"/>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95</v>
      </c>
      <c r="F20" s="31"/>
      <c r="G20" s="31"/>
      <c r="H20" s="39" t="n">
        <v>0</v>
      </c>
      <c r="I20" s="39"/>
      <c r="J20" s="39"/>
      <c r="K20" s="42" t="n">
        <v>1</v>
      </c>
      <c r="L20" s="42"/>
      <c r="M20" s="42"/>
      <c r="N20" s="42" t="n">
        <v>18</v>
      </c>
      <c r="O20" s="42"/>
      <c r="P20" s="42"/>
      <c r="Q20" s="42" t="n">
        <v>1</v>
      </c>
      <c r="R20" s="42"/>
      <c r="S20" s="42"/>
      <c r="T20" s="39" t="n">
        <v>0</v>
      </c>
      <c r="U20" s="39"/>
      <c r="V20" s="39"/>
      <c r="W20" s="39" t="n">
        <v>0</v>
      </c>
      <c r="X20" s="39"/>
      <c r="Y20" s="39"/>
      <c r="Z20" s="42" t="n">
        <v>2</v>
      </c>
      <c r="AA20" s="42"/>
      <c r="AB20" s="42"/>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153</v>
      </c>
      <c r="F21" s="31"/>
      <c r="G21" s="31"/>
      <c r="H21" s="39" t="n">
        <v>0</v>
      </c>
      <c r="I21" s="39"/>
      <c r="J21" s="39"/>
      <c r="K21" s="42" t="n">
        <v>1</v>
      </c>
      <c r="L21" s="42"/>
      <c r="M21" s="42"/>
      <c r="N21" s="42" t="n">
        <v>25</v>
      </c>
      <c r="O21" s="42"/>
      <c r="P21" s="42"/>
      <c r="Q21" s="42" t="n">
        <v>1</v>
      </c>
      <c r="R21" s="42"/>
      <c r="S21" s="42"/>
      <c r="T21" s="39" t="n">
        <v>0</v>
      </c>
      <c r="U21" s="39"/>
      <c r="V21" s="39"/>
      <c r="W21" s="39" t="n">
        <v>0</v>
      </c>
      <c r="X21" s="39"/>
      <c r="Y21" s="39"/>
      <c r="Z21" s="42" t="n">
        <v>3</v>
      </c>
      <c r="AA21" s="42"/>
      <c r="AB21" s="42"/>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355980</v>
      </c>
      <c r="F22" s="31"/>
      <c r="G22" s="31"/>
      <c r="H22" s="39" t="n">
        <v>0</v>
      </c>
      <c r="I22" s="39"/>
      <c r="J22" s="39"/>
      <c r="K22" s="42" t="n">
        <v>3372</v>
      </c>
      <c r="L22" s="42"/>
      <c r="M22" s="42"/>
      <c r="N22" s="42" t="n">
        <v>56449</v>
      </c>
      <c r="O22" s="42"/>
      <c r="P22" s="42"/>
      <c r="Q22" s="42" t="n">
        <v>1444</v>
      </c>
      <c r="R22" s="42"/>
      <c r="S22" s="42"/>
      <c r="T22" s="39" t="n">
        <v>0</v>
      </c>
      <c r="U22" s="39"/>
      <c r="V22" s="39"/>
      <c r="W22" s="39" t="n">
        <v>0</v>
      </c>
      <c r="X22" s="39"/>
      <c r="Y22" s="39"/>
      <c r="Z22" s="42" t="n">
        <v>1114</v>
      </c>
      <c r="AA22" s="42"/>
      <c r="AB22" s="42"/>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4148280</v>
      </c>
      <c r="F23" s="31"/>
      <c r="G23" s="31"/>
      <c r="H23" s="39" t="n">
        <v>0</v>
      </c>
      <c r="I23" s="39"/>
      <c r="J23" s="39"/>
      <c r="K23" s="39" t="n">
        <v>0</v>
      </c>
      <c r="L23" s="39"/>
      <c r="M23" s="39"/>
      <c r="N23" s="42" t="n">
        <v>589459</v>
      </c>
      <c r="O23" s="42"/>
      <c r="P23" s="42"/>
      <c r="Q23" s="42" t="n">
        <v>9978</v>
      </c>
      <c r="R23" s="42"/>
      <c r="S23" s="42"/>
      <c r="T23" s="39" t="n">
        <v>0</v>
      </c>
      <c r="U23" s="39"/>
      <c r="V23" s="39"/>
      <c r="W23" s="39" t="n">
        <v>0</v>
      </c>
      <c r="X23" s="39"/>
      <c r="Y23" s="39"/>
      <c r="Z23" s="42" t="n">
        <v>10977</v>
      </c>
      <c r="AA23" s="42"/>
      <c r="AB23" s="42"/>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3"/>
      <c r="AD24" s="63"/>
      <c r="AE24" s="68"/>
      <c r="AF24" s="68"/>
      <c r="AG24" s="68"/>
      <c r="AH24" s="68"/>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3"/>
      <c r="AD25" s="63"/>
      <c r="AE25" s="68"/>
      <c r="AF25" s="68"/>
      <c r="AG25" s="68"/>
      <c r="AH25" s="68"/>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3"/>
      <c r="AD26" s="63"/>
      <c r="AE26" s="68"/>
      <c r="AF26" s="68"/>
      <c r="AG26" s="68"/>
      <c r="AH26" s="68"/>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3"/>
      <c r="AD27" s="63"/>
      <c r="AE27" s="68"/>
      <c r="AF27" s="68"/>
      <c r="AG27" s="68"/>
      <c r="AH27" s="68"/>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2665</v>
      </c>
      <c r="N30" s="43" t="s">
        <v>40</v>
      </c>
      <c r="O30" s="45" t="s">
        <v>37</v>
      </c>
      <c r="P30" s="47" t="n">
        <v>2</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68</v>
      </c>
      <c r="L31" s="42"/>
      <c r="M31" s="42"/>
      <c r="N31" s="42" t="n">
        <v>3</v>
      </c>
      <c r="O31" s="42"/>
      <c r="P31" s="42"/>
      <c r="Q31" s="42" t="n">
        <v>1</v>
      </c>
      <c r="R31" s="42"/>
      <c r="S31" s="42"/>
      <c r="T31" s="42" t="n">
        <v>1</v>
      </c>
      <c r="U31" s="42"/>
      <c r="V31" s="42"/>
      <c r="W31" s="39" t="n">
        <v>0</v>
      </c>
      <c r="X31" s="39"/>
      <c r="Y31" s="39"/>
      <c r="Z31" s="39"/>
      <c r="AA31" s="39"/>
      <c r="AB31" s="39"/>
      <c r="AC31" s="60" t="s">
        <v>12</v>
      </c>
      <c r="AD31" s="60"/>
      <c r="AE31" s="60"/>
      <c r="AF31" s="60"/>
      <c r="AG31" s="33" t="n">
        <f>SUM(AI31:BD31, AG42:BD42)</f>
        <v>95</v>
      </c>
      <c r="AH31" s="33"/>
      <c r="AI31" s="39" t="n">
        <v>0</v>
      </c>
      <c r="AJ31" s="39"/>
      <c r="AK31" s="42" t="n">
        <v>18</v>
      </c>
      <c r="AL31" s="42"/>
      <c r="AM31" s="42" t="n">
        <v>10</v>
      </c>
      <c r="AN31" s="42"/>
      <c r="AO31" s="42" t="n">
        <v>15</v>
      </c>
      <c r="AP31" s="42"/>
      <c r="AQ31" s="42" t="n">
        <v>15</v>
      </c>
      <c r="AR31" s="42"/>
      <c r="AS31" s="42" t="n">
        <v>21</v>
      </c>
      <c r="AT31" s="42"/>
      <c r="AU31" s="42" t="n">
        <v>1</v>
      </c>
      <c r="AV31" s="42"/>
      <c r="AW31" s="42" t="n">
        <v>3</v>
      </c>
      <c r="AX31" s="42"/>
      <c r="AY31" s="39" t="n">
        <v>0</v>
      </c>
      <c r="AZ31" s="39"/>
      <c r="BA31" s="42" t="n">
        <v>1</v>
      </c>
      <c r="BB31" s="42"/>
      <c r="BC31" s="39" t="n">
        <v>0</v>
      </c>
      <c r="BD31" s="39"/>
    </row>
    <row r="32" ht="18.2" customHeight="true">
      <c r="A32" s="9" t="s">
        <v>13</v>
      </c>
      <c r="B32" s="9"/>
      <c r="C32" s="9"/>
      <c r="D32" s="9"/>
      <c r="E32" s="9"/>
      <c r="F32" s="9"/>
      <c r="G32" s="26"/>
      <c r="H32" s="39" t="n">
        <v>0</v>
      </c>
      <c r="I32" s="39"/>
      <c r="J32" s="39"/>
      <c r="K32" s="42" t="n">
        <v>117</v>
      </c>
      <c r="L32" s="42"/>
      <c r="M32" s="42"/>
      <c r="N32" s="42" t="n">
        <v>3</v>
      </c>
      <c r="O32" s="42"/>
      <c r="P32" s="42"/>
      <c r="Q32" s="42" t="n">
        <v>2</v>
      </c>
      <c r="R32" s="42"/>
      <c r="S32" s="42"/>
      <c r="T32" s="42" t="n">
        <v>1</v>
      </c>
      <c r="U32" s="42"/>
      <c r="V32" s="42"/>
      <c r="W32" s="39" t="n">
        <v>0</v>
      </c>
      <c r="X32" s="39"/>
      <c r="Y32" s="39"/>
      <c r="Z32" s="39"/>
      <c r="AA32" s="39"/>
      <c r="AB32" s="39"/>
      <c r="AC32" s="60" t="s">
        <v>13</v>
      </c>
      <c r="AD32" s="60"/>
      <c r="AE32" s="60"/>
      <c r="AF32" s="60"/>
      <c r="AG32" s="33" t="n">
        <f>SUM(AI32:BD32, AG43:BD43)</f>
        <v>153</v>
      </c>
      <c r="AH32" s="33"/>
      <c r="AI32" s="39" t="n">
        <v>0</v>
      </c>
      <c r="AJ32" s="39"/>
      <c r="AK32" s="42" t="n">
        <v>21</v>
      </c>
      <c r="AL32" s="42"/>
      <c r="AM32" s="42" t="n">
        <v>15</v>
      </c>
      <c r="AN32" s="42"/>
      <c r="AO32" s="42" t="n">
        <v>35</v>
      </c>
      <c r="AP32" s="42"/>
      <c r="AQ32" s="42" t="n">
        <v>21</v>
      </c>
      <c r="AR32" s="42"/>
      <c r="AS32" s="42" t="n">
        <v>31</v>
      </c>
      <c r="AT32" s="42"/>
      <c r="AU32" s="42" t="n">
        <v>1</v>
      </c>
      <c r="AV32" s="42"/>
      <c r="AW32" s="42" t="n">
        <v>3</v>
      </c>
      <c r="AX32" s="42"/>
      <c r="AY32" s="39" t="n">
        <v>0</v>
      </c>
      <c r="AZ32" s="39"/>
      <c r="BA32" s="42" t="n">
        <v>2</v>
      </c>
      <c r="BB32" s="42"/>
      <c r="BC32" s="39" t="n">
        <v>0</v>
      </c>
      <c r="BD32" s="39"/>
    </row>
    <row r="33" ht="18.2" customHeight="true">
      <c r="A33" s="9" t="s">
        <v>10</v>
      </c>
      <c r="B33" s="9"/>
      <c r="C33" s="9"/>
      <c r="D33" s="9"/>
      <c r="E33" s="9"/>
      <c r="F33" s="9"/>
      <c r="G33" s="26"/>
      <c r="H33" s="39" t="n">
        <v>0</v>
      </c>
      <c r="I33" s="39"/>
      <c r="J33" s="39"/>
      <c r="K33" s="42" t="n">
        <v>290570</v>
      </c>
      <c r="L33" s="42"/>
      <c r="M33" s="42"/>
      <c r="N33" s="42" t="n">
        <v>949</v>
      </c>
      <c r="O33" s="42"/>
      <c r="P33" s="42"/>
      <c r="Q33" s="42" t="n">
        <v>1928</v>
      </c>
      <c r="R33" s="42"/>
      <c r="S33" s="42"/>
      <c r="T33" s="42" t="n">
        <v>154</v>
      </c>
      <c r="U33" s="42"/>
      <c r="V33" s="42"/>
      <c r="W33" s="39" t="n">
        <v>0</v>
      </c>
      <c r="X33" s="39"/>
      <c r="Y33" s="39"/>
      <c r="Z33" s="39"/>
      <c r="AA33" s="39"/>
      <c r="AB33" s="39"/>
      <c r="AC33" s="60" t="s">
        <v>10</v>
      </c>
      <c r="AD33" s="60"/>
      <c r="AE33" s="60"/>
      <c r="AF33" s="60"/>
      <c r="AG33" s="33" t="n">
        <f>SUM(AI33:BD33, AG44:BD44)</f>
        <v>355980</v>
      </c>
      <c r="AH33" s="33"/>
      <c r="AI33" s="39" t="n">
        <v>0</v>
      </c>
      <c r="AJ33" s="39"/>
      <c r="AK33" s="42" t="n">
        <v>13367</v>
      </c>
      <c r="AL33" s="42"/>
      <c r="AM33" s="42" t="n">
        <v>7368</v>
      </c>
      <c r="AN33" s="42"/>
      <c r="AO33" s="42" t="n">
        <v>32156</v>
      </c>
      <c r="AP33" s="42"/>
      <c r="AQ33" s="42" t="n">
        <v>6856</v>
      </c>
      <c r="AR33" s="42"/>
      <c r="AS33" s="42" t="n">
        <v>27252</v>
      </c>
      <c r="AT33" s="42"/>
      <c r="AU33" s="42" t="n">
        <v>2295</v>
      </c>
      <c r="AV33" s="42"/>
      <c r="AW33" s="42" t="n">
        <v>22177</v>
      </c>
      <c r="AX33" s="42"/>
      <c r="AY33" s="39" t="n">
        <v>0</v>
      </c>
      <c r="AZ33" s="39"/>
      <c r="BA33" s="42" t="n">
        <v>14132</v>
      </c>
      <c r="BB33" s="42"/>
      <c r="BC33" s="39" t="n">
        <v>0</v>
      </c>
      <c r="BD33" s="39"/>
    </row>
    <row r="34" ht="18.2" customHeight="true">
      <c r="A34" s="9" t="s">
        <v>14</v>
      </c>
      <c r="B34" s="9"/>
      <c r="C34" s="9"/>
      <c r="D34" s="9"/>
      <c r="E34" s="9"/>
      <c r="F34" s="9"/>
      <c r="G34" s="26"/>
      <c r="H34" s="39" t="n">
        <v>0</v>
      </c>
      <c r="I34" s="39"/>
      <c r="J34" s="39"/>
      <c r="K34" s="42" t="n">
        <v>3508026</v>
      </c>
      <c r="L34" s="42"/>
      <c r="M34" s="42"/>
      <c r="N34" s="42" t="n">
        <v>7525</v>
      </c>
      <c r="O34" s="42"/>
      <c r="P34" s="42"/>
      <c r="Q34" s="42" t="n">
        <v>21251</v>
      </c>
      <c r="R34" s="42"/>
      <c r="S34" s="42"/>
      <c r="T34" s="42" t="n">
        <v>1064</v>
      </c>
      <c r="U34" s="42"/>
      <c r="V34" s="42"/>
      <c r="W34" s="39" t="n">
        <v>0</v>
      </c>
      <c r="X34" s="39"/>
      <c r="Y34" s="39"/>
      <c r="Z34" s="39"/>
      <c r="AA34" s="39"/>
      <c r="AB34" s="39"/>
      <c r="AC34" s="60" t="s">
        <v>14</v>
      </c>
      <c r="AD34" s="60"/>
      <c r="AE34" s="60"/>
      <c r="AF34" s="60"/>
      <c r="AG34" s="33" t="n">
        <f>SUM(AI34:BD34, AG45:BD45)</f>
        <v>4148280</v>
      </c>
      <c r="AH34" s="33"/>
      <c r="AI34" s="39" t="n">
        <v>0</v>
      </c>
      <c r="AJ34" s="39"/>
      <c r="AK34" s="42" t="n">
        <v>99515</v>
      </c>
      <c r="AL34" s="42"/>
      <c r="AM34" s="42" t="n">
        <v>79185</v>
      </c>
      <c r="AN34" s="42"/>
      <c r="AO34" s="42" t="n">
        <v>303388</v>
      </c>
      <c r="AP34" s="42"/>
      <c r="AQ34" s="42" t="n">
        <v>58302</v>
      </c>
      <c r="AR34" s="42"/>
      <c r="AS34" s="42" t="n">
        <v>212990</v>
      </c>
      <c r="AT34" s="42"/>
      <c r="AU34" s="42" t="n">
        <v>20634</v>
      </c>
      <c r="AV34" s="42"/>
      <c r="AW34" s="42" t="n">
        <v>235028</v>
      </c>
      <c r="AX34" s="42"/>
      <c r="AY34" s="39" t="n">
        <v>0</v>
      </c>
      <c r="AZ34" s="39"/>
      <c r="BA34" s="42" t="n">
        <v>175058</v>
      </c>
      <c r="BB34" s="42"/>
      <c r="BC34" s="39" t="n">
        <v>0</v>
      </c>
      <c r="BD34" s="39"/>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95</v>
      </c>
      <c r="F42" s="31"/>
      <c r="G42" s="31"/>
      <c r="H42" s="39" t="n">
        <v>0</v>
      </c>
      <c r="I42" s="39"/>
      <c r="J42" s="39"/>
      <c r="K42" s="39" t="n">
        <v>0</v>
      </c>
      <c r="L42" s="39"/>
      <c r="M42" s="39"/>
      <c r="N42" s="42" t="n">
        <v>23</v>
      </c>
      <c r="O42" s="42"/>
      <c r="P42" s="42"/>
      <c r="Q42" s="42" t="n">
        <v>69</v>
      </c>
      <c r="R42" s="42"/>
      <c r="S42" s="42"/>
      <c r="T42" s="42" t="n">
        <v>2</v>
      </c>
      <c r="U42" s="42"/>
      <c r="V42" s="42"/>
      <c r="W42" s="39" t="n">
        <v>0</v>
      </c>
      <c r="X42" s="39"/>
      <c r="Y42" s="39"/>
      <c r="Z42" s="57" t="n">
        <v>1</v>
      </c>
      <c r="AA42" s="57"/>
      <c r="AB42" s="57"/>
      <c r="AC42" s="60" t="s">
        <v>12</v>
      </c>
      <c r="AD42" s="60"/>
      <c r="AE42" s="60"/>
      <c r="AF42" s="60"/>
      <c r="AG42" s="42" t="n">
        <v>1</v>
      </c>
      <c r="AH42" s="42"/>
      <c r="AI42" s="42" t="n">
        <v>3</v>
      </c>
      <c r="AJ42" s="42"/>
      <c r="AK42" s="42" t="n">
        <v>1</v>
      </c>
      <c r="AL42" s="42"/>
      <c r="AM42" s="42" t="n">
        <v>1</v>
      </c>
      <c r="AN42" s="42"/>
      <c r="AO42" s="42" t="n">
        <v>5</v>
      </c>
      <c r="AP42" s="42"/>
      <c r="AQ42" s="39" t="n">
        <v>0</v>
      </c>
      <c r="AR42" s="39"/>
      <c r="AS42" s="39" t="n">
        <v>0</v>
      </c>
      <c r="AT42" s="39"/>
      <c r="AU42" s="39" t="n">
        <v>0</v>
      </c>
      <c r="AV42" s="39"/>
      <c r="AW42" s="39" t="n">
        <v>0</v>
      </c>
      <c r="AX42" s="39"/>
      <c r="AY42" s="39" t="n">
        <v>0</v>
      </c>
      <c r="AZ42" s="39"/>
      <c r="BA42" s="39" t="n">
        <v>0</v>
      </c>
      <c r="BB42" s="39"/>
      <c r="BC42" s="39" t="n">
        <v>0</v>
      </c>
      <c r="BD42" s="39"/>
    </row>
    <row r="43" ht="18.2" customHeight="true">
      <c r="A43" s="9" t="s">
        <v>13</v>
      </c>
      <c r="B43" s="9"/>
      <c r="C43" s="9"/>
      <c r="D43" s="26"/>
      <c r="E43" s="31" t="n">
        <f>SUM(H43:AB43)</f>
        <v>153</v>
      </c>
      <c r="F43" s="31"/>
      <c r="G43" s="31"/>
      <c r="H43" s="39" t="n">
        <v>0</v>
      </c>
      <c r="I43" s="39"/>
      <c r="J43" s="39"/>
      <c r="K43" s="39" t="n">
        <v>0</v>
      </c>
      <c r="L43" s="39"/>
      <c r="M43" s="39"/>
      <c r="N43" s="42" t="n">
        <v>31</v>
      </c>
      <c r="O43" s="42"/>
      <c r="P43" s="42"/>
      <c r="Q43" s="42" t="n">
        <v>118</v>
      </c>
      <c r="R43" s="42"/>
      <c r="S43" s="42"/>
      <c r="T43" s="42" t="n">
        <v>3</v>
      </c>
      <c r="U43" s="42"/>
      <c r="V43" s="42"/>
      <c r="W43" s="39" t="n">
        <v>0</v>
      </c>
      <c r="X43" s="39"/>
      <c r="Y43" s="39"/>
      <c r="Z43" s="57" t="n">
        <v>1</v>
      </c>
      <c r="AA43" s="57"/>
      <c r="AB43" s="57"/>
      <c r="AC43" s="60" t="s">
        <v>13</v>
      </c>
      <c r="AD43" s="60"/>
      <c r="AE43" s="60"/>
      <c r="AF43" s="60"/>
      <c r="AG43" s="42" t="n">
        <v>1</v>
      </c>
      <c r="AH43" s="42"/>
      <c r="AI43" s="42" t="n">
        <v>3</v>
      </c>
      <c r="AJ43" s="42"/>
      <c r="AK43" s="42" t="n">
        <v>1</v>
      </c>
      <c r="AL43" s="42"/>
      <c r="AM43" s="42" t="n">
        <v>1</v>
      </c>
      <c r="AN43" s="42"/>
      <c r="AO43" s="42" t="n">
        <v>18</v>
      </c>
      <c r="AP43" s="42"/>
      <c r="AQ43" s="39" t="n">
        <v>0</v>
      </c>
      <c r="AR43" s="39"/>
      <c r="AS43" s="39" t="n">
        <v>0</v>
      </c>
      <c r="AT43" s="39"/>
      <c r="AU43" s="39" t="n">
        <v>0</v>
      </c>
      <c r="AV43" s="39"/>
      <c r="AW43" s="39" t="n">
        <v>0</v>
      </c>
      <c r="AX43" s="39"/>
      <c r="AY43" s="39" t="n">
        <v>0</v>
      </c>
      <c r="AZ43" s="39"/>
      <c r="BA43" s="39" t="n">
        <v>0</v>
      </c>
      <c r="BB43" s="39"/>
      <c r="BC43" s="39" t="n">
        <v>0</v>
      </c>
      <c r="BD43" s="39"/>
    </row>
    <row r="44" ht="18.2" customHeight="true">
      <c r="A44" s="9" t="s">
        <v>10</v>
      </c>
      <c r="B44" s="9"/>
      <c r="C44" s="9"/>
      <c r="D44" s="26"/>
      <c r="E44" s="31" t="n">
        <f>SUM(H44:AB44)</f>
        <v>355980</v>
      </c>
      <c r="F44" s="31"/>
      <c r="G44" s="31"/>
      <c r="H44" s="39" t="n">
        <v>0</v>
      </c>
      <c r="I44" s="39"/>
      <c r="J44" s="39"/>
      <c r="K44" s="39" t="n">
        <v>0</v>
      </c>
      <c r="L44" s="39"/>
      <c r="M44" s="39"/>
      <c r="N44" s="42" t="n">
        <v>41787</v>
      </c>
      <c r="O44" s="42"/>
      <c r="P44" s="42"/>
      <c r="Q44" s="42" t="n">
        <v>294107</v>
      </c>
      <c r="R44" s="42"/>
      <c r="S44" s="42"/>
      <c r="T44" s="42" t="n">
        <v>20013</v>
      </c>
      <c r="U44" s="42"/>
      <c r="V44" s="42"/>
      <c r="W44" s="39" t="n">
        <v>0</v>
      </c>
      <c r="X44" s="39"/>
      <c r="Y44" s="39"/>
      <c r="Z44" s="57" t="n">
        <v>73</v>
      </c>
      <c r="AA44" s="57"/>
      <c r="AB44" s="57"/>
      <c r="AC44" s="60" t="s">
        <v>70</v>
      </c>
      <c r="AD44" s="60"/>
      <c r="AE44" s="60"/>
      <c r="AF44" s="60"/>
      <c r="AG44" s="42" t="n">
        <v>11189</v>
      </c>
      <c r="AH44" s="42"/>
      <c r="AI44" s="42" t="n">
        <v>19694</v>
      </c>
      <c r="AJ44" s="42"/>
      <c r="AK44" s="42" t="n">
        <v>8707</v>
      </c>
      <c r="AL44" s="42"/>
      <c r="AM44" s="42" t="n">
        <v>9933</v>
      </c>
      <c r="AN44" s="42"/>
      <c r="AO44" s="42" t="n">
        <v>180854</v>
      </c>
      <c r="AP44" s="42"/>
      <c r="AQ44" s="39" t="n">
        <v>0</v>
      </c>
      <c r="AR44" s="39"/>
      <c r="AS44" s="39" t="n">
        <v>0</v>
      </c>
      <c r="AT44" s="39"/>
      <c r="AU44" s="39" t="n">
        <v>0</v>
      </c>
      <c r="AV44" s="39"/>
      <c r="AW44" s="39" t="n">
        <v>0</v>
      </c>
      <c r="AX44" s="39"/>
      <c r="AY44" s="39" t="n">
        <v>0</v>
      </c>
      <c r="AZ44" s="39"/>
      <c r="BA44" s="39" t="n">
        <v>0</v>
      </c>
      <c r="BB44" s="39"/>
      <c r="BC44" s="39" t="n">
        <v>0</v>
      </c>
      <c r="BD44" s="39"/>
    </row>
    <row r="45" ht="18.2" customHeight="true">
      <c r="A45" s="9" t="s">
        <v>14</v>
      </c>
      <c r="B45" s="9"/>
      <c r="C45" s="9"/>
      <c r="D45" s="26"/>
      <c r="E45" s="31" t="n">
        <f>SUM(H45:AB45)</f>
        <v>4148280</v>
      </c>
      <c r="F45" s="31"/>
      <c r="G45" s="31"/>
      <c r="H45" s="39" t="n">
        <v>0</v>
      </c>
      <c r="I45" s="39"/>
      <c r="J45" s="39"/>
      <c r="K45" s="39" t="n">
        <v>0</v>
      </c>
      <c r="L45" s="39"/>
      <c r="M45" s="39"/>
      <c r="N45" s="42" t="n">
        <v>418223</v>
      </c>
      <c r="O45" s="42"/>
      <c r="P45" s="42"/>
      <c r="Q45" s="42" t="n">
        <v>3507920</v>
      </c>
      <c r="R45" s="42"/>
      <c r="S45" s="42"/>
      <c r="T45" s="42" t="n">
        <v>221630</v>
      </c>
      <c r="U45" s="42"/>
      <c r="V45" s="42"/>
      <c r="W45" s="39" t="n">
        <v>0</v>
      </c>
      <c r="X45" s="39"/>
      <c r="Y45" s="39"/>
      <c r="Z45" s="57" t="n">
        <v>507</v>
      </c>
      <c r="AA45" s="57"/>
      <c r="AB45" s="57"/>
      <c r="AC45" s="60" t="s">
        <v>14</v>
      </c>
      <c r="AD45" s="60"/>
      <c r="AE45" s="60"/>
      <c r="AF45" s="60"/>
      <c r="AG45" s="42" t="n">
        <v>130211</v>
      </c>
      <c r="AH45" s="42"/>
      <c r="AI45" s="42" t="n">
        <v>229718</v>
      </c>
      <c r="AJ45" s="42"/>
      <c r="AK45" s="42" t="n">
        <v>119341</v>
      </c>
      <c r="AL45" s="42"/>
      <c r="AM45" s="42" t="n">
        <v>128928</v>
      </c>
      <c r="AN45" s="42"/>
      <c r="AO45" s="42" t="n">
        <v>2355982</v>
      </c>
      <c r="AP45" s="42"/>
      <c r="AQ45" s="39" t="n">
        <v>0</v>
      </c>
      <c r="AR45" s="39"/>
      <c r="AS45" s="39" t="n">
        <v>0</v>
      </c>
      <c r="AT45" s="39"/>
      <c r="AU45" s="39" t="n">
        <v>0</v>
      </c>
      <c r="AV45" s="39"/>
      <c r="AW45" s="39" t="n">
        <v>0</v>
      </c>
      <c r="AX45" s="39"/>
      <c r="AY45" s="39" t="n">
        <v>0</v>
      </c>
      <c r="AZ45" s="39"/>
      <c r="BA45" s="39" t="n">
        <v>0</v>
      </c>
      <c r="BB45" s="39"/>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4" t="s">
        <v>71</v>
      </c>
      <c r="AD49" s="64"/>
      <c r="AE49" s="17"/>
      <c r="AF49" s="17"/>
      <c r="AG49" s="17"/>
      <c r="AH49" s="72"/>
      <c r="AI49" s="73" t="s">
        <v>78</v>
      </c>
      <c r="AJ49" s="17"/>
      <c r="AK49" s="72"/>
      <c r="AL49" s="64"/>
      <c r="AM49" s="17"/>
      <c r="AN49" s="23"/>
      <c r="AO49" s="75" t="s">
        <v>87</v>
      </c>
      <c r="AP49" s="41"/>
      <c r="AQ49" s="41"/>
      <c r="AR49" s="41"/>
      <c r="AS49" s="41"/>
      <c r="AT49" s="41"/>
      <c r="AU49" s="41"/>
      <c r="AV49" s="73" t="s">
        <v>98</v>
      </c>
      <c r="AW49" s="41"/>
      <c r="AX49" s="41"/>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9">
    <dataValidation type="decimal" errorStyle="warning" operator="equal" allowBlank="0" showInputMessage="1" showErrorMessage="1" errorTitle="" error="{2}" promptTitle="" prompt="" sqref="A7:A7">
      <formula1>"='中華民國115年5月$0_6_0$2026'/5"</formula1>
      <formula2>k-SmartTag-date</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AC7:AC7">
      <formula1>"='中華民國115年5月$0_6_28$2026'/5"</formula1>
      <formula2>k-SmartTag-date</formula2>
    </dataValidation>
    <dataValidation type="decimal" errorStyle="warning" operator="equal" allowBlank="0" showInputMessage="1" showErrorMessage="1" errorTitle="" error="{2}" promptTitle="" prompt="" sqref="AC11:AC11">
      <formula1>"='核發建築物使用執照統計_件數依高度別分$0_10_28$A235500a005'"</formula1>
      <formula2>k-SmartTag-statCourseNo</formula2>
    </dataValidation>
    <dataValidation type="decimal" errorStyle="warning" operator="equal" allowBlank="0" showInputMessage="1" showErrorMessage="1" errorTitle="" error="{2}" promptTitle="" prompt="" sqref="AC12:AC12">
      <formula1>"='核發建築物使用執照統計_棟數依高度別分$0_11_28$A235500a023'"</formula1>
      <formula2>k-SmartTag-statCourseNo</formula2>
    </dataValidation>
    <dataValidation type="decimal" errorStyle="warning" operator="equal" allowBlank="0" showInputMessage="1" showErrorMessage="1" errorTitle="" error="{2}" promptTitle="" prompt="" sqref="AC13:AC13">
      <formula1>"='核發建築物使用執照統計_總樓地板面積依高度別分$0_12_28$A235500a006'"</formula1>
      <formula2>k-SmartTag-statCourseNo</formula2>
    </dataValidation>
    <dataValidation type="decimal" errorStyle="warning" operator="equal" allowBlank="0" showInputMessage="1" showErrorMessage="1" errorTitle="" error="{2}" promptTitle="" prompt="" sqref="AG9:AG9">
      <formula1>"='_7公尺以下$0_8_32$0700700001'"</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J9:AJ9">
      <formula1>"='超過7公尺_15公尺以下$0_8_35$0700700002'"</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M9:AM9">
      <formula1>"='超過15公尺_30公尺以下$0_8_38$0700700003'"</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P9:AP9">
      <formula1>"='超過30公尺_45公尺以下$0_8_41$0700700004'"</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S9:AS9">
      <formula1>"='超過45公尺_60公尺以下$0_8_44$0700700005'"</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V9:AV9">
      <formula1>"='超過60公尺_75公尺以下$0_8_47$0700700006'"</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Y9:AY9">
      <formula1>"='超過75公尺_90公尺以下$0_8_50$0700700007'"</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BA4:BA4">
      <formula1>"='桃園市$0_3_52$010000068000'"</formula1>
      <formula2>k-SmartTag-place</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BB9:BB9">
      <formula1>"='超過90公尺$0_8_53$0700700008'"</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