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0740-01-01" state="visible" r:id="rId1"/>
    <sheet sheetId="2" name="10740-01-01-1" state="visible" r:id="rId2"/>
  </sheets>
</workbook>
</file>

<file path=xl/sharedStrings.xml><?xml version="1.0" encoding="utf-8"?>
<sst xmlns="http://schemas.openxmlformats.org/spreadsheetml/2006/main" count="57">
  <si>
    <t>公　開　類</t>
  </si>
  <si>
    <t>公開類</t>
  </si>
  <si>
    <t>半年報</t>
  </si>
  <si>
    <t>中華民國115年上半年</t>
  </si>
  <si>
    <t>被害人年齡、國籍身分與性別</t>
  </si>
  <si>
    <t>合計</t>
  </si>
  <si>
    <t>未滿18歲</t>
  </si>
  <si>
    <t>18歲以上</t>
  </si>
  <si>
    <t>桃園市(家庭暴力暨性侵害防治中心)</t>
  </si>
  <si>
    <t>本國籍
非原住民</t>
  </si>
  <si>
    <t>本國籍
原住民</t>
  </si>
  <si>
    <t>大陸籍
(含港澳)</t>
  </si>
  <si>
    <t>外國籍</t>
  </si>
  <si>
    <t>其他</t>
  </si>
  <si>
    <t>季　　　報</t>
  </si>
  <si>
    <t>計</t>
  </si>
  <si>
    <t>男</t>
  </si>
  <si>
    <t>女</t>
  </si>
  <si>
    <t>每季終了後1個月內編報</t>
  </si>
  <si>
    <t>每半年終了後2個月內編送</t>
  </si>
  <si>
    <t>總計</t>
  </si>
  <si>
    <t>10740-01-01-2</t>
  </si>
  <si>
    <t>諮詢
協談</t>
  </si>
  <si>
    <t>桃園市家庭暴力被害人保護扶助人次</t>
  </si>
  <si>
    <t>庇護安置</t>
  </si>
  <si>
    <t>被害人</t>
  </si>
  <si>
    <t>中華民國107年第1季( 1月至3月 )</t>
  </si>
  <si>
    <t>隨行
子女</t>
  </si>
  <si>
    <t>陪同報案、偵詢(訊)</t>
  </si>
  <si>
    <t>陪同
出庭</t>
  </si>
  <si>
    <t>驗傷
診療</t>
  </si>
  <si>
    <t>聲請
保護令</t>
  </si>
  <si>
    <t>法律
扶助</t>
  </si>
  <si>
    <t>經濟
扶助</t>
  </si>
  <si>
    <t>心理諮商
與輔導</t>
  </si>
  <si>
    <t>就業
服務</t>
  </si>
  <si>
    <t>就學或轉
學服務</t>
  </si>
  <si>
    <t>轉介/提供目睹暴力服務</t>
  </si>
  <si>
    <t>編製機關</t>
  </si>
  <si>
    <t>表    號</t>
  </si>
  <si>
    <t>子女問題協助</t>
  </si>
  <si>
    <t>通譯
服務</t>
  </si>
  <si>
    <t>單位:人次</t>
  </si>
  <si>
    <t>其他
扶助</t>
  </si>
  <si>
    <t>民國108年 1月21日 16:27:08 印製</t>
  </si>
  <si>
    <t>案件類型與性別</t>
  </si>
  <si>
    <t>婚姻/離婚/同居關係暴力</t>
  </si>
  <si>
    <t>兒少保護</t>
  </si>
  <si>
    <t>直系血親(姻)親卑親屬虐待尊親屬</t>
  </si>
  <si>
    <t>被害人年齡65歲以上</t>
  </si>
  <si>
    <t>被害人年齡未滿65歲</t>
  </si>
  <si>
    <t>填表　　　　　　　　　　　　　　　　　審核　　　　　　　　　　　　　　　　　業務主管人員　　　　　　　　　　　　　　　　　機關首長
                                                                            主辦統計人員</t>
  </si>
  <si>
    <t>資料來源：依據直轄市、縣（市）政府社會處(局)或家庭暴力及性侵害防治中心（含二線輔導、家庭暴力事件服務處）辦理之各項家庭暴力服務業務彙編。</t>
  </si>
  <si>
    <t>資料來源：本表編製2份，於完成會核程序並經機關首長核章後，1份送主計處（室），1份自存外，應由網際網路線上傳送至衛生福利部統計處資料庫。</t>
  </si>
  <si>
    <t>依據直轄市、縣（市）政府社會處(局)或家庭暴力及性侵害防治中心（含二線輔導、家庭暴力事件服務處）辦理之各項家庭暴力服務業務彙編。</t>
  </si>
  <si>
    <t>本表編製2份，於完成會核程序並經機關首長核章後，1份送主計處（室），1份自存外，應由網際網路線上傳送至衛生福利部統計處資料庫。</t>
  </si>
  <si>
    <t>桃園市家庭暴力被害人保護扶助人次(續)</t>
  </si>
</sst>
</file>

<file path=xl/styles.xml><?xml version="1.0" encoding="utf-8"?>
<styleSheet xmlns="http://schemas.openxmlformats.org/spreadsheetml/2006/main">
  <numFmts count="3">
    <numFmt formatCode="#,##0.0000;\-#,##0.0000;&quot;－&quot;" numFmtId="197"/>
    <numFmt formatCode="#,##0_);[Red]\(#,##0\)" numFmtId="198"/>
    <numFmt formatCode="###,##0;\-###,##0;&quot;     －&quot;" numFmtId="199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10"/>
      <color rgb="FF000000"/>
      <name val="新細明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2"/>
      <color rgb="FF000000"/>
      <name val="Calibri"/>
    </font>
    <font>
      <b val="false"/>
      <i val="false"/>
      <u val="none"/>
      <sz val="8"/>
      <color rgb="FF000000"/>
      <name val="標楷體"/>
    </font>
  </fonts>
  <fills count="2">
    <fill>
      <patternFill patternType="none"/>
    </fill>
    <fill>
      <patternFill patternType="gray125"/>
    </fill>
  </fills>
  <borders count="13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thin">
        <color rgb="FFFFFFFF"/>
      </right>
      <top style="none"/>
      <bottom style="thin">
        <color rgb="FF000000"/>
      </bottom>
    </border>
    <border>
      <left style="thin">
        <color rgb="FFFFFFFF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64">
    <xf numFmtId="0" fontId="0" borderId="0" xfId="0" applyNumberFormat="true" applyFont="true" applyFill="true" applyBorder="true" applyAlignment="true" applyProtection="true"/>
    <xf numFmtId="0" fontId="1" borderId="0" xfId="0" applyFont="true"/>
    <xf numFmtId="0" fontId="2" borderId="1" xfId="0" applyFont="true" applyBorder="true"/>
    <xf numFmtId="0" fontId="1" borderId="2" xfId="0" applyFont="true" applyBorder="true">
      <alignment horizontal="center" vertical="center"/>
    </xf>
    <xf numFmtId="0" fontId="3" borderId="3" xfId="0" applyFont="true" applyBorder="true">
      <alignment horizontal="center" vertical="center" wrapText="true"/>
    </xf>
    <xf numFmtId="49" fontId="1" borderId="1" xfId="0" applyNumberFormat="true" applyFont="true" applyBorder="true">
      <alignment horizontal="center" wrapText="true"/>
    </xf>
    <xf numFmtId="0" fontId="1" borderId="4" xfId="0" applyFont="true" applyBorder="true">
      <alignment horizontal="center" vertical="center" wrapText="true"/>
    </xf>
    <xf numFmtId="197" fontId="1" borderId="4" xfId="0" applyNumberFormat="true" applyFont="true" applyBorder="true">
      <alignment horizontal="center" vertical="center"/>
    </xf>
    <xf numFmtId="0" fontId="1" borderId="5" xfId="0" applyFont="true" applyBorder="true">
      <alignment horizontal="center" vertical="center" wrapText="true"/>
    </xf>
    <xf numFmtId="197" fontId="1" borderId="5" xfId="0" applyNumberFormat="true" applyFont="true" applyBorder="true">
      <alignment horizontal="center" vertical="center" wrapText="true"/>
    </xf>
    <xf numFmtId="0" fontId="4" borderId="3" xfId="0" applyFont="true" applyBorder="true"/>
    <xf numFmtId="0" fontId="4" borderId="0" xfId="0" applyFont="true"/>
    <xf numFmtId="197" fontId="2" borderId="5" xfId="0" applyNumberFormat="true" applyFont="true" applyBorder="true">
      <alignment horizontal="center" vertical="center"/>
    </xf>
    <xf numFmtId="197" fontId="1" borderId="2" xfId="0" applyNumberFormat="true" applyFont="true" applyBorder="true">
      <alignment horizontal="center" vertical="center" wrapText="true"/>
    </xf>
    <xf numFmtId="198" fontId="1" borderId="2" xfId="0" applyNumberFormat="true" applyFont="true" applyBorder="true">
      <alignment horizontal="center" vertical="center" wrapText="true"/>
    </xf>
    <xf numFmtId="0" fontId="1" borderId="1" xfId="0" applyFont="true" applyBorder="true"/>
    <xf numFmtId="0" fontId="2" borderId="5" xfId="0" applyFont="true" applyBorder="true">
      <alignment horizontal="center" vertical="center" wrapText="true"/>
    </xf>
    <xf numFmtId="198" fontId="1" borderId="2" xfId="0" applyNumberFormat="true" applyFont="true" applyBorder="true">
      <alignment horizontal="center" vertical="center"/>
    </xf>
    <xf numFmtId="0" fontId="1" borderId="6" xfId="0" applyFont="true" applyBorder="true">
      <alignment horizontal="justify"/>
    </xf>
    <xf numFmtId="0" fontId="1" borderId="7" xfId="0" applyFont="true" applyBorder="true">
      <alignment horizontal="left"/>
    </xf>
    <xf numFmtId="0" fontId="1" borderId="2" xfId="0" applyFont="true" applyBorder="true">
      <alignment horizontal="center" vertical="center" wrapText="true"/>
    </xf>
    <xf numFmtId="199" fontId="5" borderId="2" xfId="0" applyNumberFormat="true" applyFont="true" applyBorder="true">
      <alignment horizontal="right" vertical="center"/>
    </xf>
    <xf numFmtId="199" fontId="5" borderId="2" xfId="0" applyNumberFormat="true" applyFont="true" applyBorder="true">
      <alignment horizontal="right" vertical="center" wrapText="true"/>
    </xf>
    <xf numFmtId="0" fontId="6" borderId="3" xfId="0" applyFont="true" applyBorder="true"/>
    <xf numFmtId="0" fontId="7" borderId="0" xfId="0" applyFont="true"/>
    <xf numFmtId="0" fontId="1" borderId="0" xfId="0" applyFont="true">
      <alignment horizontal="justify"/>
    </xf>
    <xf numFmtId="0" fontId="3" borderId="0" xfId="0" applyFont="true"/>
    <xf numFmtId="0" fontId="1" borderId="8" xfId="0" applyFont="true" applyBorder="true">
      <alignment horizontal="left"/>
    </xf>
    <xf numFmtId="0" fontId="1" borderId="9" xfId="0" applyFont="true" applyBorder="true">
      <alignment horizontal="justify"/>
    </xf>
    <xf numFmtId="0" fontId="1" borderId="1" xfId="0" applyFont="true" applyBorder="true">
      <alignment horizontal="justify"/>
    </xf>
    <xf numFmtId="49" fontId="1" borderId="0" xfId="0" applyNumberFormat="true" applyFont="true"/>
    <xf numFmtId="0" fontId="8" borderId="0" xfId="0" applyFont="true"/>
    <xf numFmtId="0" fontId="8" borderId="1" xfId="0" applyFont="true" applyBorder="true"/>
    <xf numFmtId="199" fontId="5" borderId="2" xfId="0" applyNumberFormat="true" applyFont="true" applyBorder="true">
      <alignment horizontal="right"/>
    </xf>
    <xf numFmtId="0" fontId="8" borderId="10" xfId="0" applyFont="true" applyBorder="true"/>
    <xf numFmtId="0" fontId="8" borderId="11" xfId="0" applyFont="true" applyBorder="true"/>
    <xf numFmtId="0" fontId="6" borderId="1" xfId="0" applyFont="true" applyBorder="true"/>
    <xf numFmtId="1" fontId="6" borderId="3" xfId="0" applyNumberFormat="true" applyFont="true" applyBorder="true"/>
    <xf numFmtId="1" fontId="6" borderId="0" xfId="0" applyNumberFormat="true" applyFont="true"/>
    <xf numFmtId="0" fontId="9" borderId="2" xfId="0" applyFont="true" applyBorder="true">
      <alignment horizontal="center" vertical="center"/>
    </xf>
    <xf numFmtId="49" fontId="1" borderId="1" xfId="0" applyNumberFormat="true" applyFont="true" applyBorder="true">
      <alignment horizontal="right"/>
    </xf>
    <xf numFmtId="0" fontId="1" borderId="12" xfId="0" applyFont="true" applyBorder="true">
      <alignment horizontal="center" vertical="center" wrapText="true"/>
    </xf>
    <xf numFmtId="199" fontId="5" borderId="12" xfId="0" applyNumberFormat="true" applyFont="true" applyBorder="true">
      <alignment horizontal="right" vertical="center"/>
    </xf>
    <xf numFmtId="199" fontId="5" borderId="12" xfId="0" applyNumberFormat="true" applyFont="true" applyBorder="true">
      <alignment horizontal="right"/>
    </xf>
    <xf numFmtId="0" fontId="6" borderId="6" xfId="0" applyFont="true" applyBorder="true"/>
    <xf numFmtId="0" fontId="1" borderId="5" xfId="0" applyFont="true" applyBorder="true">
      <alignment horizontal="left" vertical="center"/>
    </xf>
    <xf numFmtId="0" fontId="1" borderId="5" xfId="0" applyFont="true" applyBorder="true">
      <alignment horizontal="left" vertical="center" wrapText="true"/>
    </xf>
    <xf numFmtId="197" fontId="1" borderId="5" xfId="0" applyNumberFormat="true" applyFont="true" applyBorder="true">
      <alignment horizontal="left" vertical="center" wrapText="true"/>
    </xf>
    <xf numFmtId="197" fontId="1" borderId="5" xfId="0" applyNumberFormat="true" applyFont="true" applyBorder="true">
      <alignment horizontal="right" vertical="center" wrapText="true"/>
    </xf>
    <xf numFmtId="198" fontId="1" borderId="5" xfId="0" applyNumberFormat="true" applyFont="true" applyBorder="true">
      <alignment horizontal="right" vertical="center" wrapText="true"/>
    </xf>
    <xf numFmtId="197" fontId="1" borderId="3" xfId="0" applyNumberFormat="true" applyFont="true" applyBorder="true">
      <alignment horizontal="left" vertical="center" wrapText="true"/>
    </xf>
    <xf numFmtId="0" fontId="1" borderId="0" xfId="0" applyFont="true">
      <alignment horizontal="left" vertical="center"/>
    </xf>
    <xf numFmtId="0" fontId="1" borderId="0" xfId="0" applyFont="true">
      <alignment vertical="center"/>
    </xf>
    <xf numFmtId="0" fontId="1" borderId="2" xfId="0" applyFont="true" applyBorder="true">
      <alignment vertical="center" wrapText="true"/>
    </xf>
    <xf numFmtId="0" fontId="1" borderId="0" xfId="0" applyFont="true">
      <alignment horizontal="justify" wrapText="true"/>
    </xf>
    <xf numFmtId="0" fontId="1" borderId="9" xfId="0" applyFont="true" applyBorder="true">
      <alignment horizontal="justify" wrapText="true"/>
    </xf>
    <xf numFmtId="0" fontId="1" borderId="1" xfId="0" applyFont="true" applyBorder="true">
      <alignment horizontal="justify" wrapText="true"/>
    </xf>
    <xf numFmtId="0" fontId="1" borderId="10" xfId="0" applyFont="true" applyBorder="true"/>
    <xf numFmtId="0" fontId="1" borderId="11" xfId="0" applyFont="true" applyBorder="true"/>
    <xf numFmtId="0" fontId="3" borderId="0" xfId="0" applyFont="true">
      <alignment vertical="center" wrapText="true"/>
    </xf>
    <xf numFmtId="0" fontId="1" borderId="0" xfId="0" applyFont="true">
      <alignment wrapText="true"/>
    </xf>
    <xf numFmtId="0" fontId="2" borderId="0" xfId="0" applyFont="true">
      <alignment horizontal="center" vertical="center"/>
    </xf>
    <xf numFmtId="0" fontId="4" borderId="0" xfId="0" applyFont="true">
      <alignment horizontal="center" vertical="center"/>
    </xf>
    <xf numFmtId="197" fontId="1" borderId="0" xfId="0" applyNumberFormat="true" applyFont="true">
      <alignment vertical="top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sharedStrings" Target="sharedStrings.xml" /><Relationship Id="rId4" Type="http://schemas.openxmlformats.org/officeDocument/2006/relationships/styles" Target="styles.xml" /><Relationship Id="rId5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U200"/>
  <sheetViews>
    <sheetView zoomScale="100" topLeftCell="A1" workbookViewId="0" showGridLines="true" showRowColHeaders="true" view="normal">
      <selection activeCell="F12" sqref="F12:F12"/>
    </sheetView>
  </sheetViews>
  <sheetFormatPr customHeight="false" defaultColWidth="9.28125" defaultRowHeight="15"/>
  <cols>
    <col min="1" max="1" bestFit="false" customWidth="true" width="10.4921875" hidden="false" outlineLevel="0"/>
    <col min="2" max="2" bestFit="false" customWidth="true" width="15.921875" hidden="false" outlineLevel="0"/>
    <col min="3" max="3" bestFit="false" customWidth="true" width="5.921875" hidden="false" outlineLevel="0"/>
    <col min="4" max="18" bestFit="false" customWidth="true" width="11.921875" hidden="false" outlineLevel="0"/>
    <col min="19" max="19" bestFit="false" customWidth="true" width="14.2109375" hidden="false" outlineLevel="0"/>
    <col min="20" max="20" bestFit="false" customWidth="true" width="13.2109375" hidden="false" outlineLevel="0"/>
  </cols>
  <sheetData>
    <row r="1" ht="31.5" customHeight="true" hidden="true">
      <c r="A1" s="1" t="s">
        <v>0</v>
      </c>
      <c r="B1" s="1" t="s">
        <v>8</v>
      </c>
      <c r="C1" s="1" t="s">
        <v>14</v>
      </c>
      <c r="D1" s="1" t="s">
        <v>18</v>
      </c>
      <c r="E1" s="24" t="s">
        <v>21</v>
      </c>
      <c r="F1" s="26" t="s">
        <v>23</v>
      </c>
      <c r="G1" s="1" t="s">
        <v>26</v>
      </c>
      <c r="J1" s="30"/>
      <c r="K1" s="30"/>
      <c r="L1" s="30"/>
      <c r="M1" s="30"/>
      <c r="N1" s="30"/>
      <c r="O1" s="30"/>
    </row>
    <row r="2" ht="31.5" customHeight="true" hidden="true">
      <c r="A2" s="2"/>
      <c r="B2" s="2"/>
      <c r="C2" s="15"/>
      <c r="J2" s="30"/>
      <c r="K2" s="30"/>
      <c r="L2" s="30"/>
      <c r="M2" s="30"/>
      <c r="N2" s="30"/>
      <c r="O2" s="30"/>
      <c r="R2" s="36"/>
      <c r="S2" s="36"/>
      <c r="T2" s="36"/>
    </row>
    <row r="3" ht="18" customHeight="true">
      <c r="A3" s="3" t="s">
        <v>1</v>
      </c>
      <c r="B3" s="3"/>
      <c r="C3" s="3"/>
      <c r="D3" s="18"/>
      <c r="E3" s="25"/>
      <c r="F3" s="25"/>
      <c r="G3" s="25"/>
      <c r="H3" s="25"/>
      <c r="I3" s="25"/>
      <c r="J3" s="25"/>
      <c r="K3" s="25"/>
      <c r="L3" s="25"/>
      <c r="M3" s="25"/>
      <c r="N3" s="25"/>
      <c r="O3" s="25"/>
      <c r="P3" s="31"/>
      <c r="Q3" s="34"/>
      <c r="R3" s="3" t="s">
        <v>38</v>
      </c>
      <c r="S3" s="39" t="s">
        <v>8</v>
      </c>
      <c r="T3" s="39"/>
      <c r="U3" s="44"/>
    </row>
    <row r="4" ht="18" customHeight="true">
      <c r="A4" s="3" t="s">
        <v>2</v>
      </c>
      <c r="B4" s="3"/>
      <c r="C4" s="3"/>
      <c r="D4" s="19" t="s">
        <v>19</v>
      </c>
      <c r="E4" s="19"/>
      <c r="F4" s="27"/>
      <c r="G4" s="28"/>
      <c r="H4" s="29"/>
      <c r="I4" s="29"/>
      <c r="J4" s="29"/>
      <c r="K4" s="29"/>
      <c r="L4" s="29"/>
      <c r="M4" s="29"/>
      <c r="N4" s="29"/>
      <c r="O4" s="29"/>
      <c r="P4" s="32"/>
      <c r="Q4" s="35"/>
      <c r="R4" s="3" t="s">
        <v>39</v>
      </c>
      <c r="S4" s="3" t="s">
        <v>21</v>
      </c>
      <c r="T4" s="3"/>
      <c r="U4" s="44"/>
    </row>
    <row r="5" ht="33.85" customHeight="true">
      <c r="A5" s="4" t="str">
        <f>F1</f>
        <v>桃園市家庭暴力被害人保護扶助人次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ht="17.55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40" t="s">
        <v>42</v>
      </c>
    </row>
    <row r="7" ht="20.15" customHeight="true">
      <c r="A7" s="6" t="s">
        <v>4</v>
      </c>
      <c r="B7" s="6"/>
      <c r="C7" s="16"/>
      <c r="D7" s="20" t="s">
        <v>20</v>
      </c>
      <c r="E7" s="20" t="s">
        <v>22</v>
      </c>
      <c r="F7" s="20" t="s">
        <v>24</v>
      </c>
      <c r="G7" s="20"/>
      <c r="H7" s="20" t="s">
        <v>28</v>
      </c>
      <c r="I7" s="20" t="s">
        <v>29</v>
      </c>
      <c r="J7" s="20" t="s">
        <v>30</v>
      </c>
      <c r="K7" s="20" t="s">
        <v>31</v>
      </c>
      <c r="L7" s="20" t="s">
        <v>32</v>
      </c>
      <c r="M7" s="20" t="s">
        <v>33</v>
      </c>
      <c r="N7" s="20" t="s">
        <v>34</v>
      </c>
      <c r="O7" s="20" t="s">
        <v>35</v>
      </c>
      <c r="P7" s="20" t="s">
        <v>36</v>
      </c>
      <c r="Q7" s="20" t="s">
        <v>37</v>
      </c>
      <c r="R7" s="20" t="s">
        <v>40</v>
      </c>
      <c r="S7" s="20" t="s">
        <v>41</v>
      </c>
      <c r="T7" s="41" t="s">
        <v>43</v>
      </c>
    </row>
    <row r="8" ht="48" customHeight="true">
      <c r="A8" s="6"/>
      <c r="B8" s="6"/>
      <c r="C8" s="16"/>
      <c r="D8" s="20"/>
      <c r="E8" s="20"/>
      <c r="F8" s="20" t="s">
        <v>25</v>
      </c>
      <c r="G8" s="20" t="s">
        <v>27</v>
      </c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41"/>
    </row>
    <row r="9" ht="23.5" customHeight="true">
      <c r="A9" s="7" t="s">
        <v>5</v>
      </c>
      <c r="B9" s="12"/>
      <c r="C9" s="17" t="s">
        <v>15</v>
      </c>
      <c r="D9" s="21" t="n">
        <f>SUM(E9:T9)</f>
        <v>121993</v>
      </c>
      <c r="E9" s="21" t="n">
        <f>SUM(E10:E11)</f>
        <v>109338</v>
      </c>
      <c r="F9" s="21" t="n">
        <f>SUM(F10:F11)</f>
        <v>295</v>
      </c>
      <c r="G9" s="21" t="n">
        <f>SUM(G10:G11)</f>
        <v>76</v>
      </c>
      <c r="H9" s="21" t="n">
        <f>SUM(H10:H11)</f>
        <v>56</v>
      </c>
      <c r="I9" s="21" t="n">
        <f>SUM(I10:I11)</f>
        <v>382</v>
      </c>
      <c r="J9" s="21" t="n">
        <f>SUM(J10:J11)</f>
        <v>218</v>
      </c>
      <c r="K9" s="21" t="n">
        <f>SUM(K10:K11)</f>
        <v>596</v>
      </c>
      <c r="L9" s="21" t="n">
        <f>SUM(L10:L11)</f>
        <v>846</v>
      </c>
      <c r="M9" s="21" t="n">
        <f>SUM(M10:M11)</f>
        <v>998</v>
      </c>
      <c r="N9" s="21" t="n">
        <f>SUM(N10:N11)</f>
        <v>587</v>
      </c>
      <c r="O9" s="21" t="n">
        <f>SUM(O10:O11)</f>
        <v>63</v>
      </c>
      <c r="P9" s="21" t="n">
        <f>SUM(P10:P11)</f>
        <v>36</v>
      </c>
      <c r="Q9" s="21" t="n">
        <f>SUM(Q10:Q11)</f>
        <v>3076</v>
      </c>
      <c r="R9" s="21" t="n">
        <f>SUM(R10:R11)</f>
        <v>835</v>
      </c>
      <c r="S9" s="21" t="n">
        <f>SUM(S10:S11)</f>
        <v>18</v>
      </c>
      <c r="T9" s="42" t="n">
        <f>SUM(T10:T11)</f>
        <v>4573</v>
      </c>
    </row>
    <row r="10" ht="23.5" customHeight="true">
      <c r="A10" s="7"/>
      <c r="B10" s="12"/>
      <c r="C10" s="17" t="s">
        <v>16</v>
      </c>
      <c r="D10" s="21" t="n">
        <f>SUM(E10:T10)</f>
        <v>44692</v>
      </c>
      <c r="E10" s="21" t="n">
        <f>SUM(E12, E14, E16, E18, E20, E22, E24, E26, E28, E30)</f>
        <v>40515</v>
      </c>
      <c r="F10" s="21" t="n">
        <f>SUM(F12, F14, F16, F18, F20, F22, F24, F26, F28, F30)</f>
        <v>119</v>
      </c>
      <c r="G10" s="21" t="n">
        <f>SUM(G12, G14, G16, G18, G20, G22, G24, G26, G28, G30)</f>
        <v>1</v>
      </c>
      <c r="H10" s="21" t="n">
        <f>SUM(H12, H14, H16, H18, H20, H22, H24, H26, H28, H30)</f>
        <v>6</v>
      </c>
      <c r="I10" s="21" t="n">
        <f>SUM(I12, I14, I16, I18, I20, I22, I24, I26, I28, I30)</f>
        <v>92</v>
      </c>
      <c r="J10" s="21" t="n">
        <f>SUM(J12, J14, J16, J18, J20, J22, J24, J26, J28, J30)</f>
        <v>141</v>
      </c>
      <c r="K10" s="21" t="n">
        <f>SUM(K12, K14, K16, K18, K20, K22, K24, K26, K28, K30)</f>
        <v>147</v>
      </c>
      <c r="L10" s="21" t="n">
        <f>SUM(L12, L14, L16, L18, L20, L22, L24, L26, L28, L30)</f>
        <v>289</v>
      </c>
      <c r="M10" s="21" t="n">
        <f>SUM(M12, M14, M16, M18, M20, M22, M24, M26, M28, M30)</f>
        <v>371</v>
      </c>
      <c r="N10" s="21" t="n">
        <f>SUM(N12, N14, N16, N18, N20, N22, N24, N26, N28, N30)</f>
        <v>109</v>
      </c>
      <c r="O10" s="21" t="n">
        <f>SUM(O12, O14, O16, O18, O20, O22, O24, O26, O28, O30)</f>
        <v>44</v>
      </c>
      <c r="P10" s="33" t="n">
        <f>SUM(P12, P14, P16, P18, P20, P22, P24, P26, P28, P30)</f>
        <v>17</v>
      </c>
      <c r="Q10" s="33" t="n">
        <f>SUM(Q12, Q14, Q16, Q18, Q20, Q22, Q24, Q26, Q28, Q30)</f>
        <v>478</v>
      </c>
      <c r="R10" s="33" t="n">
        <f>SUM(R12, R14, R16, R18, R20, R22, R24, R26, R28, R30)</f>
        <v>162</v>
      </c>
      <c r="S10" s="33" t="n">
        <f>SUM(S12, S14, S16, S18, S20, S22, S24, S26, S28, S30)</f>
        <v>4</v>
      </c>
      <c r="T10" s="43" t="n">
        <f>SUM(T12, T14, T16, T18, T20, T22, T24, T26, T28, T30)</f>
        <v>2197</v>
      </c>
    </row>
    <row r="11" ht="23.5" customHeight="true">
      <c r="A11" s="7"/>
      <c r="B11" s="12"/>
      <c r="C11" s="17" t="s">
        <v>17</v>
      </c>
      <c r="D11" s="21" t="n">
        <f>SUM(E11:T11)</f>
        <v>77301</v>
      </c>
      <c r="E11" s="21" t="n">
        <f>SUM(E13, E15, E17, E19, E21, E23, E25, E27, E29, E31)</f>
        <v>68823</v>
      </c>
      <c r="F11" s="21" t="n">
        <f>SUM(F13, F15, F17, F19, F21, F23, F25, F27, F29, F31)</f>
        <v>176</v>
      </c>
      <c r="G11" s="21" t="n">
        <f>SUM(G13, G15, G17, G19, G21, G23, G25, G27, G29, G31)</f>
        <v>75</v>
      </c>
      <c r="H11" s="21" t="n">
        <f>SUM(H13, H15, H17, H19, H21, H23, H25, H27, H29, H31)</f>
        <v>50</v>
      </c>
      <c r="I11" s="21" t="n">
        <f>SUM(I13, I15, I17, I19, I21, I23, I25, I27, I29, I31)</f>
        <v>290</v>
      </c>
      <c r="J11" s="21" t="n">
        <f>SUM(J13, J15, J17, J19, J21, J23, J25, J27, J29, J31)</f>
        <v>77</v>
      </c>
      <c r="K11" s="21" t="n">
        <f>SUM(K13, K15, K17, K19, K21, K23, K25, K27, K29, K31)</f>
        <v>449</v>
      </c>
      <c r="L11" s="21" t="n">
        <f>SUM(L13, L15, L17, L19, L21, L23, L25, L27, L29, L31)</f>
        <v>557</v>
      </c>
      <c r="M11" s="21" t="n">
        <f>SUM(M13, M15, M17, M19, M21, M23, M25, M27, M29, M31)</f>
        <v>627</v>
      </c>
      <c r="N11" s="21" t="n">
        <f>SUM(N13, N15, N17, N19, N21, N23, N25, N27, N29, N31)</f>
        <v>478</v>
      </c>
      <c r="O11" s="21" t="n">
        <f>SUM(O13, O15, O17, O19, O21, O23, O25, O27, O29, O31)</f>
        <v>19</v>
      </c>
      <c r="P11" s="33" t="n">
        <f>SUM(P13, P15, P17, P19, P21, P23, P25, P27, P29, P31)</f>
        <v>19</v>
      </c>
      <c r="Q11" s="33" t="n">
        <f>SUM(Q13, Q15, Q17, Q19, Q21, Q23, Q25, Q27, Q29, Q31)</f>
        <v>2598</v>
      </c>
      <c r="R11" s="33" t="n">
        <f>SUM(R13, R15, R17, R19, R21, R23, R25, R27, R29, R31)</f>
        <v>673</v>
      </c>
      <c r="S11" s="33" t="n">
        <f>SUM(S13, S15, S17, S19, S21, S23, S25, S27, S29, S31)</f>
        <v>14</v>
      </c>
      <c r="T11" s="43" t="n">
        <f>SUM(T13, T15, T17, T19, T21, T23, T25, T27, T29, T31)</f>
        <v>2376</v>
      </c>
    </row>
    <row r="12" ht="23.5" customHeight="true">
      <c r="A12" s="8" t="s">
        <v>6</v>
      </c>
      <c r="B12" s="13" t="s">
        <v>9</v>
      </c>
      <c r="C12" s="17" t="s">
        <v>16</v>
      </c>
      <c r="D12" s="21" t="n">
        <f>SUM(E12:T12)</f>
        <v>17603</v>
      </c>
      <c r="E12" s="21" t="n">
        <v>15790</v>
      </c>
      <c r="F12" s="21" t="n">
        <v>80</v>
      </c>
      <c r="G12" s="21" t="n">
        <v>0</v>
      </c>
      <c r="H12" s="21" t="n">
        <v>2</v>
      </c>
      <c r="I12" s="21" t="n">
        <v>13</v>
      </c>
      <c r="J12" s="21" t="n">
        <v>105</v>
      </c>
      <c r="K12" s="21" t="n">
        <v>3</v>
      </c>
      <c r="L12" s="21" t="n">
        <v>24</v>
      </c>
      <c r="M12" s="21" t="n">
        <v>201</v>
      </c>
      <c r="N12" s="21" t="n">
        <v>87</v>
      </c>
      <c r="O12" s="21" t="n">
        <v>1</v>
      </c>
      <c r="P12" s="33" t="n">
        <v>15</v>
      </c>
      <c r="Q12" s="33" t="n">
        <v>5</v>
      </c>
      <c r="R12" s="33" t="n">
        <v>0</v>
      </c>
      <c r="S12" s="33" t="n">
        <v>1</v>
      </c>
      <c r="T12" s="43" t="n">
        <v>1276</v>
      </c>
    </row>
    <row r="13" ht="23.5" customHeight="true">
      <c r="A13" s="8"/>
      <c r="B13" s="13"/>
      <c r="C13" s="17" t="s">
        <v>17</v>
      </c>
      <c r="D13" s="21" t="n">
        <f>SUM(E13:T13)</f>
        <v>11817</v>
      </c>
      <c r="E13" s="21" t="n">
        <v>10352</v>
      </c>
      <c r="F13" s="21" t="n">
        <v>70</v>
      </c>
      <c r="G13" s="21" t="n">
        <v>0</v>
      </c>
      <c r="H13" s="21" t="n">
        <v>15</v>
      </c>
      <c r="I13" s="21" t="n">
        <v>14</v>
      </c>
      <c r="J13" s="21" t="n">
        <v>39</v>
      </c>
      <c r="K13" s="21" t="n">
        <v>4</v>
      </c>
      <c r="L13" s="21" t="n">
        <v>36</v>
      </c>
      <c r="M13" s="21" t="n">
        <v>178</v>
      </c>
      <c r="N13" s="21" t="n">
        <v>126</v>
      </c>
      <c r="O13" s="21" t="n">
        <v>1</v>
      </c>
      <c r="P13" s="33" t="n">
        <v>17</v>
      </c>
      <c r="Q13" s="33" t="n">
        <v>5</v>
      </c>
      <c r="R13" s="33" t="n">
        <v>0</v>
      </c>
      <c r="S13" s="33" t="n">
        <v>0</v>
      </c>
      <c r="T13" s="43" t="n">
        <v>960</v>
      </c>
    </row>
    <row r="14" ht="23.5" customHeight="true">
      <c r="A14" s="8"/>
      <c r="B14" s="13" t="s">
        <v>10</v>
      </c>
      <c r="C14" s="17" t="s">
        <v>16</v>
      </c>
      <c r="D14" s="21" t="n">
        <f>SUM(E14:T14)</f>
        <v>3871</v>
      </c>
      <c r="E14" s="21" t="n">
        <v>3461</v>
      </c>
      <c r="F14" s="21" t="n">
        <v>27</v>
      </c>
      <c r="G14" s="21" t="n">
        <v>0</v>
      </c>
      <c r="H14" s="21" t="n">
        <v>0</v>
      </c>
      <c r="I14" s="21" t="n">
        <v>1</v>
      </c>
      <c r="J14" s="21" t="n">
        <v>28</v>
      </c>
      <c r="K14" s="21" t="n">
        <v>0</v>
      </c>
      <c r="L14" s="21" t="n">
        <v>0</v>
      </c>
      <c r="M14" s="21" t="n">
        <v>70</v>
      </c>
      <c r="N14" s="21" t="n">
        <v>11</v>
      </c>
      <c r="O14" s="21" t="n">
        <v>1</v>
      </c>
      <c r="P14" s="33" t="n">
        <v>2</v>
      </c>
      <c r="Q14" s="33" t="n">
        <v>3</v>
      </c>
      <c r="R14" s="33" t="n">
        <v>0</v>
      </c>
      <c r="S14" s="33" t="n">
        <v>0</v>
      </c>
      <c r="T14" s="43" t="n">
        <v>267</v>
      </c>
    </row>
    <row r="15" ht="23.5" customHeight="true">
      <c r="A15" s="8"/>
      <c r="B15" s="13"/>
      <c r="C15" s="17" t="s">
        <v>17</v>
      </c>
      <c r="D15" s="21" t="n">
        <f>SUM(E15:T15)</f>
        <v>2460</v>
      </c>
      <c r="E15" s="21" t="n">
        <v>2174</v>
      </c>
      <c r="F15" s="21" t="n">
        <v>10</v>
      </c>
      <c r="G15" s="21" t="n">
        <v>0</v>
      </c>
      <c r="H15" s="21" t="n">
        <v>5</v>
      </c>
      <c r="I15" s="21" t="n">
        <v>5</v>
      </c>
      <c r="J15" s="21" t="n">
        <v>14</v>
      </c>
      <c r="K15" s="21" t="n">
        <v>0</v>
      </c>
      <c r="L15" s="21" t="n">
        <v>10</v>
      </c>
      <c r="M15" s="21" t="n">
        <v>36</v>
      </c>
      <c r="N15" s="21" t="n">
        <v>20</v>
      </c>
      <c r="O15" s="21" t="n">
        <v>0</v>
      </c>
      <c r="P15" s="33" t="n">
        <v>1</v>
      </c>
      <c r="Q15" s="33" t="n">
        <v>0</v>
      </c>
      <c r="R15" s="33" t="n">
        <v>4</v>
      </c>
      <c r="S15" s="33" t="n">
        <v>0</v>
      </c>
      <c r="T15" s="43" t="n">
        <v>181</v>
      </c>
    </row>
    <row r="16" ht="23.5" customHeight="true">
      <c r="A16" s="8"/>
      <c r="B16" s="13" t="s">
        <v>11</v>
      </c>
      <c r="C16" s="17" t="s">
        <v>16</v>
      </c>
      <c r="D16" s="21" t="n">
        <f>SUM(E16:T16)</f>
        <v>17</v>
      </c>
      <c r="E16" s="21" t="n">
        <v>15</v>
      </c>
      <c r="F16" s="21" t="n">
        <v>0</v>
      </c>
      <c r="G16" s="21" t="n">
        <v>0</v>
      </c>
      <c r="H16" s="21" t="n">
        <v>0</v>
      </c>
      <c r="I16" s="21" t="n">
        <v>0</v>
      </c>
      <c r="J16" s="21" t="n">
        <v>0</v>
      </c>
      <c r="K16" s="21" t="n">
        <v>1</v>
      </c>
      <c r="L16" s="21" t="n">
        <v>0</v>
      </c>
      <c r="M16" s="21" t="n">
        <v>0</v>
      </c>
      <c r="N16" s="21" t="n">
        <v>0</v>
      </c>
      <c r="O16" s="21" t="n">
        <v>0</v>
      </c>
      <c r="P16" s="33" t="n">
        <v>0</v>
      </c>
      <c r="Q16" s="33" t="n">
        <v>0</v>
      </c>
      <c r="R16" s="33" t="n">
        <v>0</v>
      </c>
      <c r="S16" s="33" t="n">
        <v>0</v>
      </c>
      <c r="T16" s="43" t="n">
        <v>1</v>
      </c>
    </row>
    <row r="17" ht="23.5" customHeight="true">
      <c r="A17" s="8"/>
      <c r="B17" s="13"/>
      <c r="C17" s="17" t="s">
        <v>17</v>
      </c>
      <c r="D17" s="21" t="n">
        <f>SUM(E17:T17)</f>
        <v>0</v>
      </c>
      <c r="E17" s="21" t="n">
        <v>0</v>
      </c>
      <c r="F17" s="21" t="n">
        <v>0</v>
      </c>
      <c r="G17" s="21" t="n">
        <v>0</v>
      </c>
      <c r="H17" s="21" t="n">
        <v>0</v>
      </c>
      <c r="I17" s="21" t="n">
        <v>0</v>
      </c>
      <c r="J17" s="21" t="n">
        <v>0</v>
      </c>
      <c r="K17" s="21" t="n">
        <v>0</v>
      </c>
      <c r="L17" s="21" t="n">
        <v>0</v>
      </c>
      <c r="M17" s="21" t="n">
        <v>0</v>
      </c>
      <c r="N17" s="21" t="n">
        <v>0</v>
      </c>
      <c r="O17" s="21" t="n">
        <v>0</v>
      </c>
      <c r="P17" s="33" t="n">
        <v>0</v>
      </c>
      <c r="Q17" s="33" t="n">
        <v>0</v>
      </c>
      <c r="R17" s="33" t="n">
        <v>0</v>
      </c>
      <c r="S17" s="33" t="n">
        <v>0</v>
      </c>
      <c r="T17" s="43" t="n">
        <v>0</v>
      </c>
    </row>
    <row r="18" ht="23.5" customHeight="true">
      <c r="A18" s="8"/>
      <c r="B18" s="13" t="s">
        <v>12</v>
      </c>
      <c r="C18" s="17" t="s">
        <v>16</v>
      </c>
      <c r="D18" s="21" t="n">
        <f>SUM(E18:T18)</f>
        <v>0</v>
      </c>
      <c r="E18" s="21" t="n">
        <v>0</v>
      </c>
      <c r="F18" s="21" t="n">
        <v>0</v>
      </c>
      <c r="G18" s="21" t="n">
        <v>0</v>
      </c>
      <c r="H18" s="21" t="n">
        <v>0</v>
      </c>
      <c r="I18" s="21" t="n">
        <v>0</v>
      </c>
      <c r="J18" s="21" t="n">
        <v>0</v>
      </c>
      <c r="K18" s="21" t="n">
        <v>0</v>
      </c>
      <c r="L18" s="21" t="n">
        <v>0</v>
      </c>
      <c r="M18" s="21" t="n">
        <v>0</v>
      </c>
      <c r="N18" s="21" t="n">
        <v>0</v>
      </c>
      <c r="O18" s="21" t="n">
        <v>0</v>
      </c>
      <c r="P18" s="33" t="n">
        <v>0</v>
      </c>
      <c r="Q18" s="33" t="n">
        <v>0</v>
      </c>
      <c r="R18" s="33" t="n">
        <v>0</v>
      </c>
      <c r="S18" s="33" t="n">
        <v>0</v>
      </c>
      <c r="T18" s="43" t="n">
        <v>0</v>
      </c>
    </row>
    <row r="19" ht="23.5" customHeight="true">
      <c r="A19" s="8"/>
      <c r="B19" s="13"/>
      <c r="C19" s="17" t="s">
        <v>17</v>
      </c>
      <c r="D19" s="21" t="n">
        <f>SUM(E19:T19)</f>
        <v>188</v>
      </c>
      <c r="E19" s="21" t="n">
        <v>154</v>
      </c>
      <c r="F19" s="21" t="n">
        <v>1</v>
      </c>
      <c r="G19" s="21" t="n">
        <v>0</v>
      </c>
      <c r="H19" s="21" t="n">
        <v>0</v>
      </c>
      <c r="I19" s="21" t="n">
        <v>0</v>
      </c>
      <c r="J19" s="21" t="n">
        <v>9</v>
      </c>
      <c r="K19" s="21" t="n">
        <v>0</v>
      </c>
      <c r="L19" s="21" t="n">
        <v>0</v>
      </c>
      <c r="M19" s="21" t="n">
        <v>1</v>
      </c>
      <c r="N19" s="21" t="n">
        <v>0</v>
      </c>
      <c r="O19" s="21" t="n">
        <v>0</v>
      </c>
      <c r="P19" s="33" t="n">
        <v>0</v>
      </c>
      <c r="Q19" s="33" t="n">
        <v>0</v>
      </c>
      <c r="R19" s="33" t="n">
        <v>0</v>
      </c>
      <c r="S19" s="33" t="n">
        <v>0</v>
      </c>
      <c r="T19" s="43" t="n">
        <v>23</v>
      </c>
    </row>
    <row r="20" ht="23.5" customHeight="true">
      <c r="A20" s="8"/>
      <c r="B20" s="13" t="s">
        <v>13</v>
      </c>
      <c r="C20" s="17" t="s">
        <v>16</v>
      </c>
      <c r="D20" s="21" t="n">
        <f>SUM(E20:T20)</f>
        <v>100</v>
      </c>
      <c r="E20" s="21" t="n">
        <v>85</v>
      </c>
      <c r="F20" s="21" t="n">
        <v>0</v>
      </c>
      <c r="G20" s="21" t="n">
        <v>0</v>
      </c>
      <c r="H20" s="21" t="n">
        <v>0</v>
      </c>
      <c r="I20" s="21" t="n">
        <v>0</v>
      </c>
      <c r="J20" s="21" t="n">
        <v>0</v>
      </c>
      <c r="K20" s="21" t="n">
        <v>0</v>
      </c>
      <c r="L20" s="21" t="n">
        <v>0</v>
      </c>
      <c r="M20" s="21" t="n">
        <v>0</v>
      </c>
      <c r="N20" s="21" t="n">
        <v>0</v>
      </c>
      <c r="O20" s="21" t="n">
        <v>0</v>
      </c>
      <c r="P20" s="33" t="n">
        <v>0</v>
      </c>
      <c r="Q20" s="33" t="n">
        <v>6</v>
      </c>
      <c r="R20" s="33" t="n">
        <v>0</v>
      </c>
      <c r="S20" s="33" t="n">
        <v>0</v>
      </c>
      <c r="T20" s="43" t="n">
        <v>9</v>
      </c>
    </row>
    <row r="21" ht="23.5" customHeight="true">
      <c r="A21" s="8"/>
      <c r="B21" s="13"/>
      <c r="C21" s="17" t="s">
        <v>17</v>
      </c>
      <c r="D21" s="21" t="n">
        <f>SUM(E21:T21)</f>
        <v>38</v>
      </c>
      <c r="E21" s="21" t="n">
        <v>35</v>
      </c>
      <c r="F21" s="21" t="n">
        <v>0</v>
      </c>
      <c r="G21" s="21" t="n">
        <v>0</v>
      </c>
      <c r="H21" s="21" t="n">
        <v>1</v>
      </c>
      <c r="I21" s="21" t="n">
        <v>0</v>
      </c>
      <c r="J21" s="21" t="n">
        <v>0</v>
      </c>
      <c r="K21" s="21" t="n">
        <v>0</v>
      </c>
      <c r="L21" s="21" t="n">
        <v>0</v>
      </c>
      <c r="M21" s="21" t="n">
        <v>0</v>
      </c>
      <c r="N21" s="21" t="n">
        <v>0</v>
      </c>
      <c r="O21" s="21" t="n">
        <v>0</v>
      </c>
      <c r="P21" s="33" t="n">
        <v>0</v>
      </c>
      <c r="Q21" s="33" t="n">
        <v>1</v>
      </c>
      <c r="R21" s="33" t="n">
        <v>0</v>
      </c>
      <c r="S21" s="33" t="n">
        <v>0</v>
      </c>
      <c r="T21" s="43" t="n">
        <v>1</v>
      </c>
    </row>
    <row r="22" ht="23.5" customHeight="true">
      <c r="A22" s="9" t="s">
        <v>7</v>
      </c>
      <c r="B22" s="14" t="s">
        <v>9</v>
      </c>
      <c r="C22" s="17" t="s">
        <v>16</v>
      </c>
      <c r="D22" s="21" t="n">
        <f>SUM(E22:T22)</f>
        <v>20327</v>
      </c>
      <c r="E22" s="21" t="n">
        <v>18724</v>
      </c>
      <c r="F22" s="21" t="n">
        <v>11</v>
      </c>
      <c r="G22" s="21" t="n">
        <v>1</v>
      </c>
      <c r="H22" s="21" t="n">
        <v>4</v>
      </c>
      <c r="I22" s="21" t="n">
        <v>74</v>
      </c>
      <c r="J22" s="21" t="n">
        <v>7</v>
      </c>
      <c r="K22" s="21" t="n">
        <v>138</v>
      </c>
      <c r="L22" s="21" t="n">
        <v>229</v>
      </c>
      <c r="M22" s="21" t="n">
        <v>96</v>
      </c>
      <c r="N22" s="21" t="n">
        <v>11</v>
      </c>
      <c r="O22" s="21" t="n">
        <v>35</v>
      </c>
      <c r="P22" s="33" t="n">
        <v>0</v>
      </c>
      <c r="Q22" s="33" t="n">
        <v>365</v>
      </c>
      <c r="R22" s="33" t="n">
        <v>123</v>
      </c>
      <c r="S22" s="33" t="n">
        <v>2</v>
      </c>
      <c r="T22" s="43" t="n">
        <v>507</v>
      </c>
    </row>
    <row r="23" ht="23.5" customHeight="true">
      <c r="A23" s="9"/>
      <c r="B23" s="14"/>
      <c r="C23" s="17" t="s">
        <v>17</v>
      </c>
      <c r="D23" s="21" t="n">
        <f>SUM(E23:T23)</f>
        <v>52400</v>
      </c>
      <c r="E23" s="21" t="n">
        <v>46845</v>
      </c>
      <c r="F23" s="21" t="n">
        <v>75</v>
      </c>
      <c r="G23" s="21" t="n">
        <v>54</v>
      </c>
      <c r="H23" s="21" t="n">
        <v>24</v>
      </c>
      <c r="I23" s="21" t="n">
        <v>228</v>
      </c>
      <c r="J23" s="21" t="n">
        <v>11</v>
      </c>
      <c r="K23" s="21" t="n">
        <v>381</v>
      </c>
      <c r="L23" s="21" t="n">
        <v>442</v>
      </c>
      <c r="M23" s="21" t="n">
        <v>339</v>
      </c>
      <c r="N23" s="21" t="n">
        <v>329</v>
      </c>
      <c r="O23" s="21" t="n">
        <v>16</v>
      </c>
      <c r="P23" s="33" t="n">
        <v>1</v>
      </c>
      <c r="Q23" s="33" t="n">
        <v>2225</v>
      </c>
      <c r="R23" s="33" t="n">
        <v>493</v>
      </c>
      <c r="S23" s="33" t="n">
        <v>3</v>
      </c>
      <c r="T23" s="43" t="n">
        <v>934</v>
      </c>
    </row>
    <row r="24" ht="26.25" customHeight="true">
      <c r="A24" s="9"/>
      <c r="B24" s="13" t="s">
        <v>10</v>
      </c>
      <c r="C24" s="17" t="s">
        <v>16</v>
      </c>
      <c r="D24" s="22" t="n">
        <f>SUM(E24:T24)</f>
        <v>2405</v>
      </c>
      <c r="E24" s="22" t="n">
        <v>2133</v>
      </c>
      <c r="F24" s="22" t="n">
        <v>1</v>
      </c>
      <c r="G24" s="22" t="n">
        <v>0</v>
      </c>
      <c r="H24" s="22" t="n">
        <v>0</v>
      </c>
      <c r="I24" s="22" t="n">
        <v>4</v>
      </c>
      <c r="J24" s="22" t="n">
        <v>1</v>
      </c>
      <c r="K24" s="22" t="n">
        <v>5</v>
      </c>
      <c r="L24" s="22" t="n">
        <v>22</v>
      </c>
      <c r="M24" s="22" t="n">
        <v>4</v>
      </c>
      <c r="N24" s="22" t="n">
        <v>0</v>
      </c>
      <c r="O24" s="22" t="n">
        <v>6</v>
      </c>
      <c r="P24" s="33" t="n">
        <v>0</v>
      </c>
      <c r="Q24" s="33" t="n">
        <v>84</v>
      </c>
      <c r="R24" s="33" t="n">
        <v>34</v>
      </c>
      <c r="S24" s="33" t="n">
        <v>0</v>
      </c>
      <c r="T24" s="43" t="n">
        <v>111</v>
      </c>
    </row>
    <row r="25" ht="23.5" customHeight="true">
      <c r="A25" s="9"/>
      <c r="B25" s="13"/>
      <c r="C25" s="17" t="s">
        <v>17</v>
      </c>
      <c r="D25" s="21" t="n">
        <f>SUM(E25:T25)</f>
        <v>7553</v>
      </c>
      <c r="E25" s="21" t="n">
        <v>6666</v>
      </c>
      <c r="F25" s="21" t="n">
        <v>10</v>
      </c>
      <c r="G25" s="21" t="n">
        <v>10</v>
      </c>
      <c r="H25" s="21" t="n">
        <v>3</v>
      </c>
      <c r="I25" s="21" t="n">
        <v>22</v>
      </c>
      <c r="J25" s="21" t="n">
        <v>3</v>
      </c>
      <c r="K25" s="21" t="n">
        <v>47</v>
      </c>
      <c r="L25" s="21" t="n">
        <v>45</v>
      </c>
      <c r="M25" s="21" t="n">
        <v>52</v>
      </c>
      <c r="N25" s="21" t="n">
        <v>2</v>
      </c>
      <c r="O25" s="21" t="n">
        <v>2</v>
      </c>
      <c r="P25" s="33" t="n">
        <v>0</v>
      </c>
      <c r="Q25" s="33" t="n">
        <v>303</v>
      </c>
      <c r="R25" s="33" t="n">
        <v>154</v>
      </c>
      <c r="S25" s="33" t="n">
        <v>0</v>
      </c>
      <c r="T25" s="43" t="n">
        <v>234</v>
      </c>
    </row>
    <row r="26" ht="23.5" customHeight="true">
      <c r="A26" s="9"/>
      <c r="B26" s="13" t="s">
        <v>11</v>
      </c>
      <c r="C26" s="17" t="s">
        <v>16</v>
      </c>
      <c r="D26" s="21" t="n">
        <f>SUM(E26:T26)</f>
        <v>44</v>
      </c>
      <c r="E26" s="21" t="n">
        <v>44</v>
      </c>
      <c r="F26" s="21" t="n">
        <v>0</v>
      </c>
      <c r="G26" s="21" t="n">
        <v>0</v>
      </c>
      <c r="H26" s="21" t="n">
        <v>0</v>
      </c>
      <c r="I26" s="21" t="n">
        <v>0</v>
      </c>
      <c r="J26" s="21" t="n">
        <v>0</v>
      </c>
      <c r="K26" s="21" t="n">
        <v>0</v>
      </c>
      <c r="L26" s="21" t="n">
        <v>0</v>
      </c>
      <c r="M26" s="21" t="n">
        <v>0</v>
      </c>
      <c r="N26" s="21" t="n">
        <v>0</v>
      </c>
      <c r="O26" s="21" t="n">
        <v>0</v>
      </c>
      <c r="P26" s="33" t="n">
        <v>0</v>
      </c>
      <c r="Q26" s="33" t="n">
        <v>0</v>
      </c>
      <c r="R26" s="33" t="n">
        <v>0</v>
      </c>
      <c r="S26" s="33" t="n">
        <v>0</v>
      </c>
      <c r="T26" s="43" t="n">
        <v>0</v>
      </c>
    </row>
    <row r="27" ht="23.5" customHeight="true">
      <c r="A27" s="9"/>
      <c r="B27" s="13"/>
      <c r="C27" s="17" t="s">
        <v>17</v>
      </c>
      <c r="D27" s="21" t="n">
        <f>SUM(E27:T27)</f>
        <v>377</v>
      </c>
      <c r="E27" s="21" t="n">
        <v>333</v>
      </c>
      <c r="F27" s="21" t="n">
        <v>1</v>
      </c>
      <c r="G27" s="21" t="n">
        <v>2</v>
      </c>
      <c r="H27" s="21" t="n">
        <v>0</v>
      </c>
      <c r="I27" s="21" t="n">
        <v>4</v>
      </c>
      <c r="J27" s="21" t="n">
        <v>0</v>
      </c>
      <c r="K27" s="21" t="n">
        <v>6</v>
      </c>
      <c r="L27" s="21" t="n">
        <v>2</v>
      </c>
      <c r="M27" s="21" t="n">
        <v>4</v>
      </c>
      <c r="N27" s="21" t="n">
        <v>0</v>
      </c>
      <c r="O27" s="21" t="n">
        <v>0</v>
      </c>
      <c r="P27" s="33" t="n">
        <v>0</v>
      </c>
      <c r="Q27" s="33" t="n">
        <v>22</v>
      </c>
      <c r="R27" s="33" t="n">
        <v>0</v>
      </c>
      <c r="S27" s="33" t="n">
        <v>0</v>
      </c>
      <c r="T27" s="43" t="n">
        <v>3</v>
      </c>
    </row>
    <row r="28" ht="23.5" customHeight="true">
      <c r="A28" s="9"/>
      <c r="B28" s="13" t="s">
        <v>12</v>
      </c>
      <c r="C28" s="17" t="s">
        <v>16</v>
      </c>
      <c r="D28" s="21" t="n">
        <f>SUM(E28:T28)</f>
        <v>148</v>
      </c>
      <c r="E28" s="21" t="n">
        <v>134</v>
      </c>
      <c r="F28" s="21" t="n">
        <v>0</v>
      </c>
      <c r="G28" s="21" t="n">
        <v>0</v>
      </c>
      <c r="H28" s="21" t="n">
        <v>0</v>
      </c>
      <c r="I28" s="21" t="n">
        <v>0</v>
      </c>
      <c r="J28" s="21" t="n">
        <v>0</v>
      </c>
      <c r="K28" s="21" t="n">
        <v>0</v>
      </c>
      <c r="L28" s="21" t="n">
        <v>0</v>
      </c>
      <c r="M28" s="21" t="n">
        <v>0</v>
      </c>
      <c r="N28" s="21" t="n">
        <v>0</v>
      </c>
      <c r="O28" s="21" t="n">
        <v>1</v>
      </c>
      <c r="P28" s="33" t="n">
        <v>0</v>
      </c>
      <c r="Q28" s="33" t="n">
        <v>1</v>
      </c>
      <c r="R28" s="33" t="n">
        <v>5</v>
      </c>
      <c r="S28" s="33" t="n">
        <v>1</v>
      </c>
      <c r="T28" s="43" t="n">
        <v>6</v>
      </c>
    </row>
    <row r="29" ht="23.5" customHeight="true">
      <c r="A29" s="9"/>
      <c r="B29" s="13"/>
      <c r="C29" s="17" t="s">
        <v>17</v>
      </c>
      <c r="D29" s="21" t="n">
        <f>SUM(E29:T29)</f>
        <v>2127</v>
      </c>
      <c r="E29" s="21" t="n">
        <v>1947</v>
      </c>
      <c r="F29" s="21" t="n">
        <v>8</v>
      </c>
      <c r="G29" s="21" t="n">
        <v>8</v>
      </c>
      <c r="H29" s="21" t="n">
        <v>2</v>
      </c>
      <c r="I29" s="21" t="n">
        <v>16</v>
      </c>
      <c r="J29" s="21" t="n">
        <v>1</v>
      </c>
      <c r="K29" s="21" t="n">
        <v>11</v>
      </c>
      <c r="L29" s="21" t="n">
        <v>21</v>
      </c>
      <c r="M29" s="21" t="n">
        <v>15</v>
      </c>
      <c r="N29" s="21" t="n">
        <v>1</v>
      </c>
      <c r="O29" s="21" t="n">
        <v>0</v>
      </c>
      <c r="P29" s="33" t="n">
        <v>0</v>
      </c>
      <c r="Q29" s="33" t="n">
        <v>28</v>
      </c>
      <c r="R29" s="33" t="n">
        <v>22</v>
      </c>
      <c r="S29" s="33" t="n">
        <v>11</v>
      </c>
      <c r="T29" s="43" t="n">
        <v>36</v>
      </c>
    </row>
    <row r="30" ht="23.5" customHeight="true">
      <c r="A30" s="9"/>
      <c r="B30" s="13" t="s">
        <v>13</v>
      </c>
      <c r="C30" s="17" t="s">
        <v>16</v>
      </c>
      <c r="D30" s="21" t="n">
        <f>SUM(E30:T30)</f>
        <v>177</v>
      </c>
      <c r="E30" s="21" t="n">
        <v>129</v>
      </c>
      <c r="F30" s="21" t="n">
        <v>0</v>
      </c>
      <c r="G30" s="21" t="n">
        <v>0</v>
      </c>
      <c r="H30" s="21" t="n">
        <v>0</v>
      </c>
      <c r="I30" s="21" t="n">
        <v>0</v>
      </c>
      <c r="J30" s="21" t="n">
        <v>0</v>
      </c>
      <c r="K30" s="21" t="n">
        <v>0</v>
      </c>
      <c r="L30" s="21" t="n">
        <v>14</v>
      </c>
      <c r="M30" s="21" t="n">
        <v>0</v>
      </c>
      <c r="N30" s="21" t="n">
        <v>0</v>
      </c>
      <c r="O30" s="21" t="n">
        <v>0</v>
      </c>
      <c r="P30" s="33" t="n">
        <v>0</v>
      </c>
      <c r="Q30" s="33" t="n">
        <v>14</v>
      </c>
      <c r="R30" s="33" t="n">
        <v>0</v>
      </c>
      <c r="S30" s="33" t="n">
        <v>0</v>
      </c>
      <c r="T30" s="43" t="n">
        <v>20</v>
      </c>
    </row>
    <row r="31" ht="23.5" customHeight="true">
      <c r="A31" s="9"/>
      <c r="B31" s="13"/>
      <c r="C31" s="17" t="s">
        <v>17</v>
      </c>
      <c r="D31" s="21" t="n">
        <f>SUM(E31:T31)</f>
        <v>341</v>
      </c>
      <c r="E31" s="21" t="n">
        <v>317</v>
      </c>
      <c r="F31" s="21" t="n">
        <v>1</v>
      </c>
      <c r="G31" s="21" t="n">
        <v>1</v>
      </c>
      <c r="H31" s="21" t="n">
        <v>0</v>
      </c>
      <c r="I31" s="21" t="n">
        <v>1</v>
      </c>
      <c r="J31" s="21" t="n">
        <v>0</v>
      </c>
      <c r="K31" s="21" t="n">
        <v>0</v>
      </c>
      <c r="L31" s="21" t="n">
        <v>1</v>
      </c>
      <c r="M31" s="21" t="n">
        <v>2</v>
      </c>
      <c r="N31" s="21" t="n">
        <v>0</v>
      </c>
      <c r="O31" s="21" t="n">
        <v>0</v>
      </c>
      <c r="P31" s="33" t="n">
        <v>0</v>
      </c>
      <c r="Q31" s="33" t="n">
        <v>14</v>
      </c>
      <c r="R31" s="33" t="n">
        <v>0</v>
      </c>
      <c r="S31" s="33" t="n">
        <v>0</v>
      </c>
      <c r="T31" s="43" t="n">
        <v>4</v>
      </c>
    </row>
    <row r="32">
      <c r="A32" s="10"/>
      <c r="B32" s="10"/>
      <c r="C32" s="10"/>
      <c r="D32" s="23"/>
      <c r="E32" s="23"/>
      <c r="F32" s="23"/>
      <c r="G32" s="23"/>
      <c r="H32" s="23"/>
      <c r="I32" s="23"/>
      <c r="J32" s="23"/>
      <c r="K32" s="23"/>
      <c r="L32" s="23"/>
      <c r="M32" s="23"/>
      <c r="N32" s="23"/>
      <c r="O32" s="23"/>
      <c r="P32" s="23"/>
      <c r="Q32" s="23"/>
      <c r="R32" s="37"/>
      <c r="S32" s="23"/>
      <c r="T32" s="23"/>
    </row>
    <row r="33">
      <c r="A33" s="11"/>
      <c r="B33" s="11"/>
      <c r="C33" s="11"/>
      <c r="R33" s="38"/>
    </row>
    <row r="34">
      <c r="A34" s="11"/>
      <c r="B34" s="11"/>
      <c r="C34" s="11"/>
      <c r="R34" s="38"/>
    </row>
    <row r="35">
      <c r="A35" s="11"/>
      <c r="B35" s="11"/>
      <c r="C35" s="11"/>
      <c r="R35" s="38"/>
    </row>
    <row r="36">
      <c r="A36" s="11"/>
      <c r="B36" s="11"/>
      <c r="C36" s="11"/>
    </row>
    <row r="37">
      <c r="A37" s="11"/>
      <c r="B37" s="11"/>
      <c r="C37" s="11"/>
    </row>
    <row r="38">
      <c r="A38" s="11"/>
      <c r="B38" s="11"/>
      <c r="C38" s="11"/>
    </row>
    <row r="39">
      <c r="A39" s="11"/>
      <c r="B39" s="11"/>
      <c r="C39" s="11"/>
    </row>
    <row r="40">
      <c r="A40" s="11"/>
      <c r="B40" s="11"/>
      <c r="C40" s="11"/>
    </row>
    <row r="41">
      <c r="A41" s="11"/>
      <c r="B41" s="11"/>
      <c r="C41" s="11"/>
    </row>
    <row r="42">
      <c r="A42" s="11"/>
      <c r="B42" s="11"/>
      <c r="C42" s="11"/>
    </row>
    <row r="43">
      <c r="A43" s="11"/>
      <c r="B43" s="11"/>
      <c r="C43" s="11"/>
    </row>
    <row r="44">
      <c r="A44" s="11"/>
      <c r="B44" s="11"/>
      <c r="C44" s="11"/>
    </row>
    <row r="45">
      <c r="A45" s="11"/>
      <c r="B45" s="11"/>
      <c r="C45" s="11"/>
    </row>
    <row r="46">
      <c r="A46" s="11"/>
      <c r="B46" s="11"/>
      <c r="C46" s="11"/>
    </row>
    <row r="47">
      <c r="A47" s="11"/>
      <c r="B47" s="11"/>
      <c r="C47" s="11"/>
    </row>
    <row r="48">
      <c r="A48" s="11"/>
      <c r="B48" s="11"/>
      <c r="C48" s="11"/>
    </row>
    <row r="49">
      <c r="A49" s="11"/>
      <c r="B49" s="11"/>
      <c r="C49" s="11"/>
    </row>
    <row r="50">
      <c r="A50" s="11"/>
      <c r="B50" s="11"/>
      <c r="C50" s="11"/>
    </row>
    <row r="51">
      <c r="A51" s="11"/>
      <c r="B51" s="11"/>
      <c r="C51" s="11"/>
    </row>
    <row r="52">
      <c r="A52" s="11"/>
      <c r="B52" s="11"/>
      <c r="C52" s="11"/>
    </row>
    <row r="53">
      <c r="A53" s="11"/>
      <c r="B53" s="11"/>
      <c r="C53" s="11"/>
    </row>
    <row r="54">
      <c r="A54" s="11"/>
      <c r="B54" s="11"/>
      <c r="C54" s="11"/>
    </row>
    <row r="55">
      <c r="A55" s="11"/>
      <c r="B55" s="11"/>
      <c r="C55" s="11"/>
    </row>
    <row r="56">
      <c r="A56" s="11"/>
      <c r="B56" s="11"/>
      <c r="C56" s="11"/>
    </row>
    <row r="57">
      <c r="A57" s="11"/>
      <c r="B57" s="11"/>
      <c r="C57" s="11"/>
    </row>
    <row r="58">
      <c r="A58" s="11"/>
      <c r="B58" s="11"/>
      <c r="C58" s="11"/>
    </row>
    <row r="59">
      <c r="A59" s="11"/>
      <c r="B59" s="11"/>
      <c r="C59" s="11"/>
    </row>
    <row r="60">
      <c r="A60" s="11"/>
      <c r="B60" s="11"/>
      <c r="C60" s="11"/>
    </row>
    <row r="61">
      <c r="A61" s="11"/>
      <c r="B61" s="11"/>
      <c r="C61" s="11"/>
    </row>
    <row r="62">
      <c r="A62" s="11"/>
      <c r="B62" s="11"/>
      <c r="C62" s="11"/>
    </row>
    <row r="63">
      <c r="A63" s="11"/>
      <c r="B63" s="11"/>
      <c r="C63" s="11"/>
    </row>
    <row r="64">
      <c r="A64" s="11"/>
      <c r="B64" s="11"/>
      <c r="C64" s="11"/>
    </row>
    <row r="65">
      <c r="A65" s="11"/>
      <c r="B65" s="11"/>
      <c r="C65" s="11"/>
    </row>
    <row r="66">
      <c r="A66" s="11"/>
      <c r="B66" s="11"/>
      <c r="C66" s="11"/>
    </row>
    <row r="67">
      <c r="A67" s="11"/>
      <c r="B67" s="11"/>
      <c r="C67" s="11"/>
    </row>
    <row r="68">
      <c r="A68" s="11"/>
      <c r="B68" s="11"/>
      <c r="C68" s="11"/>
    </row>
    <row r="69">
      <c r="A69" s="11"/>
      <c r="B69" s="11"/>
      <c r="C69" s="11"/>
    </row>
    <row r="70">
      <c r="A70" s="11"/>
      <c r="B70" s="11"/>
      <c r="C70" s="11"/>
    </row>
    <row r="71">
      <c r="A71" s="11"/>
      <c r="B71" s="11"/>
      <c r="C71" s="11"/>
    </row>
    <row r="72">
      <c r="A72" s="11"/>
      <c r="B72" s="11"/>
      <c r="C72" s="11"/>
    </row>
    <row r="73">
      <c r="A73" s="11"/>
      <c r="B73" s="11"/>
      <c r="C73" s="11"/>
    </row>
    <row r="74">
      <c r="A74" s="11"/>
      <c r="B74" s="11"/>
      <c r="C74" s="11"/>
    </row>
    <row r="75">
      <c r="A75" s="11"/>
      <c r="B75" s="11"/>
      <c r="C75" s="11"/>
    </row>
    <row r="76">
      <c r="A76" s="11"/>
      <c r="B76" s="11"/>
      <c r="C76" s="11"/>
    </row>
    <row r="77">
      <c r="A77" s="11"/>
      <c r="B77" s="11"/>
      <c r="C77" s="11"/>
    </row>
    <row r="78">
      <c r="A78" s="11"/>
      <c r="B78" s="11"/>
      <c r="C78" s="11"/>
    </row>
    <row r="79">
      <c r="A79" s="11"/>
      <c r="B79" s="11"/>
      <c r="C79" s="11"/>
    </row>
    <row r="80">
      <c r="A80" s="11"/>
      <c r="B80" s="11"/>
      <c r="C80" s="11"/>
    </row>
    <row r="81">
      <c r="A81" s="11"/>
      <c r="B81" s="11"/>
      <c r="C81" s="11"/>
    </row>
    <row r="82">
      <c r="A82" s="11"/>
      <c r="B82" s="11"/>
      <c r="C82" s="11"/>
    </row>
    <row r="83">
      <c r="A83" s="11"/>
      <c r="B83" s="11"/>
      <c r="C83" s="11"/>
    </row>
    <row r="84">
      <c r="A84" s="11"/>
      <c r="B84" s="11"/>
      <c r="C84" s="11"/>
    </row>
    <row r="85">
      <c r="A85" s="11"/>
      <c r="B85" s="11"/>
      <c r="C85" s="11"/>
    </row>
    <row r="86">
      <c r="A86" s="11"/>
      <c r="B86" s="11"/>
      <c r="C86" s="11"/>
    </row>
    <row r="87">
      <c r="A87" s="11"/>
      <c r="B87" s="11"/>
      <c r="C87" s="11"/>
    </row>
    <row r="88">
      <c r="A88" s="11"/>
      <c r="B88" s="11"/>
      <c r="C88" s="11"/>
    </row>
    <row r="89">
      <c r="A89" s="11"/>
      <c r="B89" s="11"/>
      <c r="C89" s="11"/>
    </row>
    <row r="90">
      <c r="A90" s="11"/>
      <c r="B90" s="11"/>
      <c r="C90" s="11"/>
    </row>
    <row r="91">
      <c r="A91" s="11"/>
      <c r="B91" s="11"/>
      <c r="C91" s="11"/>
    </row>
    <row r="92">
      <c r="A92" s="11"/>
      <c r="B92" s="11"/>
      <c r="C92" s="11"/>
    </row>
    <row r="93">
      <c r="A93" s="11"/>
      <c r="B93" s="11"/>
      <c r="C93" s="11"/>
    </row>
    <row r="94">
      <c r="A94" s="11"/>
      <c r="B94" s="11"/>
      <c r="C94" s="11"/>
    </row>
    <row r="95">
      <c r="A95" s="11"/>
      <c r="B95" s="11"/>
      <c r="C95" s="11"/>
    </row>
    <row r="96">
      <c r="A96" s="11"/>
      <c r="B96" s="11"/>
      <c r="C96" s="11"/>
    </row>
    <row r="97">
      <c r="A97" s="11"/>
      <c r="B97" s="11"/>
      <c r="C97" s="11"/>
    </row>
    <row r="98">
      <c r="A98" s="11"/>
      <c r="B98" s="11"/>
      <c r="C98" s="11"/>
    </row>
    <row r="99">
      <c r="A99" s="11"/>
      <c r="B99" s="11"/>
      <c r="C99" s="11"/>
    </row>
    <row r="100">
      <c r="A100" s="11"/>
      <c r="B100" s="11"/>
      <c r="C100" s="11"/>
    </row>
    <row r="101">
      <c r="A101" s="11"/>
      <c r="B101" s="11"/>
      <c r="C101" s="11"/>
    </row>
    <row r="102">
      <c r="A102" s="11"/>
      <c r="B102" s="11"/>
      <c r="C102" s="11"/>
    </row>
    <row r="103">
      <c r="A103" s="11"/>
      <c r="B103" s="11"/>
      <c r="C103" s="11"/>
    </row>
    <row r="104">
      <c r="A104" s="11"/>
      <c r="B104" s="11"/>
      <c r="C104" s="11"/>
    </row>
    <row r="105">
      <c r="A105" s="11"/>
      <c r="B105" s="11"/>
      <c r="C105" s="11"/>
    </row>
    <row r="106">
      <c r="A106" s="11"/>
      <c r="B106" s="11"/>
      <c r="C106" s="11"/>
    </row>
    <row r="107">
      <c r="A107" s="11"/>
      <c r="B107" s="11"/>
      <c r="C107" s="11"/>
    </row>
    <row r="108">
      <c r="A108" s="11"/>
      <c r="B108" s="11"/>
      <c r="C108" s="11"/>
    </row>
    <row r="109">
      <c r="A109" s="11"/>
      <c r="B109" s="11"/>
      <c r="C109" s="11"/>
    </row>
    <row r="110">
      <c r="A110" s="11"/>
      <c r="B110" s="11"/>
      <c r="C110" s="11"/>
    </row>
    <row r="111">
      <c r="A111" s="11"/>
      <c r="B111" s="11"/>
      <c r="C111" s="11"/>
    </row>
    <row r="112">
      <c r="A112" s="11"/>
      <c r="B112" s="11"/>
      <c r="C112" s="11"/>
    </row>
    <row r="113">
      <c r="A113" s="11"/>
      <c r="B113" s="11"/>
      <c r="C113" s="11"/>
    </row>
    <row r="114">
      <c r="A114" s="11"/>
      <c r="B114" s="11"/>
      <c r="C114" s="11"/>
    </row>
    <row r="115">
      <c r="A115" s="11"/>
      <c r="B115" s="11"/>
      <c r="C115" s="11"/>
    </row>
    <row r="116">
      <c r="A116" s="11"/>
      <c r="B116" s="11"/>
      <c r="C116" s="11"/>
    </row>
    <row r="117">
      <c r="A117" s="11"/>
      <c r="B117" s="11"/>
      <c r="C117" s="11"/>
    </row>
    <row r="118">
      <c r="A118" s="11"/>
      <c r="B118" s="11"/>
      <c r="C118" s="11"/>
    </row>
    <row r="119">
      <c r="A119" s="11"/>
      <c r="B119" s="11"/>
      <c r="C119" s="11"/>
    </row>
    <row r="120">
      <c r="A120" s="11"/>
      <c r="B120" s="11"/>
      <c r="C120" s="11"/>
    </row>
    <row r="121">
      <c r="A121" s="11"/>
      <c r="B121" s="11"/>
      <c r="C121" s="11"/>
    </row>
    <row r="122">
      <c r="A122" s="11"/>
      <c r="B122" s="11"/>
      <c r="C122" s="11"/>
    </row>
    <row r="123">
      <c r="A123" s="11"/>
      <c r="B123" s="11"/>
      <c r="C123" s="11"/>
    </row>
    <row r="124">
      <c r="A124" s="11"/>
      <c r="B124" s="11"/>
      <c r="C124" s="11"/>
    </row>
    <row r="125">
      <c r="A125" s="11"/>
      <c r="B125" s="11"/>
      <c r="C125" s="11"/>
    </row>
    <row r="126">
      <c r="A126" s="11"/>
      <c r="B126" s="11"/>
      <c r="C126" s="11"/>
    </row>
    <row r="127">
      <c r="A127" s="11"/>
      <c r="B127" s="11"/>
      <c r="C127" s="11"/>
    </row>
    <row r="128">
      <c r="A128" s="11"/>
      <c r="B128" s="11"/>
      <c r="C128" s="11"/>
    </row>
    <row r="129">
      <c r="A129" s="11"/>
      <c r="B129" s="11"/>
      <c r="C129" s="11"/>
    </row>
    <row r="130">
      <c r="A130" s="11"/>
      <c r="B130" s="11"/>
      <c r="C130" s="11"/>
    </row>
    <row r="131">
      <c r="A131" s="11"/>
      <c r="B131" s="11"/>
      <c r="C131" s="11"/>
    </row>
    <row r="132">
      <c r="A132" s="11"/>
      <c r="B132" s="11"/>
      <c r="C132" s="11"/>
    </row>
    <row r="133">
      <c r="A133" s="11"/>
      <c r="B133" s="11"/>
      <c r="C133" s="11"/>
    </row>
    <row r="134">
      <c r="A134" s="11"/>
      <c r="B134" s="11"/>
      <c r="C134" s="11"/>
    </row>
    <row r="135">
      <c r="A135" s="11"/>
      <c r="B135" s="11"/>
      <c r="C135" s="11"/>
    </row>
    <row r="136">
      <c r="A136" s="11"/>
      <c r="B136" s="11"/>
      <c r="C136" s="11"/>
    </row>
    <row r="137">
      <c r="A137" s="11"/>
      <c r="B137" s="11"/>
      <c r="C137" s="11"/>
    </row>
    <row r="138">
      <c r="A138" s="11"/>
      <c r="B138" s="11"/>
      <c r="C138" s="11"/>
    </row>
    <row r="139">
      <c r="A139" s="11"/>
      <c r="B139" s="11"/>
      <c r="C139" s="11"/>
    </row>
    <row r="140">
      <c r="A140" s="11"/>
      <c r="B140" s="11"/>
      <c r="C140" s="11"/>
    </row>
    <row r="141">
      <c r="A141" s="11"/>
      <c r="B141" s="11"/>
      <c r="C141" s="11"/>
    </row>
    <row r="142">
      <c r="A142" s="11"/>
      <c r="B142" s="11"/>
      <c r="C142" s="11"/>
    </row>
    <row r="143">
      <c r="A143" s="11"/>
      <c r="B143" s="11"/>
      <c r="C143" s="11"/>
    </row>
    <row r="144">
      <c r="A144" s="11"/>
      <c r="B144" s="11"/>
      <c r="C144" s="11"/>
    </row>
    <row r="145">
      <c r="A145" s="11"/>
      <c r="B145" s="11"/>
      <c r="C145" s="11"/>
    </row>
    <row r="146">
      <c r="A146" s="11"/>
      <c r="B146" s="11"/>
      <c r="C146" s="11"/>
    </row>
    <row r="147">
      <c r="A147" s="11"/>
      <c r="B147" s="11"/>
      <c r="C147" s="11"/>
    </row>
    <row r="148">
      <c r="A148" s="11"/>
      <c r="B148" s="11"/>
      <c r="C148" s="11"/>
    </row>
    <row r="149">
      <c r="A149" s="11"/>
      <c r="B149" s="11"/>
      <c r="C149" s="11"/>
    </row>
    <row r="150">
      <c r="A150" s="11"/>
      <c r="B150" s="11"/>
      <c r="C150" s="11"/>
    </row>
    <row r="151">
      <c r="A151" s="11"/>
      <c r="B151" s="11"/>
      <c r="C151" s="11"/>
    </row>
    <row r="152">
      <c r="A152" s="11"/>
      <c r="B152" s="11"/>
      <c r="C152" s="11"/>
    </row>
    <row r="153">
      <c r="A153" s="11"/>
      <c r="B153" s="11"/>
      <c r="C153" s="11"/>
    </row>
    <row r="154">
      <c r="A154" s="11"/>
      <c r="B154" s="11"/>
      <c r="C154" s="11"/>
    </row>
    <row r="155">
      <c r="A155" s="11"/>
      <c r="B155" s="11"/>
      <c r="C155" s="11"/>
    </row>
    <row r="156">
      <c r="A156" s="11"/>
      <c r="B156" s="11"/>
      <c r="C156" s="11"/>
    </row>
    <row r="157">
      <c r="A157" s="11"/>
      <c r="B157" s="11"/>
      <c r="C157" s="11"/>
    </row>
    <row r="158">
      <c r="A158" s="11"/>
      <c r="B158" s="11"/>
      <c r="C158" s="11"/>
    </row>
    <row r="159">
      <c r="A159" s="11"/>
      <c r="B159" s="11"/>
      <c r="C159" s="11"/>
    </row>
    <row r="160">
      <c r="A160" s="11"/>
      <c r="B160" s="11"/>
      <c r="C160" s="11"/>
    </row>
    <row r="161">
      <c r="A161" s="11"/>
      <c r="B161" s="11"/>
      <c r="C161" s="11"/>
    </row>
    <row r="162">
      <c r="A162" s="11"/>
      <c r="B162" s="11"/>
      <c r="C162" s="11"/>
    </row>
    <row r="163">
      <c r="A163" s="11"/>
      <c r="B163" s="11"/>
      <c r="C163" s="11"/>
    </row>
    <row r="164">
      <c r="A164" s="11"/>
      <c r="B164" s="11"/>
      <c r="C164" s="11"/>
    </row>
    <row r="165">
      <c r="A165" s="11"/>
      <c r="B165" s="11"/>
      <c r="C165" s="11"/>
    </row>
    <row r="166">
      <c r="A166" s="11"/>
      <c r="B166" s="11"/>
      <c r="C166" s="11"/>
    </row>
    <row r="167">
      <c r="A167" s="11"/>
      <c r="B167" s="11"/>
      <c r="C167" s="11"/>
    </row>
    <row r="168">
      <c r="A168" s="11"/>
      <c r="B168" s="11"/>
      <c r="C168" s="11"/>
    </row>
    <row r="169">
      <c r="A169" s="11"/>
      <c r="B169" s="11"/>
      <c r="C169" s="11"/>
    </row>
    <row r="170">
      <c r="A170" s="11"/>
      <c r="B170" s="11"/>
      <c r="C170" s="11"/>
    </row>
    <row r="171">
      <c r="A171" s="11"/>
      <c r="B171" s="11"/>
      <c r="C171" s="11"/>
    </row>
    <row r="172">
      <c r="A172" s="11"/>
      <c r="B172" s="11"/>
      <c r="C172" s="11"/>
    </row>
    <row r="173">
      <c r="A173" s="11"/>
      <c r="B173" s="11"/>
      <c r="C173" s="11"/>
    </row>
    <row r="174">
      <c r="A174" s="11"/>
      <c r="B174" s="11"/>
      <c r="C174" s="11"/>
    </row>
    <row r="175">
      <c r="A175" s="11"/>
      <c r="B175" s="11"/>
      <c r="C175" s="11"/>
    </row>
    <row r="176">
      <c r="A176" s="11"/>
      <c r="B176" s="11"/>
      <c r="C176" s="11"/>
    </row>
    <row r="177">
      <c r="A177" s="11"/>
      <c r="B177" s="11"/>
      <c r="C177" s="11"/>
    </row>
    <row r="178">
      <c r="A178" s="11"/>
      <c r="B178" s="11"/>
      <c r="C178" s="11"/>
    </row>
    <row r="179">
      <c r="A179" s="11"/>
      <c r="B179" s="11"/>
      <c r="C179" s="11"/>
    </row>
    <row r="180">
      <c r="A180" s="11"/>
      <c r="B180" s="11"/>
      <c r="C180" s="11"/>
    </row>
    <row r="181">
      <c r="A181" s="11"/>
      <c r="B181" s="11"/>
      <c r="C181" s="11"/>
    </row>
    <row r="182">
      <c r="A182" s="11"/>
      <c r="B182" s="11"/>
      <c r="C182" s="11"/>
    </row>
    <row r="183">
      <c r="A183" s="11"/>
      <c r="B183" s="11"/>
      <c r="C183" s="11"/>
    </row>
    <row r="184">
      <c r="A184" s="11"/>
      <c r="B184" s="11"/>
      <c r="C184" s="11"/>
    </row>
    <row r="185">
      <c r="A185" s="11"/>
      <c r="B185" s="11"/>
      <c r="C185" s="11"/>
    </row>
    <row r="186">
      <c r="A186" s="11"/>
      <c r="B186" s="11"/>
      <c r="C186" s="11"/>
    </row>
    <row r="187">
      <c r="A187" s="11"/>
      <c r="B187" s="11"/>
      <c r="C187" s="11"/>
    </row>
    <row r="188">
      <c r="A188" s="11"/>
      <c r="B188" s="11"/>
      <c r="C188" s="11"/>
    </row>
    <row r="189">
      <c r="A189" s="11"/>
      <c r="B189" s="11"/>
      <c r="C189" s="11"/>
    </row>
    <row r="190">
      <c r="A190" s="11"/>
      <c r="B190" s="11"/>
      <c r="C190" s="11"/>
    </row>
    <row r="191">
      <c r="A191" s="11"/>
      <c r="B191" s="11"/>
      <c r="C191" s="11"/>
    </row>
    <row r="192">
      <c r="A192" s="11"/>
      <c r="B192" s="11"/>
      <c r="C192" s="11"/>
    </row>
    <row r="193">
      <c r="A193" s="11"/>
      <c r="B193" s="11"/>
      <c r="C193" s="11"/>
    </row>
    <row r="194">
      <c r="A194" s="11"/>
      <c r="B194" s="11"/>
      <c r="C194" s="11"/>
    </row>
    <row r="195">
      <c r="A195" s="11"/>
      <c r="B195" s="11"/>
      <c r="C195" s="11"/>
    </row>
    <row r="196">
      <c r="A196" s="11"/>
      <c r="B196" s="11"/>
      <c r="C196" s="11"/>
    </row>
    <row r="197">
      <c r="A197" s="11"/>
      <c r="B197" s="11"/>
      <c r="C197" s="11"/>
    </row>
    <row r="198">
      <c r="A198" s="11"/>
      <c r="B198" s="11"/>
      <c r="C198" s="11"/>
    </row>
    <row r="199">
      <c r="A199" s="11"/>
      <c r="B199" s="11"/>
      <c r="C199" s="11"/>
    </row>
    <row r="200">
      <c r="A200" s="11"/>
      <c r="B200" s="11"/>
      <c r="C200" s="11"/>
    </row>
  </sheetData>
  <mergeCells>
    <mergeCell ref="B22:B23"/>
    <mergeCell ref="B24:B25"/>
    <mergeCell ref="B26:B27"/>
    <mergeCell ref="D4:F4"/>
    <mergeCell ref="A22:A31"/>
    <mergeCell ref="B28:B29"/>
    <mergeCell ref="B30:B31"/>
    <mergeCell ref="B16:B17"/>
    <mergeCell ref="B18:B19"/>
    <mergeCell ref="T7:T8"/>
    <mergeCell ref="O7:O8"/>
    <mergeCell ref="E7:E8"/>
    <mergeCell ref="A9:B11"/>
    <mergeCell ref="B14:B15"/>
    <mergeCell ref="M7:M8"/>
    <mergeCell ref="N7:N8"/>
    <mergeCell ref="R7:R8"/>
    <mergeCell ref="S7:S8"/>
    <mergeCell ref="D7:D8"/>
    <mergeCell ref="B12:B13"/>
    <mergeCell ref="A3:C3"/>
    <mergeCell ref="A4:C4"/>
    <mergeCell ref="A12:A21"/>
    <mergeCell ref="A7:C8"/>
    <mergeCell ref="B20:B21"/>
    <mergeCell ref="A5:T5"/>
    <mergeCell ref="A6:S6"/>
    <mergeCell ref="P7:P8"/>
    <mergeCell ref="Q7:Q8"/>
    <mergeCell ref="H7:H8"/>
    <mergeCell ref="I7:I8"/>
    <mergeCell ref="J7:J8"/>
    <mergeCell ref="K7:K8"/>
    <mergeCell ref="L7:L8"/>
    <mergeCell ref="S3:T3"/>
    <mergeCell ref="S4:T4"/>
  </mergeCells>
  <dataValidations count="67">
    <dataValidation type="decimal" errorStyle="warning" operator="equal" allowBlank="0" showInputMessage="1" showErrorMessage="1" errorTitle="" error="{2}" promptTitle="" prompt="" sqref="A6:A6">
      <formula1>"='中華民國115年上半年$0_5_0$2026H1'"</formula1>
      <formula2>k-SmartTag-date</formula2>
    </dataValidation>
    <dataValidation type="decimal" errorStyle="warning" operator="equal" allowBlank="0" showInputMessage="1" showErrorMessage="1" errorTitle="" error="{2}" promptTitle="" prompt="" sqref="A7:A7">
      <formula1>"='家庭暴力被害人保護扶助人次依性別.國籍別_區分大陸_外國籍_.年齡別_是否滿$0_6_0$1074001a001'"</formula1>
      <formula2>k-SmartTag-statCourseNo</formula2>
    </dataValidation>
    <dataValidation type="decimal" errorStyle="warning" operator="equal" allowBlank="0" showInputMessage="1" showErrorMessage="1" errorTitle="" error="{2}" promptTitle="" prompt="" sqref="A12:A12">
      <formula1>"='未滿18歲$0_11_0$1908200001'"</formula1>
      <formula2>k-SmartTag-muti3</formula2>
    </dataValidation>
    <dataValidation type="decimal" errorStyle="warning" operator="equal" allowBlank="0" showInputMessage="1" showErrorMessage="1" errorTitle="" error="{2}" promptTitle="" prompt="" sqref="A22:A22">
      <formula1>"='_18歲以上$0_21_0$1908200002'"</formula1>
      <formula2>k-SmartTag-muti3</formula2>
    </dataValidation>
    <dataValidation type="decimal" errorStyle="warning" operator="equal" allowBlank="0" showInputMessage="1" showErrorMessage="1" errorTitle="" error="{2}" promptTitle="" prompt="" sqref="B12:B12">
      <formula1>"='一般民眾$0_11_1$190660000101'"</formula1>
      <formula2>k-SmartTag-muti2</formula2>
    </dataValidation>
    <dataValidation type="decimal" errorStyle="warning" operator="equal" allowBlank="0" showInputMessage="1" showErrorMessage="1" errorTitle="" error="{2}" promptTitle="" prompt="" sqref="B14:B14">
      <formula1>"='原住民$0_13_1$190660000102'"</formula1>
      <formula2>k-SmartTag-muti2</formula2>
    </dataValidation>
    <dataValidation type="decimal" errorStyle="warning" operator="equal" allowBlank="0" showInputMessage="1" showErrorMessage="1" errorTitle="" error="{2}" promptTitle="" prompt="" sqref="B16:B16">
      <formula1>"='大陸籍$0_15_1$1906600002'"</formula1>
      <formula2>k-SmartTag-muti2</formula2>
    </dataValidation>
    <dataValidation type="decimal" errorStyle="warning" operator="equal" allowBlank="0" showInputMessage="1" showErrorMessage="1" errorTitle="" error="{2}" promptTitle="" prompt="" sqref="B18:B18">
      <formula1>"='外國籍$0_17_1$1906600003'"</formula1>
      <formula2>k-SmartTag-muti2</formula2>
    </dataValidation>
    <dataValidation type="decimal" errorStyle="warning" operator="equal" allowBlank="0" showInputMessage="1" showErrorMessage="1" errorTitle="" error="{2}" promptTitle="" prompt="" sqref="B20:B20">
      <formula1>"='其他_不詳_$0_19_1$1906600004'"</formula1>
      <formula2>k-SmartTag-muti2</formula2>
    </dataValidation>
    <dataValidation type="decimal" errorStyle="warning" operator="equal" allowBlank="0" showInputMessage="1" showErrorMessage="1" errorTitle="" error="{2}" promptTitle="" prompt="" sqref="B22:B22">
      <formula1>"='一般民眾$0_21_1$190660000101'"</formula1>
      <formula2>k-SmartTag-muti2</formula2>
    </dataValidation>
    <dataValidation type="decimal" errorStyle="warning" operator="equal" allowBlank="0" showInputMessage="1" showErrorMessage="1" errorTitle="" error="{2}" promptTitle="" prompt="" sqref="B24:B24">
      <formula1>"='原住民$0_23_1$190660000102'"</formula1>
      <formula2>k-SmartTag-muti2</formula2>
    </dataValidation>
    <dataValidation type="decimal" errorStyle="warning" operator="equal" allowBlank="0" showInputMessage="1" showErrorMessage="1" errorTitle="" error="{2}" promptTitle="" prompt="" sqref="B26:B26">
      <formula1>"='大陸籍$0_25_1$1906600002'"</formula1>
      <formula2>k-SmartTag-muti2</formula2>
    </dataValidation>
    <dataValidation type="decimal" errorStyle="warning" operator="equal" allowBlank="0" showInputMessage="1" showErrorMessage="1" errorTitle="" error="{2}" promptTitle="" prompt="" sqref="B28:B28">
      <formula1>"='外國籍$0_27_1$1906600003'"</formula1>
      <formula2>k-SmartTag-muti2</formula2>
    </dataValidation>
    <dataValidation type="decimal" errorStyle="warning" operator="equal" allowBlank="0" showInputMessage="1" showErrorMessage="1" errorTitle="" error="{2}" promptTitle="" prompt="" sqref="B30:B30">
      <formula1>"='其他_不詳_$0_29_1$1906600004'"</formula1>
      <formula2>k-SmartTag-muti2</formula2>
    </dataValidation>
    <dataValidation type="decimal" errorStyle="warning" operator="equal" allowBlank="0" showInputMessage="1" showErrorMessage="1" errorTitle="" error="{2}" promptTitle="" prompt="" sqref="C12:C12">
      <formula1>"='男$0_11_2$AA00100001'"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13:C13">
      <formula1>"='女$0_12_2$AA00100002'"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14:C14">
      <formula1>"='男$0_13_2$AA00100001'"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15:C15">
      <formula1>"='女$0_14_2$AA00100002'"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16:C16">
      <formula1>"='男$0_15_2$AA00100001'"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17:C17">
      <formula1>"='女$0_16_2$AA00100002'"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18:C18">
      <formula1>"='男$0_17_2$AA00100001'"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19:C19">
      <formula1>"='女$0_18_2$AA00100002'"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20:C20">
      <formula1>"='男$0_19_2$AA00100001'"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21:C21">
      <formula1>"='女$0_20_2$AA00100002'"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22:C22">
      <formula1>"='男$0_21_2$AA00100001'"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23:C23">
      <formula1>"='女$0_22_2$AA00100002'"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24:C24">
      <formula1>"='男$0_23_2$AA00100001'"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25:C25">
      <formula1>"='女$0_24_2$AA00100002'"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26:C26">
      <formula1>"='男$0_25_2$AA00100001'"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27:C27">
      <formula1>"='女$0_26_2$AA00100002'"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28:C28">
      <formula1>"='男$0_27_2$AA00100001'"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29:C29">
      <formula1>"='女$0_28_2$AA00100002'"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30:C30">
      <formula1>"='男$0_29_2$AA00100001'"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31:C31">
      <formula1>"='女$0_30_2$AA00100002'"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D3:D3">
      <formula1>"='桃園市$0_2_3$010000068000'"</formula1>
      <formula2>k-SmartTag-place</formula2>
    </dataValidation>
    <dataValidation type="decimal" errorStyle="warning" operator="equal" allowBlank="0" showInputMessage="1" showErrorMessage="1" errorTitle="" error="{2}" promptTitle="" prompt="" sqref="E7:E7">
      <formula1>"='諮詢協談$0_6_4$1908300001'"</formula1>
      <formula2>k-SmartTag-muti4</formula2>
    </dataValidation>
    <dataValidation type="decimal" errorStyle="warning" operator="equal" allowBlank="0" showInputMessage="1" showErrorMessage="1" errorTitle="" error="" promptTitle="" prompt="" sqref="E12:T31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F7:F7">
      <formula1>"='庇護安置_被害人$0_6_5$190830000201'"</formula1>
      <formula2>k-SmartTag-muti4</formula2>
    </dataValidation>
    <dataValidation type="decimal" errorStyle="warning" operator="equal" allowBlank="0" showInputMessage="1" showErrorMessage="1" errorTitle="" error="" promptTitle="" prompt="" sqref="E12:T31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G7:G7">
      <formula1>"='庇護安置_隨行子女$0_6_6$190830000202'"</formula1>
      <formula2>k-SmartTag-muti4</formula2>
    </dataValidation>
    <dataValidation type="decimal" errorStyle="warning" operator="equal" allowBlank="0" showInputMessage="1" showErrorMessage="1" errorTitle="" error="" promptTitle="" prompt="" sqref="E12:T31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H7:H7">
      <formula1>"='陪同報案偵詢_訊_$0_6_7$1908300003'"</formula1>
      <formula2>k-SmartTag-muti4</formula2>
    </dataValidation>
    <dataValidation type="decimal" errorStyle="warning" operator="equal" allowBlank="0" showInputMessage="1" showErrorMessage="1" errorTitle="" error="" promptTitle="" prompt="" sqref="E12:T31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I7:I7">
      <formula1>"='陪同出庭$0_6_8$1908300004'"</formula1>
      <formula2>k-SmartTag-muti4</formula2>
    </dataValidation>
    <dataValidation type="decimal" errorStyle="warning" operator="equal" allowBlank="0" showInputMessage="1" showErrorMessage="1" errorTitle="" error="" promptTitle="" prompt="" sqref="E12:T31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J7:J7">
      <formula1>"='驗傷診療$0_6_9$1908300005'"</formula1>
      <formula2>k-SmartTag-muti4</formula2>
    </dataValidation>
    <dataValidation type="decimal" errorStyle="warning" operator="equal" allowBlank="0" showInputMessage="1" showErrorMessage="1" errorTitle="" error="" promptTitle="" prompt="" sqref="E12:T31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K7:K7">
      <formula1>"='聲請保護令$0_6_10$1908300006'"</formula1>
      <formula2>k-SmartTag-muti4</formula2>
    </dataValidation>
    <dataValidation type="decimal" errorStyle="warning" operator="equal" allowBlank="0" showInputMessage="1" showErrorMessage="1" errorTitle="" error="" promptTitle="" prompt="" sqref="E12:T31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L7:L7">
      <formula1>"='法律扶助$0_6_11$1908300007'"</formula1>
      <formula2>k-SmartTag-muti4</formula2>
    </dataValidation>
    <dataValidation type="decimal" errorStyle="warning" operator="equal" allowBlank="0" showInputMessage="1" showErrorMessage="1" errorTitle="" error="" promptTitle="" prompt="" sqref="E12:T31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M7:M7">
      <formula1>"='經濟扶助$0_6_12$1908300008'"</formula1>
      <formula2>k-SmartTag-muti4</formula2>
    </dataValidation>
    <dataValidation type="decimal" errorStyle="warning" operator="equal" allowBlank="0" showInputMessage="1" showErrorMessage="1" errorTitle="" error="" promptTitle="" prompt="" sqref="E12:T31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N7:N7">
      <formula1>"='心理諮商與輔導$0_6_13$1908300009'"</formula1>
      <formula2>k-SmartTag-muti4</formula2>
    </dataValidation>
    <dataValidation type="decimal" errorStyle="warning" operator="equal" allowBlank="0" showInputMessage="1" showErrorMessage="1" errorTitle="" error="" promptTitle="" prompt="" sqref="E12:T31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O7:O7">
      <formula1>"='就業服務$0_6_14$1908300010'"</formula1>
      <formula2>k-SmartTag-muti4</formula2>
    </dataValidation>
    <dataValidation type="decimal" errorStyle="warning" operator="equal" allowBlank="0" showInputMessage="1" showErrorMessage="1" errorTitle="" error="" promptTitle="" prompt="" sqref="E12:T31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P7:P7">
      <formula1>"='就學或轉學服務$0_6_15$1908300011'"</formula1>
      <formula2>k-SmartTag-muti4</formula2>
    </dataValidation>
    <dataValidation type="decimal" errorStyle="warning" operator="equal" allowBlank="0" showInputMessage="1" showErrorMessage="1" errorTitle="" error="" promptTitle="" prompt="" sqref="E12:T31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Q7:Q7">
      <formula1>"='轉介_提供目睹暴力服務$0_6_16$1908300012'"</formula1>
      <formula2>k-SmartTag-muti4</formula2>
    </dataValidation>
    <dataValidation type="decimal" errorStyle="warning" operator="equal" allowBlank="0" showInputMessage="1" showErrorMessage="1" errorTitle="" error="" promptTitle="" prompt="" sqref="E12:T31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R7:R7">
      <formula1>"='子女問題協助$0_6_17$1908300013'"</formula1>
      <formula2>k-SmartTag-muti4</formula2>
    </dataValidation>
    <dataValidation type="decimal" errorStyle="warning" operator="equal" allowBlank="0" showInputMessage="1" showErrorMessage="1" errorTitle="" error="" promptTitle="" prompt="" sqref="E12:T31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S7:S7">
      <formula1>"='通譯服務$0_6_18$1908300014'"</formula1>
      <formula2>k-SmartTag-muti4</formula2>
    </dataValidation>
    <dataValidation type="decimal" errorStyle="warning" operator="equal" allowBlank="0" showInputMessage="1" showErrorMessage="1" errorTitle="" error="" promptTitle="" prompt="" sqref="E12:T31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T7:T7">
      <formula1>"='其他扶助$0_6_19$1908300015'"</formula1>
      <formula2>k-SmartTag-muti4</formula2>
    </dataValidation>
    <dataValidation type="decimal" errorStyle="warning" operator="equal" allowBlank="0" showInputMessage="1" showErrorMessage="1" errorTitle="" error="" promptTitle="" prompt="" sqref="E12:T31">
      <formula1>"='$SmartTag'"</formula1>
      <formula2>k-SmartTag-DataRegion</formula2>
    </dataValidation>
  </dataValidations>
  <pageMargins bottom="0.75" footer="0.3" header="0.3" left="0.7" right="0.7" top="0.75"/>
</worksheet>
</file>

<file path=xl/worksheets/sheet2.xml><?xml version="1.0" encoding="utf-8"?>
<worksheet xmlns:r="http://schemas.openxmlformats.org/officeDocument/2006/relationships" xmlns="http://schemas.openxmlformats.org/spreadsheetml/2006/main">
  <dimension ref="A1:T200"/>
  <sheetViews>
    <sheetView zoomScale="100" topLeftCell="A1" workbookViewId="0" showGridLines="true" showRowColHeaders="true" view="normal">
      <selection activeCell="C12" sqref="C12:C12"/>
    </sheetView>
  </sheetViews>
  <sheetFormatPr customHeight="false" defaultColWidth="9.28125" defaultRowHeight="15"/>
  <cols>
    <col min="1" max="1" bestFit="false" customWidth="true" width="28.2109375" hidden="false" outlineLevel="0"/>
    <col min="2" max="2" bestFit="false" customWidth="true" width="12.78125" hidden="false" outlineLevel="0"/>
    <col min="3" max="3" bestFit="false" customWidth="true" width="11.78125" hidden="false" outlineLevel="0"/>
    <col min="4" max="17" bestFit="false" customWidth="true" width="11.921875" hidden="false" outlineLevel="0"/>
    <col min="18" max="18" bestFit="false" customWidth="true" width="12.640625" hidden="false" outlineLevel="0"/>
    <col min="19" max="19" bestFit="false" customWidth="true" width="14.2109375" hidden="false" outlineLevel="0"/>
    <col min="20" max="20" bestFit="false" customWidth="true" width="11.921875" hidden="false" outlineLevel="0"/>
  </cols>
  <sheetData>
    <row r="1" ht="31.5" customHeight="true" hidden="true">
      <c r="A1" s="1" t="s">
        <v>0</v>
      </c>
      <c r="B1" s="1" t="s">
        <v>8</v>
      </c>
      <c r="C1" s="1" t="s">
        <v>14</v>
      </c>
      <c r="D1" s="1" t="s">
        <v>18</v>
      </c>
      <c r="E1" s="24" t="s">
        <v>21</v>
      </c>
      <c r="F1" s="26" t="s">
        <v>56</v>
      </c>
      <c r="G1" s="1" t="s">
        <v>26</v>
      </c>
      <c r="J1" s="30"/>
      <c r="K1" s="30"/>
      <c r="L1" s="30"/>
      <c r="M1" s="30"/>
      <c r="N1" s="30"/>
      <c r="O1" s="30"/>
      <c r="T1" s="1"/>
    </row>
    <row r="2" ht="31.5" customHeight="true" hidden="true">
      <c r="A2" s="15" t="s">
        <v>44</v>
      </c>
      <c r="B2" s="15" t="s">
        <v>54</v>
      </c>
      <c r="C2" s="15" t="s">
        <v>55</v>
      </c>
      <c r="J2" s="30"/>
      <c r="K2" s="30"/>
      <c r="L2" s="30"/>
      <c r="M2" s="30"/>
      <c r="N2" s="30"/>
      <c r="O2" s="30"/>
      <c r="Q2" s="36"/>
      <c r="R2" s="36"/>
      <c r="S2" s="36"/>
      <c r="T2" s="1"/>
    </row>
    <row r="3" ht="18" customHeight="true">
      <c r="A3" s="3" t="s">
        <v>1</v>
      </c>
      <c r="B3" s="3"/>
      <c r="C3" s="3"/>
      <c r="D3" s="18"/>
      <c r="E3" s="25"/>
      <c r="F3" s="25"/>
      <c r="G3" s="54"/>
      <c r="H3" s="54"/>
      <c r="I3" s="54"/>
      <c r="J3" s="54"/>
      <c r="K3" s="54"/>
      <c r="L3" s="54"/>
      <c r="M3" s="54"/>
      <c r="N3" s="54"/>
      <c r="O3" s="54"/>
      <c r="P3" s="57"/>
      <c r="Q3" s="3" t="s">
        <v>38</v>
      </c>
      <c r="R3" s="39" t="s">
        <v>8</v>
      </c>
      <c r="S3" s="39"/>
      <c r="T3" s="44"/>
    </row>
    <row r="4" ht="18" customHeight="true">
      <c r="A4" s="3" t="s">
        <v>2</v>
      </c>
      <c r="B4" s="3"/>
      <c r="C4" s="3"/>
      <c r="D4" s="19" t="s">
        <v>19</v>
      </c>
      <c r="E4" s="19"/>
      <c r="F4" s="27"/>
      <c r="G4" s="55"/>
      <c r="H4" s="56"/>
      <c r="I4" s="56"/>
      <c r="J4" s="56"/>
      <c r="K4" s="56"/>
      <c r="L4" s="56"/>
      <c r="M4" s="56"/>
      <c r="N4" s="56"/>
      <c r="O4" s="56"/>
      <c r="P4" s="58"/>
      <c r="Q4" s="3" t="s">
        <v>39</v>
      </c>
      <c r="R4" s="3" t="s">
        <v>21</v>
      </c>
      <c r="S4" s="3"/>
      <c r="T4" s="44"/>
    </row>
    <row r="5" ht="32.05" customHeight="true">
      <c r="A5" s="4" t="str">
        <f>F1</f>
        <v>桃園市家庭暴力被害人保護扶助人次(續)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59"/>
    </row>
    <row r="6" ht="18.35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40" t="s">
        <v>42</v>
      </c>
      <c r="T6" s="60"/>
    </row>
    <row r="7" ht="20.15" customHeight="true">
      <c r="A7" s="6" t="s">
        <v>45</v>
      </c>
      <c r="B7" s="8"/>
      <c r="C7" s="20" t="s">
        <v>20</v>
      </c>
      <c r="D7" s="20" t="s">
        <v>22</v>
      </c>
      <c r="E7" s="20" t="s">
        <v>24</v>
      </c>
      <c r="F7" s="53"/>
      <c r="G7" s="20" t="s">
        <v>28</v>
      </c>
      <c r="H7" s="20" t="s">
        <v>29</v>
      </c>
      <c r="I7" s="20" t="s">
        <v>30</v>
      </c>
      <c r="J7" s="20" t="s">
        <v>31</v>
      </c>
      <c r="K7" s="20" t="s">
        <v>32</v>
      </c>
      <c r="L7" s="20" t="s">
        <v>33</v>
      </c>
      <c r="M7" s="20" t="s">
        <v>34</v>
      </c>
      <c r="N7" s="20" t="s">
        <v>35</v>
      </c>
      <c r="O7" s="20" t="s">
        <v>36</v>
      </c>
      <c r="P7" s="20" t="s">
        <v>37</v>
      </c>
      <c r="Q7" s="20" t="s">
        <v>40</v>
      </c>
      <c r="R7" s="20" t="s">
        <v>41</v>
      </c>
      <c r="S7" s="41" t="s">
        <v>43</v>
      </c>
      <c r="T7" s="61"/>
    </row>
    <row r="8" ht="48" customHeight="true">
      <c r="A8" s="6"/>
      <c r="B8" s="8"/>
      <c r="C8" s="20"/>
      <c r="D8" s="20"/>
      <c r="E8" s="20" t="s">
        <v>25</v>
      </c>
      <c r="F8" s="20" t="s">
        <v>27</v>
      </c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41"/>
      <c r="T8" s="61"/>
    </row>
    <row r="9" ht="28" customHeight="true">
      <c r="A9" s="45" t="s">
        <v>20</v>
      </c>
      <c r="B9" s="17" t="s">
        <v>15</v>
      </c>
      <c r="C9" s="21" t="n">
        <f>SUM(D9:S9)</f>
        <v>121993</v>
      </c>
      <c r="D9" s="21" t="n">
        <f>SUM(D10:D11)</f>
        <v>109338</v>
      </c>
      <c r="E9" s="21" t="n">
        <f>SUM(E10:E11)</f>
        <v>295</v>
      </c>
      <c r="F9" s="21" t="n">
        <f>SUM(F10:F11)</f>
        <v>76</v>
      </c>
      <c r="G9" s="21" t="n">
        <f>SUM(G10:G11)</f>
        <v>56</v>
      </c>
      <c r="H9" s="21" t="n">
        <f>SUM(H10:H11)</f>
        <v>382</v>
      </c>
      <c r="I9" s="21" t="n">
        <f>SUM(I10:I11)</f>
        <v>218</v>
      </c>
      <c r="J9" s="21" t="n">
        <f>SUM(J10:J11)</f>
        <v>596</v>
      </c>
      <c r="K9" s="21" t="n">
        <f>SUM(K10:K11)</f>
        <v>846</v>
      </c>
      <c r="L9" s="21" t="n">
        <f>SUM(L10:L11)</f>
        <v>998</v>
      </c>
      <c r="M9" s="21" t="n">
        <f>SUM(M10:M11)</f>
        <v>587</v>
      </c>
      <c r="N9" s="21" t="n">
        <f>SUM(N10:N11)</f>
        <v>63</v>
      </c>
      <c r="O9" s="21" t="n">
        <f>SUM(O10:O11)</f>
        <v>36</v>
      </c>
      <c r="P9" s="21" t="n">
        <f>SUM(P10:P11)</f>
        <v>3076</v>
      </c>
      <c r="Q9" s="21" t="n">
        <f>SUM(Q10:Q11)</f>
        <v>835</v>
      </c>
      <c r="R9" s="21" t="n">
        <f>SUM(R10:R11)</f>
        <v>18</v>
      </c>
      <c r="S9" s="42" t="n">
        <f>SUM(S10:S11)</f>
        <v>4573</v>
      </c>
      <c r="T9" s="62"/>
    </row>
    <row r="10" ht="28" customHeight="true">
      <c r="A10" s="45"/>
      <c r="B10" s="17" t="s">
        <v>16</v>
      </c>
      <c r="C10" s="21" t="n">
        <f>SUM(D10:S10)</f>
        <v>44692</v>
      </c>
      <c r="D10" s="21" t="n">
        <f>SUM(D12, D14, D18, D20, D22)</f>
        <v>40515</v>
      </c>
      <c r="E10" s="21" t="n">
        <f>SUM(E12, E14, E18, E20, E22)</f>
        <v>119</v>
      </c>
      <c r="F10" s="21" t="n">
        <f>SUM(F12, F14, F18, F20, F22)</f>
        <v>1</v>
      </c>
      <c r="G10" s="21" t="n">
        <f>SUM(G12, G14, G18, G20, G22)</f>
        <v>6</v>
      </c>
      <c r="H10" s="21" t="n">
        <f>SUM(H12, H14, H18, H20, H22)</f>
        <v>92</v>
      </c>
      <c r="I10" s="21" t="n">
        <f>SUM(I12, I14, I18, I20, I22)</f>
        <v>141</v>
      </c>
      <c r="J10" s="21" t="n">
        <f>SUM(J12, J14, J18, J20, J22)</f>
        <v>147</v>
      </c>
      <c r="K10" s="21" t="n">
        <f>SUM(K12, K14, K18, K20, K22)</f>
        <v>289</v>
      </c>
      <c r="L10" s="21" t="n">
        <f>SUM(L12, L14, L18, L20, L22)</f>
        <v>371</v>
      </c>
      <c r="M10" s="21" t="n">
        <f>SUM(M12, M14, M18, M20, M22)</f>
        <v>109</v>
      </c>
      <c r="N10" s="21" t="n">
        <f>SUM(N12, N14, N18, N20, N22)</f>
        <v>44</v>
      </c>
      <c r="O10" s="21" t="n">
        <f>SUM(O12, O14, O18, O20, O22)</f>
        <v>17</v>
      </c>
      <c r="P10" s="21" t="n">
        <f>SUM(P12, P14, P18, P20, P22)</f>
        <v>478</v>
      </c>
      <c r="Q10" s="21" t="n">
        <f>SUM(Q12, Q14, Q18, Q20, Q22)</f>
        <v>162</v>
      </c>
      <c r="R10" s="21" t="n">
        <f>SUM(R12, R14, R18, R20, R22)</f>
        <v>4</v>
      </c>
      <c r="S10" s="42" t="n">
        <f>SUM(S12, S14, S18, S20, S22)</f>
        <v>2197</v>
      </c>
      <c r="T10" s="11"/>
    </row>
    <row r="11" ht="28" customHeight="true">
      <c r="A11" s="45"/>
      <c r="B11" s="17" t="s">
        <v>17</v>
      </c>
      <c r="C11" s="21" t="n">
        <f>SUM(D11:S11)</f>
        <v>77301</v>
      </c>
      <c r="D11" s="21" t="n">
        <f>SUM(D13, D15, D19, D21, D23)</f>
        <v>68823</v>
      </c>
      <c r="E11" s="21" t="n">
        <f>SUM(E13, E15, E19, E21, E23)</f>
        <v>176</v>
      </c>
      <c r="F11" s="21" t="n">
        <f>SUM(F13, F15, F19, F21, F23)</f>
        <v>75</v>
      </c>
      <c r="G11" s="21" t="n">
        <f>SUM(G13, G15, G19, G21, G23)</f>
        <v>50</v>
      </c>
      <c r="H11" s="21" t="n">
        <f>SUM(H13, H15, H19, H21, H23)</f>
        <v>290</v>
      </c>
      <c r="I11" s="21" t="n">
        <f>SUM(I13, I15, I19, I21, I23)</f>
        <v>77</v>
      </c>
      <c r="J11" s="21" t="n">
        <f>SUM(J13, J15, J19, J21, J23)</f>
        <v>449</v>
      </c>
      <c r="K11" s="21" t="n">
        <f>SUM(K13, K15, K19, K21, K23)</f>
        <v>557</v>
      </c>
      <c r="L11" s="21" t="n">
        <f>SUM(L13, L15, L19, L21, L23)</f>
        <v>627</v>
      </c>
      <c r="M11" s="21" t="n">
        <f>SUM(M13, M15, M19, M21, M23)</f>
        <v>478</v>
      </c>
      <c r="N11" s="21" t="n">
        <f>SUM(N13, N15, N19, N21, N23)</f>
        <v>19</v>
      </c>
      <c r="O11" s="21" t="n">
        <f>SUM(O13, O15, O19, O21, O23)</f>
        <v>19</v>
      </c>
      <c r="P11" s="21" t="n">
        <f>SUM(P13, P15, P19, P21, P23)</f>
        <v>2598</v>
      </c>
      <c r="Q11" s="21" t="n">
        <f>SUM(Q13, Q15, Q19, Q21, Q23)</f>
        <v>673</v>
      </c>
      <c r="R11" s="21" t="n">
        <f>SUM(R13, R15, R19, R21, R23)</f>
        <v>14</v>
      </c>
      <c r="S11" s="42" t="n">
        <f>SUM(S13, S15, S19, S21, S23)</f>
        <v>2376</v>
      </c>
      <c r="T11" s="11"/>
    </row>
    <row r="12" ht="31.5" customHeight="true">
      <c r="A12" s="46" t="s">
        <v>46</v>
      </c>
      <c r="B12" s="17" t="s">
        <v>16</v>
      </c>
      <c r="C12" s="21" t="n">
        <f>SUM(D12:S12)</f>
        <v>11570</v>
      </c>
      <c r="D12" s="21" t="n">
        <v>10283</v>
      </c>
      <c r="E12" s="21" t="n">
        <v>1</v>
      </c>
      <c r="F12" s="21" t="n">
        <v>1</v>
      </c>
      <c r="G12" s="21" t="n">
        <v>1</v>
      </c>
      <c r="H12" s="21" t="n">
        <v>38</v>
      </c>
      <c r="I12" s="21" t="n">
        <v>2</v>
      </c>
      <c r="J12" s="21" t="n">
        <v>51</v>
      </c>
      <c r="K12" s="21" t="n">
        <v>188</v>
      </c>
      <c r="L12" s="21" t="n">
        <v>8</v>
      </c>
      <c r="M12" s="21" t="n">
        <v>7</v>
      </c>
      <c r="N12" s="21" t="n">
        <v>28</v>
      </c>
      <c r="O12" s="21" t="n">
        <v>0</v>
      </c>
      <c r="P12" s="21" t="n">
        <v>403</v>
      </c>
      <c r="Q12" s="21" t="n">
        <v>151</v>
      </c>
      <c r="R12" s="21" t="n">
        <v>3</v>
      </c>
      <c r="S12" s="42" t="n">
        <v>405</v>
      </c>
      <c r="T12" s="11"/>
    </row>
    <row r="13" ht="28" customHeight="true">
      <c r="A13" s="46"/>
      <c r="B13" s="17" t="s">
        <v>17</v>
      </c>
      <c r="C13" s="21" t="n">
        <f>SUM(D13:S13)</f>
        <v>44966</v>
      </c>
      <c r="D13" s="21" t="n">
        <v>39548</v>
      </c>
      <c r="E13" s="21" t="n">
        <v>65</v>
      </c>
      <c r="F13" s="21" t="n">
        <v>73</v>
      </c>
      <c r="G13" s="21" t="n">
        <v>24</v>
      </c>
      <c r="H13" s="21" t="n">
        <v>197</v>
      </c>
      <c r="I13" s="21" t="n">
        <v>5</v>
      </c>
      <c r="J13" s="21" t="n">
        <v>305</v>
      </c>
      <c r="K13" s="21" t="n">
        <v>390</v>
      </c>
      <c r="L13" s="21" t="n">
        <v>212</v>
      </c>
      <c r="M13" s="21" t="n">
        <v>269</v>
      </c>
      <c r="N13" s="21" t="n">
        <v>13</v>
      </c>
      <c r="O13" s="21" t="n">
        <v>0</v>
      </c>
      <c r="P13" s="21" t="n">
        <v>2390</v>
      </c>
      <c r="Q13" s="21" t="n">
        <v>629</v>
      </c>
      <c r="R13" s="21" t="n">
        <v>14</v>
      </c>
      <c r="S13" s="42" t="n">
        <v>832</v>
      </c>
      <c r="T13" s="11"/>
    </row>
    <row r="14" ht="28" customHeight="true">
      <c r="A14" s="47" t="s">
        <v>47</v>
      </c>
      <c r="B14" s="17" t="s">
        <v>16</v>
      </c>
      <c r="C14" s="21" t="n">
        <f>SUM(D14:S14)</f>
        <v>20675</v>
      </c>
      <c r="D14" s="21" t="n">
        <v>18821</v>
      </c>
      <c r="E14" s="21" t="n">
        <v>98</v>
      </c>
      <c r="F14" s="21" t="n">
        <v>0</v>
      </c>
      <c r="G14" s="21" t="n">
        <v>2</v>
      </c>
      <c r="H14" s="21" t="n">
        <v>8</v>
      </c>
      <c r="I14" s="21" t="n">
        <v>127</v>
      </c>
      <c r="J14" s="21" t="n">
        <v>4</v>
      </c>
      <c r="K14" s="21" t="n">
        <v>24</v>
      </c>
      <c r="L14" s="21" t="n">
        <v>257</v>
      </c>
      <c r="M14" s="21" t="n">
        <v>88</v>
      </c>
      <c r="N14" s="21" t="n">
        <v>1</v>
      </c>
      <c r="O14" s="21" t="n">
        <v>14</v>
      </c>
      <c r="P14" s="21" t="n">
        <v>0</v>
      </c>
      <c r="Q14" s="21" t="n">
        <v>0</v>
      </c>
      <c r="R14" s="21" t="n">
        <v>1</v>
      </c>
      <c r="S14" s="42" t="n">
        <v>1230</v>
      </c>
      <c r="T14" s="11"/>
    </row>
    <row r="15" ht="28" customHeight="true">
      <c r="A15" s="47"/>
      <c r="B15" s="17" t="s">
        <v>17</v>
      </c>
      <c r="C15" s="21" t="n">
        <f>SUM(D15:S15)</f>
        <v>14420</v>
      </c>
      <c r="D15" s="21" t="n">
        <v>12812</v>
      </c>
      <c r="E15" s="21" t="n">
        <v>80</v>
      </c>
      <c r="F15" s="21" t="n">
        <v>0</v>
      </c>
      <c r="G15" s="21" t="n">
        <v>21</v>
      </c>
      <c r="H15" s="21" t="n">
        <v>21</v>
      </c>
      <c r="I15" s="21" t="n">
        <v>54</v>
      </c>
      <c r="J15" s="21" t="n">
        <v>4</v>
      </c>
      <c r="K15" s="21" t="n">
        <v>55</v>
      </c>
      <c r="L15" s="21" t="n">
        <v>232</v>
      </c>
      <c r="M15" s="21" t="n">
        <v>151</v>
      </c>
      <c r="N15" s="21" t="n">
        <v>1</v>
      </c>
      <c r="O15" s="21" t="n">
        <v>14</v>
      </c>
      <c r="P15" s="21" t="n">
        <v>0</v>
      </c>
      <c r="Q15" s="21" t="n">
        <v>1</v>
      </c>
      <c r="R15" s="21" t="n">
        <v>0</v>
      </c>
      <c r="S15" s="42" t="n">
        <v>974</v>
      </c>
      <c r="T15" s="11"/>
    </row>
    <row r="16" ht="28" customHeight="true">
      <c r="A16" s="47" t="s">
        <v>48</v>
      </c>
      <c r="B16" s="17" t="s">
        <v>16</v>
      </c>
      <c r="C16" s="21" t="n">
        <f>SUM(D16:S16)</f>
        <v>4195</v>
      </c>
      <c r="D16" s="21" t="n">
        <f>SUM(D18, D20)</f>
        <v>3956</v>
      </c>
      <c r="E16" s="21" t="n">
        <f>SUM(E18, E20)</f>
        <v>0</v>
      </c>
      <c r="F16" s="21" t="n">
        <f>SUM(F18, F20)</f>
        <v>0</v>
      </c>
      <c r="G16" s="21" t="n">
        <f>SUM(G18, G20)</f>
        <v>0</v>
      </c>
      <c r="H16" s="21" t="n">
        <f>SUM(H18, H20)</f>
        <v>29</v>
      </c>
      <c r="I16" s="21" t="n">
        <f>SUM(I18, I20)</f>
        <v>0</v>
      </c>
      <c r="J16" s="21" t="n">
        <f>SUM(J18, J20)</f>
        <v>36</v>
      </c>
      <c r="K16" s="21" t="n">
        <f>SUM(K18, K20)</f>
        <v>24</v>
      </c>
      <c r="L16" s="21" t="n">
        <f>SUM(L18, L20)</f>
        <v>35</v>
      </c>
      <c r="M16" s="21" t="n">
        <f>SUM(M18, M20)</f>
        <v>4</v>
      </c>
      <c r="N16" s="21" t="n">
        <f>SUM(N18, N20)</f>
        <v>0</v>
      </c>
      <c r="O16" s="21" t="n">
        <f>SUM(O18, O20)</f>
        <v>0</v>
      </c>
      <c r="P16" s="21" t="n">
        <f>SUM(P18, P20)</f>
        <v>23</v>
      </c>
      <c r="Q16" s="21" t="n">
        <f>SUM(Q18, Q20)</f>
        <v>5</v>
      </c>
      <c r="R16" s="21" t="n">
        <f>SUM(R18, R20)</f>
        <v>0</v>
      </c>
      <c r="S16" s="42" t="n">
        <f>SUM(S18, S20)</f>
        <v>83</v>
      </c>
      <c r="T16" s="11"/>
    </row>
    <row r="17" ht="28" customHeight="true">
      <c r="A17" s="47"/>
      <c r="B17" s="17" t="s">
        <v>17</v>
      </c>
      <c r="C17" s="21" t="n">
        <f>SUM(D17:S17)</f>
        <v>8456</v>
      </c>
      <c r="D17" s="21" t="n">
        <f>SUM(D19, D21)</f>
        <v>7901</v>
      </c>
      <c r="E17" s="21" t="n">
        <f>SUM(E19, E21)</f>
        <v>11</v>
      </c>
      <c r="F17" s="21" t="n">
        <f>SUM(F19, F21)</f>
        <v>2</v>
      </c>
      <c r="G17" s="21" t="n">
        <f>SUM(G19, G21)</f>
        <v>1</v>
      </c>
      <c r="H17" s="21" t="n">
        <f>SUM(H19, H21)</f>
        <v>42</v>
      </c>
      <c r="I17" s="21" t="n">
        <f>SUM(I19, I21)</f>
        <v>2</v>
      </c>
      <c r="J17" s="21" t="n">
        <f>SUM(J19, J21)</f>
        <v>59</v>
      </c>
      <c r="K17" s="21" t="n">
        <f>SUM(K19, K21)</f>
        <v>61</v>
      </c>
      <c r="L17" s="21" t="n">
        <f>SUM(L19, L21)</f>
        <v>118</v>
      </c>
      <c r="M17" s="21" t="n">
        <f>SUM(M19, M21)</f>
        <v>16</v>
      </c>
      <c r="N17" s="21" t="n">
        <f>SUM(N19, N21)</f>
        <v>0</v>
      </c>
      <c r="O17" s="21" t="n">
        <f>SUM(O19, O21)</f>
        <v>0</v>
      </c>
      <c r="P17" s="21" t="n">
        <f>SUM(P19, P21)</f>
        <v>80</v>
      </c>
      <c r="Q17" s="21" t="n">
        <f>SUM(Q19, Q21)</f>
        <v>28</v>
      </c>
      <c r="R17" s="21" t="n">
        <f>SUM(R19, R21)</f>
        <v>0</v>
      </c>
      <c r="S17" s="42" t="n">
        <f>SUM(S19, S21)</f>
        <v>135</v>
      </c>
      <c r="T17" s="11"/>
    </row>
    <row r="18" ht="28" customHeight="true">
      <c r="A18" s="48" t="s">
        <v>49</v>
      </c>
      <c r="B18" s="17" t="s">
        <v>16</v>
      </c>
      <c r="C18" s="21" t="n">
        <f>SUM(D18:S18)</f>
        <v>2612</v>
      </c>
      <c r="D18" s="21" t="n">
        <v>2467</v>
      </c>
      <c r="E18" s="21" t="n">
        <v>0</v>
      </c>
      <c r="F18" s="21" t="n">
        <v>0</v>
      </c>
      <c r="G18" s="21" t="n">
        <v>0</v>
      </c>
      <c r="H18" s="21" t="n">
        <v>24</v>
      </c>
      <c r="I18" s="21" t="n">
        <v>0</v>
      </c>
      <c r="J18" s="21" t="n">
        <v>20</v>
      </c>
      <c r="K18" s="21" t="n">
        <v>17</v>
      </c>
      <c r="L18" s="21" t="n">
        <v>20</v>
      </c>
      <c r="M18" s="21" t="n">
        <v>4</v>
      </c>
      <c r="N18" s="21" t="n">
        <v>0</v>
      </c>
      <c r="O18" s="21" t="n">
        <v>0</v>
      </c>
      <c r="P18" s="21" t="n">
        <v>6</v>
      </c>
      <c r="Q18" s="21" t="n">
        <v>0</v>
      </c>
      <c r="R18" s="21" t="n">
        <v>0</v>
      </c>
      <c r="S18" s="42" t="n">
        <v>54</v>
      </c>
      <c r="T18" s="11"/>
    </row>
    <row r="19" ht="28" customHeight="true">
      <c r="A19" s="48"/>
      <c r="B19" s="17" t="s">
        <v>17</v>
      </c>
      <c r="C19" s="21" t="n">
        <f>SUM(D19:S19)</f>
        <v>5081</v>
      </c>
      <c r="D19" s="21" t="n">
        <v>4754</v>
      </c>
      <c r="E19" s="21" t="n">
        <v>9</v>
      </c>
      <c r="F19" s="21" t="n">
        <v>0</v>
      </c>
      <c r="G19" s="21" t="n">
        <v>0</v>
      </c>
      <c r="H19" s="21" t="n">
        <v>30</v>
      </c>
      <c r="I19" s="21" t="n">
        <v>2</v>
      </c>
      <c r="J19" s="21" t="n">
        <v>36</v>
      </c>
      <c r="K19" s="21" t="n">
        <v>30</v>
      </c>
      <c r="L19" s="21" t="n">
        <v>88</v>
      </c>
      <c r="M19" s="21" t="n">
        <v>1</v>
      </c>
      <c r="N19" s="21" t="n">
        <v>0</v>
      </c>
      <c r="O19" s="21" t="n">
        <v>0</v>
      </c>
      <c r="P19" s="21" t="n">
        <v>27</v>
      </c>
      <c r="Q19" s="21" t="n">
        <v>8</v>
      </c>
      <c r="R19" s="21" t="n">
        <v>0</v>
      </c>
      <c r="S19" s="42" t="n">
        <v>96</v>
      </c>
      <c r="T19" s="11"/>
    </row>
    <row r="20" ht="28" customHeight="true">
      <c r="A20" s="49" t="s">
        <v>50</v>
      </c>
      <c r="B20" s="17" t="s">
        <v>16</v>
      </c>
      <c r="C20" s="21" t="n">
        <f>SUM(D20:S20)</f>
        <v>1583</v>
      </c>
      <c r="D20" s="21" t="n">
        <v>1489</v>
      </c>
      <c r="E20" s="21" t="n">
        <v>0</v>
      </c>
      <c r="F20" s="21" t="n">
        <v>0</v>
      </c>
      <c r="G20" s="21" t="n">
        <v>0</v>
      </c>
      <c r="H20" s="21" t="n">
        <v>5</v>
      </c>
      <c r="I20" s="21" t="n">
        <v>0</v>
      </c>
      <c r="J20" s="21" t="n">
        <v>16</v>
      </c>
      <c r="K20" s="21" t="n">
        <v>7</v>
      </c>
      <c r="L20" s="21" t="n">
        <v>15</v>
      </c>
      <c r="M20" s="21" t="n">
        <v>0</v>
      </c>
      <c r="N20" s="21" t="n">
        <v>0</v>
      </c>
      <c r="O20" s="21" t="n">
        <v>0</v>
      </c>
      <c r="P20" s="21" t="n">
        <v>17</v>
      </c>
      <c r="Q20" s="21" t="n">
        <v>5</v>
      </c>
      <c r="R20" s="21" t="n">
        <v>0</v>
      </c>
      <c r="S20" s="42" t="n">
        <v>29</v>
      </c>
      <c r="T20" s="11"/>
    </row>
    <row r="21" ht="28" customHeight="true">
      <c r="A21" s="49"/>
      <c r="B21" s="17" t="s">
        <v>17</v>
      </c>
      <c r="C21" s="21" t="n">
        <f>SUM(D21:S21)</f>
        <v>3375</v>
      </c>
      <c r="D21" s="21" t="n">
        <v>3147</v>
      </c>
      <c r="E21" s="21" t="n">
        <v>2</v>
      </c>
      <c r="F21" s="21" t="n">
        <v>2</v>
      </c>
      <c r="G21" s="21" t="n">
        <v>1</v>
      </c>
      <c r="H21" s="21" t="n">
        <v>12</v>
      </c>
      <c r="I21" s="21" t="n">
        <v>0</v>
      </c>
      <c r="J21" s="21" t="n">
        <v>23</v>
      </c>
      <c r="K21" s="21" t="n">
        <v>31</v>
      </c>
      <c r="L21" s="21" t="n">
        <v>30</v>
      </c>
      <c r="M21" s="21" t="n">
        <v>15</v>
      </c>
      <c r="N21" s="21" t="n">
        <v>0</v>
      </c>
      <c r="O21" s="21" t="n">
        <v>0</v>
      </c>
      <c r="P21" s="21" t="n">
        <v>53</v>
      </c>
      <c r="Q21" s="21" t="n">
        <v>20</v>
      </c>
      <c r="R21" s="21" t="n">
        <v>0</v>
      </c>
      <c r="S21" s="42" t="n">
        <v>39</v>
      </c>
      <c r="T21" s="11"/>
    </row>
    <row r="22" ht="28" customHeight="true">
      <c r="A22" s="47" t="s">
        <v>13</v>
      </c>
      <c r="B22" s="17" t="s">
        <v>16</v>
      </c>
      <c r="C22" s="21" t="n">
        <f>SUM(D22:S22)</f>
        <v>8252</v>
      </c>
      <c r="D22" s="21" t="n">
        <v>7455</v>
      </c>
      <c r="E22" s="21" t="n">
        <v>20</v>
      </c>
      <c r="F22" s="21" t="n">
        <v>0</v>
      </c>
      <c r="G22" s="21" t="n">
        <v>3</v>
      </c>
      <c r="H22" s="21" t="n">
        <v>17</v>
      </c>
      <c r="I22" s="21" t="n">
        <v>12</v>
      </c>
      <c r="J22" s="21" t="n">
        <v>56</v>
      </c>
      <c r="K22" s="21" t="n">
        <v>53</v>
      </c>
      <c r="L22" s="21" t="n">
        <v>71</v>
      </c>
      <c r="M22" s="21" t="n">
        <v>10</v>
      </c>
      <c r="N22" s="21" t="n">
        <v>15</v>
      </c>
      <c r="O22" s="21" t="n">
        <v>3</v>
      </c>
      <c r="P22" s="21" t="n">
        <v>52</v>
      </c>
      <c r="Q22" s="21" t="n">
        <v>6</v>
      </c>
      <c r="R22" s="21" t="n">
        <v>0</v>
      </c>
      <c r="S22" s="42" t="n">
        <v>479</v>
      </c>
      <c r="T22" s="11"/>
    </row>
    <row r="23" ht="28" customHeight="true">
      <c r="A23" s="47"/>
      <c r="B23" s="17" t="s">
        <v>17</v>
      </c>
      <c r="C23" s="21" t="n">
        <f>SUM(D23:S23)</f>
        <v>9459</v>
      </c>
      <c r="D23" s="21" t="n">
        <v>8562</v>
      </c>
      <c r="E23" s="21" t="n">
        <v>20</v>
      </c>
      <c r="F23" s="21" t="n">
        <v>0</v>
      </c>
      <c r="G23" s="21" t="n">
        <v>4</v>
      </c>
      <c r="H23" s="21" t="n">
        <v>30</v>
      </c>
      <c r="I23" s="21" t="n">
        <v>16</v>
      </c>
      <c r="J23" s="21" t="n">
        <v>81</v>
      </c>
      <c r="K23" s="21" t="n">
        <v>51</v>
      </c>
      <c r="L23" s="21" t="n">
        <v>65</v>
      </c>
      <c r="M23" s="21" t="n">
        <v>42</v>
      </c>
      <c r="N23" s="21" t="n">
        <v>5</v>
      </c>
      <c r="O23" s="21" t="n">
        <v>5</v>
      </c>
      <c r="P23" s="21" t="n">
        <v>128</v>
      </c>
      <c r="Q23" s="21" t="n">
        <v>15</v>
      </c>
      <c r="R23" s="21" t="n">
        <v>0</v>
      </c>
      <c r="S23" s="42" t="n">
        <v>435</v>
      </c>
      <c r="T23" s="11"/>
    </row>
    <row r="24" ht="36" customHeight="true">
      <c r="A24" s="50" t="s">
        <v>51</v>
      </c>
      <c r="B24" s="50"/>
      <c r="C24" s="50"/>
      <c r="D24" s="50"/>
      <c r="E24" s="50"/>
      <c r="F24" s="50"/>
      <c r="G24" s="50"/>
      <c r="H24" s="50"/>
      <c r="I24" s="50"/>
      <c r="J24" s="50"/>
      <c r="K24" s="50"/>
      <c r="L24" s="50"/>
      <c r="M24" s="50"/>
      <c r="N24" s="50"/>
      <c r="O24" s="50"/>
      <c r="P24" s="50"/>
      <c r="Q24" s="50"/>
      <c r="R24" s="50"/>
      <c r="S24" s="50"/>
      <c r="T24" s="63"/>
    </row>
    <row r="25" ht="18" customHeight="true">
      <c r="A25" s="51" t="s">
        <v>52</v>
      </c>
      <c r="B25" s="51"/>
      <c r="C25" s="51"/>
      <c r="D25" s="51"/>
      <c r="E25" s="51"/>
      <c r="F25" s="51"/>
      <c r="G25" s="51"/>
      <c r="H25" s="51"/>
      <c r="I25" s="51"/>
      <c r="J25" s="51"/>
      <c r="K25" s="51"/>
      <c r="L25" s="51"/>
      <c r="M25" s="51"/>
      <c r="N25" s="51"/>
      <c r="O25" s="51"/>
      <c r="P25" s="51"/>
      <c r="Q25" s="51"/>
      <c r="R25" s="51"/>
      <c r="S25" s="51"/>
      <c r="T25" s="52"/>
    </row>
    <row r="26" ht="18" customHeight="true">
      <c r="A26" s="52" t="s">
        <v>53</v>
      </c>
      <c r="B26" s="52"/>
      <c r="C26" s="52"/>
      <c r="D26" s="52"/>
      <c r="E26" s="52"/>
      <c r="F26" s="52"/>
      <c r="G26" s="52"/>
      <c r="H26" s="52"/>
      <c r="I26" s="52"/>
      <c r="J26" s="52"/>
      <c r="K26" s="52"/>
      <c r="L26" s="52"/>
      <c r="M26" s="52"/>
      <c r="N26" s="52"/>
      <c r="O26" s="52"/>
      <c r="P26" s="52"/>
      <c r="Q26" s="52"/>
      <c r="R26" s="52"/>
      <c r="S26" s="52"/>
      <c r="T26" s="52"/>
    </row>
    <row r="27">
      <c r="A27" s="11"/>
      <c r="B27" s="11"/>
      <c r="C27" s="11"/>
      <c r="P27" s="38"/>
      <c r="T27" s="11"/>
    </row>
    <row r="28">
      <c r="A28" s="11"/>
      <c r="B28" s="11"/>
      <c r="C28" s="11"/>
    </row>
    <row r="29">
      <c r="A29" s="11"/>
      <c r="B29" s="11"/>
      <c r="C29" s="11"/>
    </row>
    <row r="30">
      <c r="A30" s="11"/>
      <c r="B30" s="11"/>
      <c r="C30" s="11"/>
    </row>
    <row r="31">
      <c r="A31" s="11"/>
      <c r="B31" s="11"/>
      <c r="C31" s="11"/>
    </row>
    <row r="32">
      <c r="A32" s="11"/>
      <c r="B32" s="11"/>
      <c r="C32" s="11"/>
    </row>
    <row r="33">
      <c r="A33" s="11"/>
      <c r="B33" s="11"/>
      <c r="C33" s="11"/>
    </row>
    <row r="34">
      <c r="A34" s="11"/>
      <c r="B34" s="11"/>
      <c r="C34" s="11"/>
    </row>
    <row r="35">
      <c r="A35" s="11"/>
      <c r="B35" s="11"/>
      <c r="C35" s="11"/>
    </row>
    <row r="36">
      <c r="A36" s="11"/>
      <c r="B36" s="11"/>
      <c r="C36" s="11"/>
    </row>
    <row r="37">
      <c r="A37" s="11"/>
      <c r="B37" s="11"/>
      <c r="C37" s="11"/>
    </row>
    <row r="38">
      <c r="A38" s="11"/>
      <c r="B38" s="11"/>
      <c r="C38" s="11"/>
    </row>
    <row r="39">
      <c r="A39" s="11"/>
      <c r="B39" s="11"/>
      <c r="C39" s="11"/>
    </row>
    <row r="40">
      <c r="A40" s="11"/>
      <c r="B40" s="11"/>
      <c r="C40" s="11"/>
    </row>
    <row r="41">
      <c r="A41" s="11"/>
      <c r="B41" s="11"/>
      <c r="C41" s="11"/>
    </row>
    <row r="42">
      <c r="A42" s="11"/>
      <c r="B42" s="11"/>
      <c r="C42" s="11"/>
    </row>
    <row r="43">
      <c r="A43" s="11"/>
      <c r="B43" s="11"/>
      <c r="C43" s="11"/>
    </row>
    <row r="44">
      <c r="A44" s="11"/>
      <c r="B44" s="11"/>
      <c r="C44" s="11"/>
    </row>
    <row r="45">
      <c r="A45" s="11"/>
      <c r="B45" s="11"/>
      <c r="C45" s="11"/>
    </row>
    <row r="46">
      <c r="A46" s="11"/>
      <c r="B46" s="11"/>
      <c r="C46" s="11"/>
    </row>
    <row r="47">
      <c r="A47" s="11"/>
      <c r="B47" s="11"/>
      <c r="C47" s="11"/>
    </row>
    <row r="48">
      <c r="A48" s="11"/>
      <c r="B48" s="11"/>
      <c r="C48" s="11"/>
    </row>
    <row r="49">
      <c r="A49" s="11"/>
      <c r="B49" s="11"/>
      <c r="C49" s="11"/>
    </row>
    <row r="50">
      <c r="A50" s="11"/>
      <c r="B50" s="11"/>
      <c r="C50" s="11"/>
    </row>
    <row r="51">
      <c r="A51" s="11"/>
      <c r="B51" s="11"/>
      <c r="C51" s="11"/>
    </row>
    <row r="52">
      <c r="A52" s="11"/>
      <c r="B52" s="11"/>
      <c r="C52" s="11"/>
    </row>
    <row r="53">
      <c r="A53" s="11"/>
      <c r="B53" s="11"/>
      <c r="C53" s="11"/>
    </row>
    <row r="54">
      <c r="A54" s="11"/>
      <c r="B54" s="11"/>
      <c r="C54" s="11"/>
    </row>
    <row r="55">
      <c r="A55" s="11"/>
      <c r="B55" s="11"/>
      <c r="C55" s="11"/>
    </row>
    <row r="56">
      <c r="A56" s="11"/>
      <c r="B56" s="11"/>
      <c r="C56" s="11"/>
    </row>
    <row r="57">
      <c r="A57" s="11"/>
      <c r="B57" s="11"/>
      <c r="C57" s="11"/>
    </row>
    <row r="58">
      <c r="A58" s="11"/>
      <c r="B58" s="11"/>
      <c r="C58" s="11"/>
    </row>
    <row r="59">
      <c r="A59" s="11"/>
      <c r="B59" s="11"/>
      <c r="C59" s="11"/>
    </row>
    <row r="60">
      <c r="A60" s="11"/>
      <c r="B60" s="11"/>
      <c r="C60" s="11"/>
    </row>
    <row r="61">
      <c r="A61" s="11"/>
      <c r="B61" s="11"/>
      <c r="C61" s="11"/>
    </row>
    <row r="62">
      <c r="A62" s="11"/>
      <c r="B62" s="11"/>
      <c r="C62" s="11"/>
    </row>
    <row r="63">
      <c r="A63" s="11"/>
      <c r="B63" s="11"/>
      <c r="C63" s="11"/>
    </row>
    <row r="64">
      <c r="A64" s="11"/>
      <c r="B64" s="11"/>
      <c r="C64" s="11"/>
    </row>
    <row r="65">
      <c r="A65" s="11"/>
      <c r="B65" s="11"/>
      <c r="C65" s="11"/>
    </row>
    <row r="66">
      <c r="A66" s="11"/>
      <c r="B66" s="11"/>
      <c r="C66" s="11"/>
    </row>
    <row r="67">
      <c r="A67" s="11"/>
      <c r="B67" s="11"/>
      <c r="C67" s="11"/>
    </row>
    <row r="68">
      <c r="A68" s="11"/>
      <c r="B68" s="11"/>
      <c r="C68" s="11"/>
    </row>
    <row r="69">
      <c r="A69" s="11"/>
      <c r="B69" s="11"/>
      <c r="C69" s="11"/>
    </row>
    <row r="70">
      <c r="A70" s="11"/>
      <c r="B70" s="11"/>
      <c r="C70" s="11"/>
    </row>
    <row r="71">
      <c r="A71" s="11"/>
      <c r="B71" s="11"/>
      <c r="C71" s="11"/>
    </row>
    <row r="72">
      <c r="A72" s="11"/>
      <c r="B72" s="11"/>
      <c r="C72" s="11"/>
    </row>
    <row r="73">
      <c r="A73" s="11"/>
      <c r="B73" s="11"/>
      <c r="C73" s="11"/>
    </row>
    <row r="74">
      <c r="A74" s="11"/>
      <c r="B74" s="11"/>
      <c r="C74" s="11"/>
    </row>
    <row r="75">
      <c r="A75" s="11"/>
      <c r="B75" s="11"/>
      <c r="C75" s="11"/>
    </row>
    <row r="76">
      <c r="A76" s="11"/>
      <c r="B76" s="11"/>
      <c r="C76" s="11"/>
    </row>
    <row r="77">
      <c r="A77" s="11"/>
      <c r="B77" s="11"/>
      <c r="C77" s="11"/>
    </row>
    <row r="78">
      <c r="A78" s="11"/>
      <c r="B78" s="11"/>
      <c r="C78" s="11"/>
    </row>
    <row r="79">
      <c r="A79" s="11"/>
      <c r="B79" s="11"/>
      <c r="C79" s="11"/>
    </row>
    <row r="80">
      <c r="A80" s="11"/>
      <c r="B80" s="11"/>
      <c r="C80" s="11"/>
    </row>
    <row r="81">
      <c r="A81" s="11"/>
      <c r="B81" s="11"/>
      <c r="C81" s="11"/>
    </row>
    <row r="82">
      <c r="A82" s="11"/>
      <c r="B82" s="11"/>
      <c r="C82" s="11"/>
    </row>
    <row r="83">
      <c r="A83" s="11"/>
      <c r="B83" s="11"/>
      <c r="C83" s="11"/>
    </row>
    <row r="84">
      <c r="A84" s="11"/>
      <c r="B84" s="11"/>
      <c r="C84" s="11"/>
    </row>
    <row r="85">
      <c r="A85" s="11"/>
      <c r="B85" s="11"/>
      <c r="C85" s="11"/>
    </row>
    <row r="86">
      <c r="A86" s="11"/>
      <c r="B86" s="11"/>
      <c r="C86" s="11"/>
    </row>
    <row r="87">
      <c r="A87" s="11"/>
      <c r="B87" s="11"/>
      <c r="C87" s="11"/>
    </row>
    <row r="88">
      <c r="A88" s="11"/>
      <c r="B88" s="11"/>
      <c r="C88" s="11"/>
    </row>
    <row r="89">
      <c r="A89" s="11"/>
      <c r="B89" s="11"/>
      <c r="C89" s="11"/>
    </row>
    <row r="90">
      <c r="A90" s="11"/>
      <c r="B90" s="11"/>
      <c r="C90" s="11"/>
    </row>
    <row r="91">
      <c r="A91" s="11"/>
      <c r="B91" s="11"/>
      <c r="C91" s="11"/>
    </row>
    <row r="92">
      <c r="A92" s="11"/>
      <c r="B92" s="11"/>
      <c r="C92" s="11"/>
    </row>
    <row r="93">
      <c r="A93" s="11"/>
      <c r="B93" s="11"/>
      <c r="C93" s="11"/>
    </row>
    <row r="94">
      <c r="A94" s="11"/>
      <c r="B94" s="11"/>
      <c r="C94" s="11"/>
    </row>
    <row r="95">
      <c r="A95" s="11"/>
      <c r="B95" s="11"/>
      <c r="C95" s="11"/>
    </row>
    <row r="96">
      <c r="A96" s="11"/>
      <c r="B96" s="11"/>
      <c r="C96" s="11"/>
    </row>
    <row r="97">
      <c r="A97" s="11"/>
      <c r="B97" s="11"/>
      <c r="C97" s="11"/>
    </row>
    <row r="98">
      <c r="A98" s="11"/>
      <c r="B98" s="11"/>
      <c r="C98" s="11"/>
    </row>
    <row r="99">
      <c r="A99" s="11"/>
      <c r="B99" s="11"/>
      <c r="C99" s="11"/>
    </row>
    <row r="100">
      <c r="A100" s="11"/>
      <c r="B100" s="11"/>
      <c r="C100" s="11"/>
    </row>
    <row r="101">
      <c r="A101" s="11"/>
      <c r="B101" s="11"/>
      <c r="C101" s="11"/>
    </row>
    <row r="102">
      <c r="A102" s="11"/>
      <c r="B102" s="11"/>
      <c r="C102" s="11"/>
    </row>
    <row r="103">
      <c r="A103" s="11"/>
      <c r="B103" s="11"/>
      <c r="C103" s="11"/>
    </row>
    <row r="104">
      <c r="A104" s="11"/>
      <c r="B104" s="11"/>
      <c r="C104" s="11"/>
    </row>
    <row r="105">
      <c r="A105" s="11"/>
      <c r="B105" s="11"/>
      <c r="C105" s="11"/>
    </row>
    <row r="106">
      <c r="A106" s="11"/>
      <c r="B106" s="11"/>
      <c r="C106" s="11"/>
    </row>
    <row r="107">
      <c r="A107" s="11"/>
      <c r="B107" s="11"/>
      <c r="C107" s="11"/>
    </row>
    <row r="108">
      <c r="A108" s="11"/>
      <c r="B108" s="11"/>
      <c r="C108" s="11"/>
    </row>
    <row r="109">
      <c r="A109" s="11"/>
      <c r="B109" s="11"/>
      <c r="C109" s="11"/>
    </row>
    <row r="110">
      <c r="A110" s="11"/>
      <c r="B110" s="11"/>
      <c r="C110" s="11"/>
    </row>
    <row r="111">
      <c r="A111" s="11"/>
      <c r="B111" s="11"/>
      <c r="C111" s="11"/>
    </row>
    <row r="112">
      <c r="A112" s="11"/>
      <c r="B112" s="11"/>
      <c r="C112" s="11"/>
    </row>
    <row r="113">
      <c r="A113" s="11"/>
      <c r="B113" s="11"/>
      <c r="C113" s="11"/>
    </row>
    <row r="114">
      <c r="A114" s="11"/>
      <c r="B114" s="11"/>
      <c r="C114" s="11"/>
    </row>
    <row r="115">
      <c r="A115" s="11"/>
      <c r="B115" s="11"/>
      <c r="C115" s="11"/>
    </row>
    <row r="116">
      <c r="A116" s="11"/>
      <c r="B116" s="11"/>
      <c r="C116" s="11"/>
    </row>
    <row r="117">
      <c r="A117" s="11"/>
      <c r="B117" s="11"/>
      <c r="C117" s="11"/>
    </row>
    <row r="118">
      <c r="A118" s="11"/>
      <c r="B118" s="11"/>
      <c r="C118" s="11"/>
    </row>
    <row r="119">
      <c r="A119" s="11"/>
      <c r="B119" s="11"/>
      <c r="C119" s="11"/>
    </row>
    <row r="120">
      <c r="A120" s="11"/>
      <c r="B120" s="11"/>
      <c r="C120" s="11"/>
    </row>
    <row r="121">
      <c r="A121" s="11"/>
      <c r="B121" s="11"/>
      <c r="C121" s="11"/>
    </row>
    <row r="122">
      <c r="A122" s="11"/>
      <c r="B122" s="11"/>
      <c r="C122" s="11"/>
    </row>
    <row r="123">
      <c r="A123" s="11"/>
      <c r="B123" s="11"/>
      <c r="C123" s="11"/>
    </row>
    <row r="124">
      <c r="A124" s="11"/>
      <c r="B124" s="11"/>
      <c r="C124" s="11"/>
    </row>
    <row r="125">
      <c r="A125" s="11"/>
      <c r="B125" s="11"/>
      <c r="C125" s="11"/>
    </row>
    <row r="126">
      <c r="A126" s="11"/>
      <c r="B126" s="11"/>
      <c r="C126" s="11"/>
    </row>
    <row r="127">
      <c r="A127" s="11"/>
      <c r="B127" s="11"/>
      <c r="C127" s="11"/>
    </row>
    <row r="128">
      <c r="A128" s="11"/>
      <c r="B128" s="11"/>
      <c r="C128" s="11"/>
    </row>
    <row r="129">
      <c r="A129" s="11"/>
      <c r="B129" s="11"/>
      <c r="C129" s="11"/>
    </row>
    <row r="130">
      <c r="A130" s="11"/>
      <c r="B130" s="11"/>
      <c r="C130" s="11"/>
    </row>
    <row r="131">
      <c r="A131" s="11"/>
      <c r="B131" s="11"/>
      <c r="C131" s="11"/>
    </row>
    <row r="132">
      <c r="A132" s="11"/>
      <c r="B132" s="11"/>
      <c r="C132" s="11"/>
    </row>
    <row r="133">
      <c r="A133" s="11"/>
      <c r="B133" s="11"/>
      <c r="C133" s="11"/>
    </row>
    <row r="134">
      <c r="A134" s="11"/>
      <c r="B134" s="11"/>
      <c r="C134" s="11"/>
    </row>
    <row r="135">
      <c r="A135" s="11"/>
      <c r="B135" s="11"/>
      <c r="C135" s="11"/>
    </row>
    <row r="136">
      <c r="A136" s="11"/>
      <c r="B136" s="11"/>
      <c r="C136" s="11"/>
    </row>
    <row r="137">
      <c r="A137" s="11"/>
      <c r="B137" s="11"/>
      <c r="C137" s="11"/>
    </row>
    <row r="138">
      <c r="A138" s="11"/>
      <c r="B138" s="11"/>
      <c r="C138" s="11"/>
    </row>
    <row r="139">
      <c r="A139" s="11"/>
      <c r="B139" s="11"/>
      <c r="C139" s="11"/>
    </row>
    <row r="140">
      <c r="A140" s="11"/>
      <c r="B140" s="11"/>
      <c r="C140" s="11"/>
    </row>
    <row r="141">
      <c r="A141" s="11"/>
      <c r="B141" s="11"/>
      <c r="C141" s="11"/>
    </row>
    <row r="142">
      <c r="A142" s="11"/>
      <c r="B142" s="11"/>
      <c r="C142" s="11"/>
    </row>
    <row r="143">
      <c r="A143" s="11"/>
      <c r="B143" s="11"/>
      <c r="C143" s="11"/>
    </row>
    <row r="144">
      <c r="A144" s="11"/>
      <c r="B144" s="11"/>
      <c r="C144" s="11"/>
    </row>
    <row r="145">
      <c r="A145" s="11"/>
      <c r="B145" s="11"/>
      <c r="C145" s="11"/>
    </row>
    <row r="146">
      <c r="A146" s="11"/>
      <c r="B146" s="11"/>
      <c r="C146" s="11"/>
    </row>
    <row r="147">
      <c r="A147" s="11"/>
      <c r="B147" s="11"/>
      <c r="C147" s="11"/>
    </row>
    <row r="148">
      <c r="A148" s="11"/>
      <c r="B148" s="11"/>
      <c r="C148" s="11"/>
    </row>
    <row r="149">
      <c r="A149" s="11"/>
      <c r="B149" s="11"/>
      <c r="C149" s="11"/>
    </row>
    <row r="150">
      <c r="A150" s="11"/>
      <c r="B150" s="11"/>
      <c r="C150" s="11"/>
    </row>
    <row r="151">
      <c r="A151" s="11"/>
      <c r="B151" s="11"/>
      <c r="C151" s="11"/>
    </row>
    <row r="152">
      <c r="A152" s="11"/>
      <c r="B152" s="11"/>
      <c r="C152" s="11"/>
    </row>
    <row r="153">
      <c r="A153" s="11"/>
      <c r="B153" s="11"/>
      <c r="C153" s="11"/>
    </row>
    <row r="154">
      <c r="A154" s="11"/>
      <c r="B154" s="11"/>
      <c r="C154" s="11"/>
    </row>
    <row r="155">
      <c r="A155" s="11"/>
      <c r="B155" s="11"/>
      <c r="C155" s="11"/>
    </row>
    <row r="156">
      <c r="A156" s="11"/>
      <c r="B156" s="11"/>
      <c r="C156" s="11"/>
    </row>
    <row r="157">
      <c r="A157" s="11"/>
      <c r="B157" s="11"/>
      <c r="C157" s="11"/>
    </row>
    <row r="158">
      <c r="A158" s="11"/>
      <c r="B158" s="11"/>
      <c r="C158" s="11"/>
    </row>
    <row r="159">
      <c r="A159" s="11"/>
      <c r="B159" s="11"/>
      <c r="C159" s="11"/>
    </row>
    <row r="160">
      <c r="A160" s="11"/>
      <c r="B160" s="11"/>
      <c r="C160" s="11"/>
    </row>
    <row r="161">
      <c r="A161" s="11"/>
      <c r="B161" s="11"/>
      <c r="C161" s="11"/>
    </row>
    <row r="162">
      <c r="A162" s="11"/>
      <c r="B162" s="11"/>
      <c r="C162" s="11"/>
    </row>
    <row r="163">
      <c r="A163" s="11"/>
      <c r="B163" s="11"/>
      <c r="C163" s="11"/>
    </row>
    <row r="164">
      <c r="A164" s="11"/>
      <c r="B164" s="11"/>
      <c r="C164" s="11"/>
    </row>
    <row r="165">
      <c r="A165" s="11"/>
      <c r="B165" s="11"/>
      <c r="C165" s="11"/>
    </row>
    <row r="166">
      <c r="A166" s="11"/>
      <c r="B166" s="11"/>
      <c r="C166" s="11"/>
    </row>
    <row r="167">
      <c r="A167" s="11"/>
      <c r="B167" s="11"/>
      <c r="C167" s="11"/>
    </row>
    <row r="168">
      <c r="A168" s="11"/>
      <c r="B168" s="11"/>
      <c r="C168" s="11"/>
    </row>
    <row r="169">
      <c r="A169" s="11"/>
      <c r="B169" s="11"/>
      <c r="C169" s="11"/>
    </row>
    <row r="170">
      <c r="A170" s="11"/>
      <c r="B170" s="11"/>
      <c r="C170" s="11"/>
    </row>
    <row r="171">
      <c r="A171" s="11"/>
      <c r="B171" s="11"/>
      <c r="C171" s="11"/>
    </row>
    <row r="172">
      <c r="A172" s="11"/>
      <c r="B172" s="11"/>
      <c r="C172" s="11"/>
    </row>
    <row r="173">
      <c r="A173" s="11"/>
      <c r="B173" s="11"/>
      <c r="C173" s="11"/>
    </row>
    <row r="174">
      <c r="A174" s="11"/>
      <c r="B174" s="11"/>
      <c r="C174" s="11"/>
    </row>
    <row r="175">
      <c r="A175" s="11"/>
      <c r="B175" s="11"/>
      <c r="C175" s="11"/>
    </row>
    <row r="176">
      <c r="A176" s="11"/>
      <c r="B176" s="11"/>
      <c r="C176" s="11"/>
    </row>
    <row r="177">
      <c r="A177" s="11"/>
      <c r="B177" s="11"/>
      <c r="C177" s="11"/>
    </row>
    <row r="178">
      <c r="A178" s="11"/>
      <c r="B178" s="11"/>
      <c r="C178" s="11"/>
    </row>
    <row r="179">
      <c r="A179" s="11"/>
      <c r="B179" s="11"/>
      <c r="C179" s="11"/>
    </row>
    <row r="180">
      <c r="A180" s="11"/>
      <c r="B180" s="11"/>
      <c r="C180" s="11"/>
    </row>
    <row r="181">
      <c r="A181" s="11"/>
      <c r="B181" s="11"/>
      <c r="C181" s="11"/>
    </row>
    <row r="182">
      <c r="A182" s="11"/>
      <c r="B182" s="11"/>
      <c r="C182" s="11"/>
    </row>
    <row r="183">
      <c r="A183" s="11"/>
      <c r="B183" s="11"/>
      <c r="C183" s="11"/>
    </row>
    <row r="184">
      <c r="A184" s="11"/>
      <c r="B184" s="11"/>
      <c r="C184" s="11"/>
    </row>
    <row r="185">
      <c r="A185" s="11"/>
      <c r="B185" s="11"/>
      <c r="C185" s="11"/>
    </row>
    <row r="186">
      <c r="A186" s="11"/>
      <c r="B186" s="11"/>
      <c r="C186" s="11"/>
    </row>
    <row r="187">
      <c r="A187" s="11"/>
      <c r="B187" s="11"/>
      <c r="C187" s="11"/>
    </row>
    <row r="188">
      <c r="A188" s="11"/>
      <c r="B188" s="11"/>
      <c r="C188" s="11"/>
    </row>
    <row r="189">
      <c r="A189" s="11"/>
      <c r="B189" s="11"/>
      <c r="C189" s="11"/>
    </row>
    <row r="190">
      <c r="A190" s="11"/>
      <c r="B190" s="11"/>
      <c r="C190" s="11"/>
    </row>
    <row r="191">
      <c r="A191" s="11"/>
      <c r="B191" s="11"/>
      <c r="C191" s="11"/>
    </row>
    <row r="192">
      <c r="A192" s="11"/>
      <c r="B192" s="11"/>
      <c r="C192" s="11"/>
    </row>
    <row r="193">
      <c r="A193" s="11"/>
      <c r="B193" s="11"/>
      <c r="C193" s="11"/>
    </row>
    <row r="194">
      <c r="A194" s="11"/>
      <c r="B194" s="11"/>
      <c r="C194" s="11"/>
    </row>
    <row r="195">
      <c r="A195" s="11"/>
      <c r="B195" s="11"/>
      <c r="C195" s="11"/>
    </row>
    <row r="196">
      <c r="A196" s="11"/>
      <c r="B196" s="11"/>
      <c r="C196" s="11"/>
    </row>
    <row r="197">
      <c r="A197" s="11"/>
      <c r="B197" s="11"/>
      <c r="C197" s="11"/>
    </row>
    <row r="198">
      <c r="A198" s="11"/>
      <c r="B198" s="11"/>
      <c r="C198" s="11"/>
    </row>
    <row r="199">
      <c r="A199" s="11"/>
      <c r="B199" s="11"/>
      <c r="C199" s="11"/>
    </row>
    <row r="200">
      <c r="A200" s="11"/>
      <c r="B200" s="11"/>
      <c r="C200" s="11"/>
    </row>
  </sheetData>
  <mergeCells>
    <mergeCell ref="A25:S25"/>
    <mergeCell ref="A26:S26"/>
    <mergeCell ref="M7:M8"/>
    <mergeCell ref="N7:N8"/>
    <mergeCell ref="A18:A19"/>
    <mergeCell ref="O7:O8"/>
    <mergeCell ref="P7:P8"/>
    <mergeCell ref="G7:G8"/>
    <mergeCell ref="Q7:Q8"/>
    <mergeCell ref="R7:R8"/>
    <mergeCell ref="S7:S8"/>
    <mergeCell ref="I7:I8"/>
    <mergeCell ref="J7:J8"/>
    <mergeCell ref="A9:A11"/>
    <mergeCell ref="A24:S24"/>
    <mergeCell ref="A20:A21"/>
    <mergeCell ref="A3:C3"/>
    <mergeCell ref="A4:C4"/>
    <mergeCell ref="C7:C8"/>
    <mergeCell ref="D7:D8"/>
    <mergeCell ref="A7:B8"/>
    <mergeCell ref="A6:R6"/>
    <mergeCell ref="A5:S5"/>
    <mergeCell ref="D4:F4"/>
    <mergeCell ref="K7:K8"/>
    <mergeCell ref="L7:L8"/>
    <mergeCell ref="R3:S3"/>
    <mergeCell ref="R4:S4"/>
    <mergeCell ref="A22:A23"/>
    <mergeCell ref="A12:A13"/>
    <mergeCell ref="A14:A15"/>
    <mergeCell ref="A16:A17"/>
    <mergeCell ref="H7:H8"/>
  </mergeCells>
  <dataValidations count="67">
    <dataValidation type="decimal" errorStyle="warning" operator="equal" allowBlank="0" showInputMessage="1" showErrorMessage="1" errorTitle="" error="{2}" promptTitle="" prompt="" sqref="A6:A6">
      <formula1>"='中華民國115年上半年$1_5_0$2026H1'"</formula1>
      <formula2>k-SmartTag-date</formula2>
    </dataValidation>
    <dataValidation type="decimal" errorStyle="warning" operator="equal" allowBlank="0" showInputMessage="1" showErrorMessage="1" errorTitle="" error="{2}" promptTitle="" prompt="" sqref="A7:A7">
      <formula1>"='家庭暴力被害人保護扶助人次依性別.家庭暴力案件類型.被害人之保護扶助分$1_6_0$1074001a001'"</formula1>
      <formula2>k-SmartTag-statCourseNo</formula2>
    </dataValidation>
    <dataValidation type="decimal" errorStyle="warning" operator="equal" allowBlank="0" showInputMessage="1" showErrorMessage="1" errorTitle="" error="{2}" promptTitle="" prompt="" sqref="A12:A12">
      <formula1>"='婚姻_離婚_同居關係暴力$1_11_0$19A0100001'"</formula1>
      <formula2>k-SmartTag-muti3</formula2>
    </dataValidation>
    <dataValidation type="decimal" errorStyle="warning" operator="equal" allowBlank="0" showInputMessage="1" showErrorMessage="1" errorTitle="" error="{2}" promptTitle="" prompt="" sqref="A14:A14">
      <formula1>"='兒少保護$1_13_0$19A0100002'"</formula1>
      <formula2>k-SmartTag-muti3</formula2>
    </dataValidation>
    <dataValidation type="decimal" errorStyle="warning" operator="equal" allowBlank="0" showInputMessage="1" showErrorMessage="1" errorTitle="" error="{2}" promptTitle="" prompt="" sqref="A16:A16">
      <formula1>"='直系血親_姻_親卑親屬虐待尊親屬$1_15_0$19A0100003'"</formula1>
      <formula2>k-SmartTag-muti3</formula2>
    </dataValidation>
    <dataValidation type="decimal" errorStyle="warning" operator="equal" allowBlank="0" showInputMessage="1" showErrorMessage="1" errorTitle="" error="{2}" promptTitle="" prompt="" sqref="A18:A18">
      <formula1>"='直系血親_姻_親卑親屬虐待尊親屬_被害人年齡65歲以上$1_17_0$19A010000301'"</formula1>
      <formula2>k-SmartTag-muti3</formula2>
    </dataValidation>
    <dataValidation type="decimal" errorStyle="warning" operator="equal" allowBlank="0" showInputMessage="1" showErrorMessage="1" errorTitle="" error="{2}" promptTitle="" prompt="" sqref="A20:A20">
      <formula1>"='直系血親_姻_親卑親屬虐待尊親屬_被害人年齡未滿65歲$1_19_0$19A010000302'"</formula1>
      <formula2>k-SmartTag-muti3</formula2>
    </dataValidation>
    <dataValidation type="decimal" errorStyle="warning" operator="equal" allowBlank="0" showInputMessage="1" showErrorMessage="1" errorTitle="" error="{2}" promptTitle="" prompt="" sqref="A22:A22">
      <formula1>"='其他$1_21_0$19A0100004'"</formula1>
      <formula2>k-SmartTag-muti3</formula2>
    </dataValidation>
    <dataValidation type="decimal" errorStyle="warning" operator="equal" allowBlank="0" showInputMessage="1" showErrorMessage="1" errorTitle="" error="{2}" promptTitle="" prompt="" sqref="B12:B12">
      <formula1>"='男$1_11_1$AA00100001'"</formula1>
      <formula2>k-SmartTag-muti1</formula2>
    </dataValidation>
    <dataValidation type="decimal" errorStyle="warning" operator="equal" allowBlank="0" showInputMessage="1" showErrorMessage="1" errorTitle="" error="{2}" promptTitle="" prompt="" sqref="B13:B13">
      <formula1>"='女$1_12_1$AA00100002'"</formula1>
      <formula2>k-SmartTag-muti1</formula2>
    </dataValidation>
    <dataValidation type="decimal" errorStyle="warning" operator="equal" allowBlank="0" showInputMessage="1" showErrorMessage="1" errorTitle="" error="{2}" promptTitle="" prompt="" sqref="B14:B14">
      <formula1>"='男$1_13_1$AA00100001'"</formula1>
      <formula2>k-SmartTag-muti1</formula2>
    </dataValidation>
    <dataValidation type="decimal" errorStyle="warning" operator="equal" allowBlank="0" showInputMessage="1" showErrorMessage="1" errorTitle="" error="{2}" promptTitle="" prompt="" sqref="B15:B15">
      <formula1>"='女$1_14_1$AA00100002'"</formula1>
      <formula2>k-SmartTag-muti1</formula2>
    </dataValidation>
    <dataValidation type="decimal" errorStyle="warning" operator="equal" allowBlank="0" showInputMessage="1" showErrorMessage="1" errorTitle="" error="{2}" promptTitle="" prompt="" sqref="B18:B18">
      <formula1>"='男$1_17_1$AA00100001'"</formula1>
      <formula2>k-SmartTag-muti1</formula2>
    </dataValidation>
    <dataValidation type="decimal" errorStyle="warning" operator="equal" allowBlank="0" showInputMessage="1" showErrorMessage="1" errorTitle="" error="{2}" promptTitle="" prompt="" sqref="B19:B19">
      <formula1>"='女$1_18_1$AA00100002'"</formula1>
      <formula2>k-SmartTag-muti1</formula2>
    </dataValidation>
    <dataValidation type="decimal" errorStyle="warning" operator="equal" allowBlank="0" showInputMessage="1" showErrorMessage="1" errorTitle="" error="{2}" promptTitle="" prompt="" sqref="B20:B20">
      <formula1>"='男$1_19_1$AA00100001'"</formula1>
      <formula2>k-SmartTag-muti1</formula2>
    </dataValidation>
    <dataValidation type="decimal" errorStyle="warning" operator="equal" allowBlank="0" showInputMessage="1" showErrorMessage="1" errorTitle="" error="{2}" promptTitle="" prompt="" sqref="B21:B21">
      <formula1>"='女$1_20_1$AA00100002'"</formula1>
      <formula2>k-SmartTag-muti1</formula2>
    </dataValidation>
    <dataValidation type="decimal" errorStyle="warning" operator="equal" allowBlank="0" showInputMessage="1" showErrorMessage="1" errorTitle="" error="{2}" promptTitle="" prompt="" sqref="B22:B22">
      <formula1>"='男$1_21_1$AA00100001'"</formula1>
      <formula2>k-SmartTag-muti1</formula2>
    </dataValidation>
    <dataValidation type="decimal" errorStyle="warning" operator="equal" allowBlank="0" showInputMessage="1" showErrorMessage="1" errorTitle="" error="{2}" promptTitle="" prompt="" sqref="B23:B23">
      <formula1>"='女$1_22_1$AA00100002'"</formula1>
      <formula2>k-SmartTag-muti1</formula2>
    </dataValidation>
    <dataValidation type="decimal" errorStyle="warning" operator="equal" allowBlank="0" showInputMessage="1" showErrorMessage="1" errorTitle="" error="{2}" promptTitle="" prompt="" sqref="D3:D3">
      <formula1>"='桃園市$1_2_3$010000068000'"</formula1>
      <formula2>k-SmartTag-place</formula2>
    </dataValidation>
    <dataValidation type="decimal" errorStyle="warning" operator="equal" allowBlank="0" showInputMessage="1" showErrorMessage="1" errorTitle="" error="{2}" promptTitle="" prompt="" sqref="D7:D7">
      <formula1>"='諮詢協談$1_6_3$1908300001'"</formula1>
      <formula2>k-SmartTag-muti2</formula2>
    </dataValidation>
    <dataValidation type="decimal" errorStyle="warning" operator="equal" allowBlank="0" showInputMessage="1" showErrorMessage="1" errorTitle="" error="" promptTitle="" prompt="" sqref="D18:S23 D12:S1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18:S23 D12:S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E7:E7">
      <formula1>"='庇護安置_被害人$1_6_4$190830000201'"</formula1>
      <formula2>k-SmartTag-muti2</formula2>
    </dataValidation>
    <dataValidation type="decimal" errorStyle="warning" operator="equal" allowBlank="0" showInputMessage="1" showErrorMessage="1" errorTitle="" error="" promptTitle="" prompt="" sqref="D18:S23 D12:S1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18:S23 D12:S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F7:F7">
      <formula1>"='庇護安置_隨行子女$1_6_5$190830000202'"</formula1>
      <formula2>k-SmartTag-muti2</formula2>
    </dataValidation>
    <dataValidation type="decimal" errorStyle="warning" operator="equal" allowBlank="0" showInputMessage="1" showErrorMessage="1" errorTitle="" error="" promptTitle="" prompt="" sqref="D18:S23 D12:S1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18:S23 D12:S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G7:G7">
      <formula1>"='陪同報案偵詢_訊_$1_6_6$1908300003'"</formula1>
      <formula2>k-SmartTag-muti2</formula2>
    </dataValidation>
    <dataValidation type="decimal" errorStyle="warning" operator="equal" allowBlank="0" showInputMessage="1" showErrorMessage="1" errorTitle="" error="" promptTitle="" prompt="" sqref="D18:S23 D12:S1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18:S23 D12:S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H7:H7">
      <formula1>"='陪同出庭$1_6_7$1908300004'"</formula1>
      <formula2>k-SmartTag-muti2</formula2>
    </dataValidation>
    <dataValidation type="decimal" errorStyle="warning" operator="equal" allowBlank="0" showInputMessage="1" showErrorMessage="1" errorTitle="" error="" promptTitle="" prompt="" sqref="D18:S23 D12:S1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18:S23 D12:S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I7:I7">
      <formula1>"='驗傷診療$1_6_8$1908300005'"</formula1>
      <formula2>k-SmartTag-muti2</formula2>
    </dataValidation>
    <dataValidation type="decimal" errorStyle="warning" operator="equal" allowBlank="0" showInputMessage="1" showErrorMessage="1" errorTitle="" error="" promptTitle="" prompt="" sqref="D18:S23 D12:S1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18:S23 D12:S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J7:J7">
      <formula1>"='聲請保護令$1_6_9$1908300006'"</formula1>
      <formula2>k-SmartTag-muti2</formula2>
    </dataValidation>
    <dataValidation type="decimal" errorStyle="warning" operator="equal" allowBlank="0" showInputMessage="1" showErrorMessage="1" errorTitle="" error="" promptTitle="" prompt="" sqref="D18:S23 D12:S1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18:S23 D12:S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K7:K7">
      <formula1>"='法律扶助$1_6_10$1908300007'"</formula1>
      <formula2>k-SmartTag-muti2</formula2>
    </dataValidation>
    <dataValidation type="decimal" errorStyle="warning" operator="equal" allowBlank="0" showInputMessage="1" showErrorMessage="1" errorTitle="" error="" promptTitle="" prompt="" sqref="D18:S23 D12:S1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18:S23 D12:S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L7:L7">
      <formula1>"='經濟扶助$1_6_11$1908300008'"</formula1>
      <formula2>k-SmartTag-muti2</formula2>
    </dataValidation>
    <dataValidation type="decimal" errorStyle="warning" operator="equal" allowBlank="0" showInputMessage="1" showErrorMessage="1" errorTitle="" error="" promptTitle="" prompt="" sqref="D18:S23 D12:S1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18:S23 D12:S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M7:M7">
      <formula1>"='心理諮商與輔導$1_6_12$1908300009'"</formula1>
      <formula2>k-SmartTag-muti2</formula2>
    </dataValidation>
    <dataValidation type="decimal" errorStyle="warning" operator="equal" allowBlank="0" showInputMessage="1" showErrorMessage="1" errorTitle="" error="" promptTitle="" prompt="" sqref="D18:S23 D12:S1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18:S23 D12:S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N7:N7">
      <formula1>"='就業服務$1_6_13$1908300010'"</formula1>
      <formula2>k-SmartTag-muti2</formula2>
    </dataValidation>
    <dataValidation type="decimal" errorStyle="warning" operator="equal" allowBlank="0" showInputMessage="1" showErrorMessage="1" errorTitle="" error="" promptTitle="" prompt="" sqref="D18:S23 D12:S1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18:S23 D12:S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O7:O7">
      <formula1>"='就學或轉學服務$1_6_14$1908300011'"</formula1>
      <formula2>k-SmartTag-muti2</formula2>
    </dataValidation>
    <dataValidation type="decimal" errorStyle="warning" operator="equal" allowBlank="0" showInputMessage="1" showErrorMessage="1" errorTitle="" error="" promptTitle="" prompt="" sqref="D18:S23 D12:S1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18:S23 D12:S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P7:P7">
      <formula1>"='轉介_提供目睹暴力服務$1_6_15$1908300012'"</formula1>
      <formula2>k-SmartTag-muti2</formula2>
    </dataValidation>
    <dataValidation type="decimal" errorStyle="warning" operator="equal" allowBlank="0" showInputMessage="1" showErrorMessage="1" errorTitle="" error="" promptTitle="" prompt="" sqref="D18:S23 D12:S1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18:S23 D12:S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Q7:Q7">
      <formula1>"='子女問題協助$1_6_16$1908300013'"</formula1>
      <formula2>k-SmartTag-muti2</formula2>
    </dataValidation>
    <dataValidation type="decimal" errorStyle="warning" operator="equal" allowBlank="0" showInputMessage="1" showErrorMessage="1" errorTitle="" error="" promptTitle="" prompt="" sqref="D18:S23 D12:S1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18:S23 D12:S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R7:R7">
      <formula1>"='通譯服務$1_6_17$1908300014'"</formula1>
      <formula2>k-SmartTag-muti2</formula2>
    </dataValidation>
    <dataValidation type="decimal" errorStyle="warning" operator="equal" allowBlank="0" showInputMessage="1" showErrorMessage="1" errorTitle="" error="" promptTitle="" prompt="" sqref="D18:S23 D12:S1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18:S23 D12:S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S7:S7">
      <formula1>"='其他扶助$1_6_18$1908300015'"</formula1>
      <formula2>k-SmartTag-muti2</formula2>
    </dataValidation>
    <dataValidation type="decimal" errorStyle="warning" operator="equal" allowBlank="0" showInputMessage="1" showErrorMessage="1" errorTitle="" error="" promptTitle="" prompt="" sqref="D18:S23 D12:S1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18:S23 D12:S15">
      <formula1>"='$SmartTag'"</formula1>
      <formula2>k-SmartTag-DataRegion</formula2>
    </dataValidation>
  </dataValidation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