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40-01-02" state="visible" r:id="rId1"/>
  </sheets>
</workbook>
</file>

<file path=xl/sharedStrings.xml><?xml version="1.0" encoding="utf-8"?>
<sst xmlns="http://schemas.openxmlformats.org/spreadsheetml/2006/main" count="37">
  <si>
    <t>公　開　類</t>
  </si>
  <si>
    <t>依據直轄市、縣（市）政府社會處(局)或家庭暴力及性侵害防治中心（含二線輔導、家庭暴力事件服務處）辦理之各項家庭暴力服務業務彙編。</t>
  </si>
  <si>
    <t>半　年　報</t>
  </si>
  <si>
    <t>桃園市家庭暴力被害人保護扶助金額(第1次修正)</t>
  </si>
  <si>
    <t>被害人國籍身分</t>
  </si>
  <si>
    <t>總計</t>
  </si>
  <si>
    <t>本國籍非原住民</t>
  </si>
  <si>
    <t>本國籍原住民</t>
  </si>
  <si>
    <t>大陸籍(含港澳)</t>
  </si>
  <si>
    <t>外國籍</t>
  </si>
  <si>
    <t>其他</t>
  </si>
  <si>
    <t>修正原因：修改庇護安置補助及其他補助。</t>
  </si>
  <si>
    <t>桃園市(家庭暴力暨性侵害防治中心)</t>
  </si>
  <si>
    <t>民國115年 9月21日 15:06:42 印製</t>
  </si>
  <si>
    <t>每半年終了後2個月內編送</t>
  </si>
  <si>
    <t>中華民國115年上半年(1月至6月)</t>
  </si>
  <si>
    <t>合計</t>
  </si>
  <si>
    <t>律師費用 補助</t>
  </si>
  <si>
    <t>本表編製2份，1份送主計處，1份自存外，應由網際網路線上傳送至衛生福利部統計處資料庫。</t>
  </si>
  <si>
    <t>緊急生活 扶助</t>
  </si>
  <si>
    <t>訴訟費用 補助</t>
  </si>
  <si>
    <t>生活扶助</t>
  </si>
  <si>
    <t>子女生活 津貼/輔助</t>
  </si>
  <si>
    <t>10740-01-02-2</t>
  </si>
  <si>
    <t>急難救助</t>
  </si>
  <si>
    <t>子女教育 補助</t>
  </si>
  <si>
    <t>桃園市家庭暴力被害人保護扶助金額</t>
  </si>
  <si>
    <t>租金補助</t>
  </si>
  <si>
    <t>兒童托育 費用/津貼</t>
  </si>
  <si>
    <t>編製機關</t>
  </si>
  <si>
    <t>表 號</t>
  </si>
  <si>
    <t>醫療補助</t>
  </si>
  <si>
    <t>民間慈善 團體資助</t>
  </si>
  <si>
    <t>庇護安置 補助</t>
  </si>
  <si>
    <t>其他補助</t>
  </si>
  <si>
    <t>單位：新臺幣元</t>
  </si>
  <si>
    <t>心理治療、諮商 與輔導費用</t>
  </si>
</sst>
</file>

<file path=xl/styles.xml><?xml version="1.0" encoding="utf-8"?>
<styleSheet xmlns="http://schemas.openxmlformats.org/spreadsheetml/2006/main">
  <numFmts count="1">
    <numFmt formatCode="#,##0;\-#,##0;\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 wrapText="true"/>
    </xf>
    <xf numFmtId="0" fontId="1" borderId="4" xfId="0" applyFont="true" applyBorder="true">
      <alignment horizontal="left" vertical="center"/>
    </xf>
    <xf numFmtId="0" fontId="3" borderId="5" xfId="0" applyFont="true" applyBorder="true"/>
    <xf numFmtId="0" fontId="1" borderId="4" xfId="0" applyFont="true" applyBorder="true">
      <alignment horizontal="center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/>
    </xf>
    <xf numFmtId="0" fontId="1" borderId="0" xfId="0" applyFont="true">
      <alignment horizontal="left" vertical="top" wrapText="true"/>
    </xf>
    <xf numFmtId="0" fontId="3" borderId="0" xfId="0" applyFont="true"/>
    <xf numFmtId="0" fontId="4" borderId="0" xfId="0" applyFont="true"/>
    <xf numFmtId="0" fontId="1" borderId="6" xfId="0" applyFont="true" applyBorder="true">
      <alignment horizontal="center" wrapText="true"/>
    </xf>
    <xf numFmtId="0" fontId="1" borderId="7" xfId="0" applyFont="true" applyBorder="true">
      <alignment horizontal="left" wrapText="true"/>
    </xf>
    <xf numFmtId="0" fontId="3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3" fontId="5" borderId="2" xfId="0" applyNumberFormat="true" applyFont="true" applyBorder="true">
      <alignment horizontal="right" vertical="center" wrapText="true"/>
    </xf>
    <xf numFmtId="3" fontId="5" borderId="2" xfId="0" applyNumberFormat="true" applyFont="true" applyBorder="true">
      <alignment horizontal="right" vertical="center"/>
    </xf>
    <xf numFmtId="197" fontId="5" borderId="2" xfId="0" applyNumberFormat="true" applyFont="true" applyBorder="true">
      <alignment horizontal="right" vertical="center"/>
    </xf>
    <xf numFmtId="0" fontId="3" borderId="0" xfId="0" applyFont="true">
      <alignment horizontal="left" vertical="top" wrapText="true"/>
    </xf>
    <xf numFmtId="0" fontId="1" borderId="0" xfId="0" applyFont="true">
      <alignment horizontal="center" wrapText="true"/>
    </xf>
    <xf numFmtId="197" fontId="5" borderId="2" xfId="0" applyNumberFormat="true" applyFont="true" applyBorder="true">
      <alignment horizontal="right" vertical="center" wrapText="true"/>
    </xf>
    <xf numFmtId="0" fontId="5" borderId="0" xfId="0" applyFont="true"/>
    <xf numFmtId="0" fontId="2" borderId="0" xfId="0" applyFont="true"/>
    <xf numFmtId="0" fontId="1" borderId="8" xfId="0" applyFont="true" applyBorder="true">
      <alignment horizontal="center" wrapText="true"/>
    </xf>
    <xf numFmtId="0" fontId="3" borderId="1" xfId="0" applyFont="true" applyBorder="true"/>
    <xf numFmtId="0" fontId="1" borderId="2" xfId="0" applyFont="true" applyBorder="true">
      <alignment horizontal="center" wrapText="true"/>
    </xf>
    <xf numFmtId="49" fontId="1" borderId="0" xfId="0" applyNumberFormat="true" applyFont="true"/>
    <xf numFmtId="49" fontId="1" borderId="1" xfId="0" applyNumberFormat="true" applyFont="true" applyBorder="true"/>
    <xf numFmtId="0" fontId="1" borderId="9" xfId="0" applyFont="true" applyBorder="true">
      <alignment horizontal="center" vertical="center"/>
    </xf>
    <xf numFmtId="3" fontId="5" borderId="9" xfId="0" applyNumberFormat="true" applyFont="true" applyBorder="true">
      <alignment horizontal="right" vertical="center"/>
    </xf>
    <xf numFmtId="0" fontId="1" borderId="1" xfId="0" applyFont="true" applyBorder="true">
      <alignment horizontal="right"/>
    </xf>
    <xf numFmtId="0" fontId="3" borderId="3" xfId="0" applyFont="true" applyBorder="true"/>
    <xf numFmtId="0" fontId="1" borderId="0" xfId="0" applyFont="true">
      <alignment horizontal="center" vertical="center"/>
    </xf>
    <xf numFmtId="0" fontId="3" borderId="6" xfId="0" applyFont="true" applyBorder="true"/>
    <xf numFmtId="0" fontId="5" borderId="6" xfId="0" applyFont="true" applyBorder="true">
      <alignment horizontal="center" vertical="center"/>
    </xf>
    <xf numFmtId="0" fontId="5" borderId="6" xfId="0" applyFont="true" applyBorder="true">
      <alignment horizontal="right" vertical="center"/>
    </xf>
    <xf numFmtId="0" fontId="3" borderId="6" xfId="0" applyFont="true" applyBorder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22" sqref="L22:L22"/>
    </sheetView>
  </sheetViews>
  <sheetFormatPr customHeight="false" defaultColWidth="9.28125" defaultRowHeight="15"/>
  <cols>
    <col min="1" max="1" bestFit="false" customWidth="true" width="31.07421875" hidden="false" outlineLevel="0"/>
    <col min="2" max="9" bestFit="false" customWidth="true" width="25.07421875" hidden="false" outlineLevel="0"/>
    <col min="12" max="50" bestFit="false" customWidth="true" width="9.78125" hidden="false" outlineLevel="0"/>
  </cols>
  <sheetData>
    <row r="1" ht="33.5" customHeight="true" hidden="true">
      <c r="A1" s="1" t="s">
        <v>0</v>
      </c>
      <c r="B1" s="1" t="s">
        <v>12</v>
      </c>
      <c r="C1" s="1" t="s">
        <v>2</v>
      </c>
      <c r="D1" s="1" t="s">
        <v>14</v>
      </c>
      <c r="E1" s="26" t="s">
        <v>23</v>
      </c>
      <c r="F1" s="27" t="s">
        <v>26</v>
      </c>
      <c r="G1" s="1" t="s">
        <v>15</v>
      </c>
      <c r="H1" s="31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7" customHeight="true" hidden="true">
      <c r="A2" s="2" t="s">
        <v>1</v>
      </c>
      <c r="B2" s="1" t="s">
        <v>13</v>
      </c>
      <c r="C2" s="1" t="s">
        <v>18</v>
      </c>
      <c r="D2" s="14"/>
      <c r="E2" s="14"/>
      <c r="F2" s="14"/>
      <c r="G2" s="29"/>
      <c r="H2" s="32"/>
      <c r="I2" s="29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8" customHeight="true">
      <c r="A3" s="3" t="s">
        <v>0</v>
      </c>
      <c r="B3" s="16"/>
      <c r="C3" s="24"/>
      <c r="D3" s="24"/>
      <c r="E3" s="24"/>
      <c r="F3" s="28"/>
      <c r="G3" s="30" t="s">
        <v>29</v>
      </c>
      <c r="H3" s="30" t="s">
        <v>12</v>
      </c>
      <c r="I3" s="30"/>
      <c r="J3" s="38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8" customHeight="true">
      <c r="A4" s="3" t="s">
        <v>2</v>
      </c>
      <c r="B4" s="17" t="s">
        <v>14</v>
      </c>
      <c r="C4" s="17"/>
      <c r="D4" s="17"/>
      <c r="E4" s="17"/>
      <c r="F4" s="17"/>
      <c r="G4" s="30" t="s">
        <v>30</v>
      </c>
      <c r="H4" s="30" t="s">
        <v>23</v>
      </c>
      <c r="I4" s="30"/>
      <c r="J4" s="38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36" customHeight="true">
      <c r="A5" s="4" t="s">
        <v>3</v>
      </c>
      <c r="B5" s="18"/>
      <c r="C5" s="18"/>
      <c r="D5" s="18"/>
      <c r="E5" s="18"/>
      <c r="F5" s="18"/>
      <c r="G5" s="18"/>
      <c r="H5" s="18"/>
      <c r="I5" s="18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24" customHeight="true">
      <c r="A6" s="5"/>
      <c r="B6" s="19" t="s">
        <v>15</v>
      </c>
      <c r="C6" s="19"/>
      <c r="D6" s="19"/>
      <c r="E6" s="19"/>
      <c r="F6" s="19"/>
      <c r="G6" s="19"/>
      <c r="H6" s="19"/>
      <c r="I6" s="35" t="s">
        <v>35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50" customHeight="true">
      <c r="A7" s="6" t="s">
        <v>4</v>
      </c>
      <c r="B7" s="3" t="s">
        <v>16</v>
      </c>
      <c r="C7" s="3" t="s">
        <v>19</v>
      </c>
      <c r="D7" s="3" t="s">
        <v>21</v>
      </c>
      <c r="E7" s="3" t="s">
        <v>24</v>
      </c>
      <c r="F7" s="3" t="s">
        <v>27</v>
      </c>
      <c r="G7" s="3" t="s">
        <v>31</v>
      </c>
      <c r="H7" s="3" t="s">
        <v>33</v>
      </c>
      <c r="I7" s="3" t="s">
        <v>36</v>
      </c>
      <c r="J7" s="39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25" customHeight="true">
      <c r="A8" s="7" t="s">
        <v>5</v>
      </c>
      <c r="B8" s="20" t="n">
        <v>14014040</v>
      </c>
      <c r="C8" s="20" t="n">
        <v>1619051</v>
      </c>
      <c r="D8" s="20" t="n">
        <v>1443197</v>
      </c>
      <c r="E8" s="20" t="n">
        <v>220000</v>
      </c>
      <c r="F8" s="20" t="n">
        <v>185474</v>
      </c>
      <c r="G8" s="20" t="n">
        <v>328103</v>
      </c>
      <c r="H8" s="20" t="n">
        <v>5693701</v>
      </c>
      <c r="I8" s="21" t="n">
        <v>1284400</v>
      </c>
      <c r="J8" s="40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25" customHeight="true">
      <c r="A9" s="7" t="s">
        <v>6</v>
      </c>
      <c r="B9" s="20" t="n">
        <v>11537535</v>
      </c>
      <c r="C9" s="20" t="n">
        <v>1550307</v>
      </c>
      <c r="D9" s="20" t="n">
        <v>1287006</v>
      </c>
      <c r="E9" s="20" t="n">
        <v>210000</v>
      </c>
      <c r="F9" s="20" t="n">
        <v>157874</v>
      </c>
      <c r="G9" s="20" t="n">
        <v>300736</v>
      </c>
      <c r="H9" s="20" t="n">
        <v>4288348</v>
      </c>
      <c r="I9" s="21" t="n">
        <v>1172400</v>
      </c>
      <c r="J9" s="40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25" customHeight="true">
      <c r="A10" s="7" t="s">
        <v>7</v>
      </c>
      <c r="B10" s="20" t="n">
        <v>1357952</v>
      </c>
      <c r="C10" s="20" t="n">
        <v>34372</v>
      </c>
      <c r="D10" s="20" t="n">
        <v>156191</v>
      </c>
      <c r="E10" s="20" t="n">
        <v>10000</v>
      </c>
      <c r="F10" s="20" t="n">
        <v>15600</v>
      </c>
      <c r="G10" s="20" t="n">
        <v>25647</v>
      </c>
      <c r="H10" s="20" t="n">
        <v>655313</v>
      </c>
      <c r="I10" s="21" t="n">
        <v>98000</v>
      </c>
      <c r="J10" s="40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25" customHeight="true">
      <c r="A11" s="7" t="s">
        <v>8</v>
      </c>
      <c r="B11" s="20" t="n">
        <v>626721</v>
      </c>
      <c r="C11" s="25" t="n">
        <v>0</v>
      </c>
      <c r="D11" s="25" t="n">
        <v>0</v>
      </c>
      <c r="E11" s="25" t="n">
        <v>0</v>
      </c>
      <c r="F11" s="25" t="n">
        <v>0</v>
      </c>
      <c r="G11" s="25" t="n">
        <v>0</v>
      </c>
      <c r="H11" s="20" t="n">
        <v>432000</v>
      </c>
      <c r="I11" s="22" t="n">
        <v>0</v>
      </c>
      <c r="J11" s="40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25" customHeight="true">
      <c r="A12" s="7" t="s">
        <v>9</v>
      </c>
      <c r="B12" s="20" t="n">
        <v>269789</v>
      </c>
      <c r="C12" s="20" t="n">
        <v>34372</v>
      </c>
      <c r="D12" s="25" t="n">
        <v>0</v>
      </c>
      <c r="E12" s="25" t="n">
        <v>0</v>
      </c>
      <c r="F12" s="20" t="n">
        <v>12000</v>
      </c>
      <c r="G12" s="20" t="n">
        <v>1720</v>
      </c>
      <c r="H12" s="20" t="n">
        <v>98125</v>
      </c>
      <c r="I12" s="21" t="n">
        <v>14000</v>
      </c>
      <c r="J12" s="40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25" customHeight="true">
      <c r="A13" s="8" t="s">
        <v>10</v>
      </c>
      <c r="B13" s="21" t="n">
        <v>222043</v>
      </c>
      <c r="C13" s="22" t="n">
        <v>0</v>
      </c>
      <c r="D13" s="22" t="n">
        <v>0</v>
      </c>
      <c r="E13" s="22" t="n">
        <v>0</v>
      </c>
      <c r="F13" s="22" t="n">
        <v>0</v>
      </c>
      <c r="G13" s="22" t="n">
        <v>0</v>
      </c>
      <c r="H13" s="21" t="n">
        <v>219915</v>
      </c>
      <c r="I13" s="22" t="n">
        <v>0</v>
      </c>
      <c r="J13" s="41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25" customHeight="true">
      <c r="A14" s="9"/>
      <c r="B14" s="9"/>
      <c r="C14" s="9"/>
      <c r="D14" s="9"/>
      <c r="E14" s="9"/>
      <c r="F14" s="9"/>
      <c r="G14" s="9"/>
      <c r="H14" s="9"/>
      <c r="I14" s="36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50" customHeight="true">
      <c r="A15" s="10" t="s">
        <v>4</v>
      </c>
      <c r="B15" s="3" t="s">
        <v>17</v>
      </c>
      <c r="C15" s="3" t="s">
        <v>20</v>
      </c>
      <c r="D15" s="3" t="s">
        <v>22</v>
      </c>
      <c r="E15" s="3" t="s">
        <v>25</v>
      </c>
      <c r="F15" s="3" t="s">
        <v>28</v>
      </c>
      <c r="G15" s="3" t="s">
        <v>32</v>
      </c>
      <c r="H15" s="33" t="s">
        <v>34</v>
      </c>
      <c r="I15" s="37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25" customHeight="true">
      <c r="A16" s="8" t="s">
        <v>5</v>
      </c>
      <c r="B16" s="21" t="n">
        <v>1151520</v>
      </c>
      <c r="C16" s="22" t="n">
        <v>0</v>
      </c>
      <c r="D16" s="21" t="n">
        <v>165483</v>
      </c>
      <c r="E16" s="22" t="n">
        <v>0</v>
      </c>
      <c r="F16" s="21" t="n">
        <v>24916</v>
      </c>
      <c r="G16" s="21" t="n">
        <v>796828</v>
      </c>
      <c r="H16" s="34" t="n">
        <v>1101367</v>
      </c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25" customHeight="true">
      <c r="A17" s="8" t="s">
        <v>6</v>
      </c>
      <c r="B17" s="21" t="n">
        <v>884760</v>
      </c>
      <c r="C17" s="22" t="n">
        <v>0</v>
      </c>
      <c r="D17" s="21" t="n">
        <v>129387</v>
      </c>
      <c r="E17" s="22" t="n">
        <v>0</v>
      </c>
      <c r="F17" s="21" t="n">
        <v>24916</v>
      </c>
      <c r="G17" s="21" t="n">
        <v>633962</v>
      </c>
      <c r="H17" s="34" t="n">
        <v>897839</v>
      </c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25" customHeight="true">
      <c r="A18" s="8" t="s">
        <v>7</v>
      </c>
      <c r="B18" s="21" t="n">
        <v>74115</v>
      </c>
      <c r="C18" s="22" t="n">
        <v>0</v>
      </c>
      <c r="D18" s="21" t="n">
        <v>36096</v>
      </c>
      <c r="E18" s="22" t="n">
        <v>0</v>
      </c>
      <c r="F18" s="22" t="n">
        <v>0</v>
      </c>
      <c r="G18" s="21" t="n">
        <v>92868</v>
      </c>
      <c r="H18" s="34" t="n">
        <v>159750</v>
      </c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25" customHeight="true">
      <c r="A19" s="8" t="s">
        <v>8</v>
      </c>
      <c r="B19" s="21" t="n">
        <v>192645</v>
      </c>
      <c r="C19" s="22" t="n">
        <v>0</v>
      </c>
      <c r="D19" s="22" t="n">
        <v>0</v>
      </c>
      <c r="E19" s="22" t="n">
        <v>0</v>
      </c>
      <c r="F19" s="22" t="n">
        <v>0</v>
      </c>
      <c r="G19" s="21" t="n">
        <v>1998</v>
      </c>
      <c r="H19" s="34" t="n">
        <v>78</v>
      </c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25" customHeight="true">
      <c r="A20" s="8" t="s">
        <v>9</v>
      </c>
      <c r="B20" s="22" t="n">
        <v>0</v>
      </c>
      <c r="C20" s="22" t="n">
        <v>0</v>
      </c>
      <c r="D20" s="22" t="n">
        <v>0</v>
      </c>
      <c r="E20" s="22" t="n">
        <v>0</v>
      </c>
      <c r="F20" s="22" t="n">
        <v>0</v>
      </c>
      <c r="G20" s="21" t="n">
        <v>68000</v>
      </c>
      <c r="H20" s="34" t="n">
        <v>41572</v>
      </c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25" customHeight="true">
      <c r="A21" s="8" t="s">
        <v>10</v>
      </c>
      <c r="B21" s="22" t="n">
        <v>0</v>
      </c>
      <c r="C21" s="22" t="n">
        <v>0</v>
      </c>
      <c r="D21" s="22" t="n">
        <v>0</v>
      </c>
      <c r="E21" s="22" t="n">
        <v>0</v>
      </c>
      <c r="F21" s="22" t="n">
        <v>0</v>
      </c>
      <c r="G21" s="22" t="n">
        <v>0</v>
      </c>
      <c r="H21" s="34" t="n">
        <v>2128</v>
      </c>
      <c r="I21" s="29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40" customHeight="true">
      <c r="A22" s="11" t="str">
        <f>IF(LEN(A2)&gt;0, "填表　　　　　　　　　　　　　　　　　審核　　　　　　　　　　　　　　　　　業務主管人員　　　　　　　　　　　　　　　　　機關首長n　　　　　　　　　　　　　　　　　　　　　　　　　　　　　　　　　　　　　　主辦統計人員", "")</f>
        <v>填表　　　　　　　　　　　　　　　　　審核　　　　　　　　　　　　　　　　　業務主管人員　　　　　　　　　　　　　　　　　機關首長n　　　　　　　　　　　　　　　　　　　　　　　　　　　　　　　　　　　　　　主辦統計人員</v>
      </c>
      <c r="B22" s="11"/>
      <c r="C22" s="11"/>
      <c r="D22" s="11"/>
      <c r="E22" s="11"/>
      <c r="F22" s="11"/>
      <c r="G22" s="11"/>
      <c r="H22" s="11"/>
      <c r="I22" s="11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ht="18" customHeight="true">
      <c r="A23" s="12" t="str">
        <f>IF(LEN(A2)&gt;0, "資料來源："&amp;A2, "")</f>
        <v>資料來源：依據直轄市、縣（市）政府社會處(局)或家庭暴力及性侵害防治中心（含二線輔導、家庭暴力事件服務處）辦理之各項家庭暴力服務業務彙編。</v>
      </c>
      <c r="B23" s="12"/>
      <c r="C23" s="12"/>
      <c r="D23" s="12"/>
      <c r="E23" s="12"/>
      <c r="F23" s="12"/>
      <c r="G23" s="12"/>
      <c r="H23" s="12"/>
      <c r="I23" s="12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 ht="18" customHeight="true">
      <c r="A24" s="12" t="str">
        <f>IF(LEN(A2)&gt;0, "填表說明："&amp;C2, "")</f>
        <v>填表說明：本表編製2份，1份送主計處，1份自存外，應由網際網路線上傳送至衛生福利部統計處資料庫。</v>
      </c>
      <c r="B24" s="12"/>
      <c r="C24" s="12"/>
      <c r="D24" s="12"/>
      <c r="E24" s="12"/>
      <c r="F24" s="12"/>
      <c r="G24" s="12"/>
      <c r="H24" s="12"/>
      <c r="I24" s="12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 ht="20.5" customHeight="true">
      <c r="A25" s="13" t="s">
        <v>11</v>
      </c>
      <c r="B25" s="23"/>
      <c r="C25" s="23"/>
      <c r="D25" s="23"/>
      <c r="E25" s="23"/>
      <c r="F25" s="23"/>
      <c r="G25" s="23"/>
      <c r="H25" s="23"/>
      <c r="I25" s="23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5" customHeight="true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5" customHeight="true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5" customHeight="true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5" customHeight="true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5" customHeight="true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5" customHeight="true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5" customHeight="true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5" customHeight="true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5" customHeight="true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5" customHeight="true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5" customHeight="true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5" customHeight="true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5" customHeight="true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5" customHeight="true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5" customHeight="true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5" customHeight="true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5" customHeight="true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5" customHeight="true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5" customHeight="true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5" customHeight="true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5" customHeight="true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14.5" customHeight="true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4.5" customHeight="true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14.5" customHeight="true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 ht="14.5" customHeight="true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4.5" customHeight="true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4.5" customHeight="true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4.5" customHeight="true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4.5" customHeight="true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 ht="14.5" customHeight="true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 ht="14.5" customHeight="true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 ht="14.5" customHeight="true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 ht="14.5" customHeight="true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 ht="14.5" customHeight="true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 ht="14.5" customHeight="true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 ht="14.5" customHeight="true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 ht="14.5" customHeight="true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 ht="14.5" customHeight="true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 ht="14.5" customHeight="true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 ht="14.5" customHeight="true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 ht="14.5" customHeight="true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 ht="14.5" customHeight="true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 ht="14.5" customHeight="true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 ht="14.5" customHeight="true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 ht="14.5" customHeight="true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 ht="14.5" customHeight="true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 ht="14.5" customHeight="true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 ht="14.5" customHeight="true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 ht="14.5" customHeight="true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 ht="14.5" customHeight="true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 ht="14.5" customHeight="true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 ht="14.5" customHeight="true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 ht="14.5" customHeight="true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 ht="14.5" customHeight="true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 ht="14.5" customHeight="true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 ht="14.5" customHeight="true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 ht="14.5" customHeight="true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 ht="14.5" customHeight="true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 ht="14.5" customHeight="true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 ht="14.5" customHeight="true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 ht="14.5" customHeight="true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 ht="14.5" customHeight="true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 ht="14.5" customHeight="true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 ht="14.5" customHeight="true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 ht="14.5" customHeight="true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 ht="14.5" customHeight="true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 ht="14.5" customHeight="true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 ht="14.5" customHeight="true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 ht="14.5" customHeight="true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 ht="14.5" customHeight="true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 ht="14.5" customHeight="true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 ht="14.5" customHeight="true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 ht="14.5" customHeight="true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 ht="14.5" customHeight="true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 ht="14.5" customHeight="true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 ht="14.5" customHeight="true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 ht="14.5" customHeight="true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 ht="14.5" customHeight="true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 ht="14.5" customHeight="true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 ht="14.5" customHeight="true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 ht="14.5" customHeight="true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 ht="14.5" customHeight="true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 ht="14.5" customHeight="true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 ht="14.5" customHeight="true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 ht="14.5" customHeight="true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 ht="14.5" customHeight="true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 ht="14.5" customHeight="true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 ht="14.5" customHeight="true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 ht="14.5" customHeight="true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 ht="14.5" customHeight="true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 ht="14.5" customHeight="true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 ht="14.5" customHeight="true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 ht="14.5" customHeight="true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 ht="14.5" customHeight="true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 ht="14.5" customHeight="true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 ht="14.5" customHeight="true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 ht="14.5" customHeight="true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 ht="14.5" customHeight="true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 ht="14.5" customHeight="true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 ht="14.5" customHeight="true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 ht="14.5" customHeight="true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 ht="14.5" customHeight="true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 ht="14.5" customHeight="true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 ht="14.5" customHeight="true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 ht="14.5" customHeight="true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 ht="14.5" customHeight="true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 ht="14.5" customHeight="true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 ht="14.5" customHeight="true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 ht="14.5" customHeight="true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 ht="14.5" customHeight="true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 ht="14.5" customHeight="true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 ht="14.5" customHeight="true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 ht="14.5" customHeight="true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 ht="14.5" customHeight="true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 ht="14.5" customHeight="true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 ht="14.5" customHeight="true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 ht="14.5" customHeight="true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 ht="14.5" customHeight="true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 ht="14.5" customHeight="true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 ht="14.5" customHeight="true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 ht="14.5" customHeight="true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 ht="14.5" customHeight="true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 ht="14.5" customHeight="true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 ht="14.5" customHeight="true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 ht="14.5" customHeight="true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 ht="14.5" customHeight="true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 ht="14.5" customHeight="true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 ht="14.5" customHeight="true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 ht="14.5" customHeight="true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 ht="14.5" customHeight="true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 ht="14.5" customHeight="true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 ht="14.5" customHeight="true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 ht="14.5" customHeight="true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 ht="14.5" customHeight="true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 ht="14.5" customHeight="true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 ht="14.5" customHeight="true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 ht="14.5" customHeight="true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 ht="14.5" customHeight="true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 ht="14.5" customHeight="true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 ht="14.5" customHeight="true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 ht="14.5" customHeight="true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 ht="14.5" customHeight="true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 ht="14.5" customHeight="true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 ht="14.5" customHeight="true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 ht="14.5" customHeight="true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 ht="14.5" customHeight="true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 ht="14.5" customHeight="true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 ht="14.5" customHeight="true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 ht="14.5" customHeight="true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 ht="14.5" customHeight="true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 ht="14.5" customHeight="true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 ht="14.5" customHeight="true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 ht="14.5" customHeight="true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 ht="14.5" customHeight="true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 ht="14.5" customHeight="true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 ht="14.5" customHeight="true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 ht="14.5" customHeight="true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 ht="14.5" customHeight="true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 ht="14.5" customHeight="true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 ht="14.5" customHeight="true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 ht="14.5" customHeight="true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 ht="14.5" customHeight="true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 ht="14.5" customHeight="true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 ht="14.5" customHeight="true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 ht="14.5" customHeight="true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 ht="14.5" customHeight="true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 ht="14.5" customHeight="true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 ht="14.5" customHeight="true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 ht="14.5" customHeight="true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 ht="14.5" customHeight="true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 ht="14.5" customHeight="true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 ht="14.5" customHeight="true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 ht="14.5" customHeight="true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 ht="14.5" customHeight="true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5"/>
      <c r="B200" s="15"/>
      <c r="C200" s="15"/>
      <c r="D200" s="15"/>
      <c r="E200" s="15"/>
      <c r="F200" s="15"/>
      <c r="G200" s="15"/>
      <c r="H200" s="15"/>
      <c r="I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A25:I25"/>
    <mergeCell ref="A23:I23"/>
    <mergeCell ref="A22:I22"/>
    <mergeCell ref="A24:I24"/>
    <mergeCell ref="H3:I3"/>
    <mergeCell ref="B4:F4"/>
    <mergeCell ref="H4:I4"/>
    <mergeCell ref="A5:I5"/>
    <mergeCell ref="B6:H6"/>
  </mergeCells>
  <dataValidations count="41">
    <dataValidation type="decimal" errorStyle="warning" operator="equal" allowBlank="0" showInputMessage="1" showErrorMessage="1" errorTitle="" error="{2}" promptTitle="" prompt="" sqref="A4:A4">
      <formula1>"='桃園市$0_3_0$010000068000'"</formula1>
      <formula2>k-SmartTag-black</formula2>
    </dataValidation>
    <dataValidation type="decimal" errorStyle="warning" operator="equal" allowBlank="0" showInputMessage="1" showErrorMessage="1" errorTitle="" error="{2}" promptTitle="" prompt="" sqref="A6:A6">
      <formula1>"='中華民國115年上半年$0_5_0$2026H1'"</formula1>
      <formula2>k-SmartTag-black</formula2>
    </dataValidation>
    <dataValidation type="decimal" errorStyle="warning" operator="equal" allowBlank="0" showInputMessage="1" showErrorMessage="1" errorTitle="" error="{2}" promptTitle="" prompt="" sqref="A7:A7">
      <formula1>"='家庭暴力被害人保護扶助金額依國籍別_區分大陸_外國籍_.被害人之經濟協助分$0_6_0$1074001a002'"</formula1>
      <formula2>k-SmartTag-statCourseNo</formula2>
    </dataValidation>
    <dataValidation type="decimal" errorStyle="warning" operator="equal" allowBlank="0" showInputMessage="1" showErrorMessage="1" errorTitle="" error="{2}" promptTitle="" prompt="" sqref="A9:A9">
      <formula1>"='一般民眾$0_8_0$190660000101'"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"='原住民$0_9_0$190660000102'"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"='大陸籍$0_10_0$1906600002'"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"='外國籍$0_11_0$1906600003'"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"='其他_不詳_$0_12_0$1906600004'"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"='一般民眾$0_16_0$190660000101'"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"='原住民$0_17_0$190660000102'"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"='大陸籍$0_18_0$1906600002'"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"='外國籍$0_19_0$1906600003'"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"='其他_不詳_$0_20_0$1906600004'"</formula1>
      <formula2>k-SmartTag-muti1</formula2>
    </dataValidation>
    <dataValidation type="decimal" errorStyle="warning" operator="equal" allowBlank="0" showInputMessage="1" showErrorMessage="1" errorTitle="" error="{2}" promptTitle="" prompt="" sqref="B15:B15">
      <formula1>"='律師費用補助$0_14_1$1908400008'"</formula1>
      <formula2>k-SmartTag-muti2</formula2>
    </dataValidation>
    <dataValidation type="decimal" errorStyle="warning" operator="equal" allowBlank="0" showInputMessage="1" showErrorMessage="1" errorTitle="" error="" promptTitle="" prompt="" sqref="C9:I13 B17:H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7:C7">
      <formula1>"='緊急生活扶助$0_6_2$1908400001'"</formula1>
      <formula2>k-SmartTag-muti2</formula2>
    </dataValidation>
    <dataValidation type="decimal" errorStyle="warning" operator="equal" allowBlank="0" showInputMessage="1" showErrorMessage="1" errorTitle="" error="" promptTitle="" prompt="" sqref="C9:I13 B17:H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15:C15">
      <formula1>"='訴訟費用補助$0_14_2$1908400009'"</formula1>
      <formula2>k-SmartTag-muti2</formula2>
    </dataValidation>
    <dataValidation type="decimal" errorStyle="warning" operator="equal" allowBlank="0" showInputMessage="1" showErrorMessage="1" errorTitle="" error="" promptTitle="" prompt="" sqref="C9:I13 B17:H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7:D7">
      <formula1>"='生活扶助$0_6_3$1908400002'"</formula1>
      <formula2>k-SmartTag-muti2</formula2>
    </dataValidation>
    <dataValidation type="decimal" errorStyle="warning" operator="equal" allowBlank="0" showInputMessage="1" showErrorMessage="1" errorTitle="" error="" promptTitle="" prompt="" sqref="C9:I13 B17:H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15:D15">
      <formula1>"='子女生活津貼_補助$0_14_3$1908400010'"</formula1>
      <formula2>k-SmartTag-muti2</formula2>
    </dataValidation>
    <dataValidation type="decimal" errorStyle="warning" operator="equal" allowBlank="0" showInputMessage="1" showErrorMessage="1" errorTitle="" error="" promptTitle="" prompt="" sqref="C9:I13 B17:H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7:E7">
      <formula1>"='急難救助$0_6_4$1908400003'"</formula1>
      <formula2>k-SmartTag-muti2</formula2>
    </dataValidation>
    <dataValidation type="decimal" errorStyle="warning" operator="equal" allowBlank="0" showInputMessage="1" showErrorMessage="1" errorTitle="" error="" promptTitle="" prompt="" sqref="C9:I13 B17:H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5:E15">
      <formula1>"='子女教育補助$0_14_4$1908400011'"</formula1>
      <formula2>k-SmartTag-muti2</formula2>
    </dataValidation>
    <dataValidation type="decimal" errorStyle="warning" operator="equal" allowBlank="0" showInputMessage="1" showErrorMessage="1" errorTitle="" error="" promptTitle="" prompt="" sqref="C9:I13 B17:H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7:F7">
      <formula1>"='租金補助$0_6_5$1908400004'"</formula1>
      <formula2>k-SmartTag-muti2</formula2>
    </dataValidation>
    <dataValidation type="decimal" errorStyle="warning" operator="equal" allowBlank="0" showInputMessage="1" showErrorMessage="1" errorTitle="" error="" promptTitle="" prompt="" sqref="C9:I13 B17:H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15:F15">
      <formula1>"='兒童托育費用_津貼$0_14_5$1908400012'"</formula1>
      <formula2>k-SmartTag-muti2</formula2>
    </dataValidation>
    <dataValidation type="decimal" errorStyle="warning" operator="equal" allowBlank="0" showInputMessage="1" showErrorMessage="1" errorTitle="" error="" promptTitle="" prompt="" sqref="C9:I13 B17:H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7:G7">
      <formula1>"='醫療補助$0_6_6$1908400005'"</formula1>
      <formula2>k-SmartTag-muti2</formula2>
    </dataValidation>
    <dataValidation type="decimal" errorStyle="warning" operator="equal" allowBlank="0" showInputMessage="1" showErrorMessage="1" errorTitle="" error="" promptTitle="" prompt="" sqref="C9:I13 B17:H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5:G15">
      <formula1>"='民間慈善團體資助$0_14_6$1908400013'"</formula1>
      <formula2>k-SmartTag-muti2</formula2>
    </dataValidation>
    <dataValidation type="decimal" errorStyle="warning" operator="equal" allowBlank="0" showInputMessage="1" showErrorMessage="1" errorTitle="" error="" promptTitle="" prompt="" sqref="C9:I13 B17:H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7:H7">
      <formula1>"='庇護安置補助$0_6_7$1908400006'"</formula1>
      <formula2>k-SmartTag-muti2</formula2>
    </dataValidation>
    <dataValidation type="decimal" errorStyle="warning" operator="equal" allowBlank="0" showInputMessage="1" showErrorMessage="1" errorTitle="" error="" promptTitle="" prompt="" sqref="C9:I13 B17:H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15:H15">
      <formula1>"='其他補助$0_14_7$1908400014'"</formula1>
      <formula2>k-SmartTag-muti2</formula2>
    </dataValidation>
    <dataValidation type="decimal" errorStyle="warning" operator="equal" allowBlank="0" showInputMessage="1" showErrorMessage="1" errorTitle="" error="" promptTitle="" prompt="" sqref="C9:I13 B17:H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7:I7">
      <formula1>"='心理治療.諮商與輔導費用$0_6_8$1908400007'"</formula1>
      <formula2>k-SmartTag-muti2</formula2>
    </dataValidation>
    <dataValidation type="decimal" errorStyle="warning" operator="equal" allowBlank="0" showInputMessage="1" showErrorMessage="1" errorTitle="" error="" promptTitle="" prompt="" sqref="C9:I13 B17:H21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