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<sst xmlns="http://schemas.openxmlformats.org/spreadsheetml/2006/main" count="60">
  <si>
    <t>公開類</t>
  </si>
  <si>
    <t>半年報</t>
  </si>
  <si>
    <t>桃園市政府機械遊樂設施安全檢查</t>
  </si>
  <si>
    <t>中華民國114年上半年(1月至6月)</t>
  </si>
  <si>
    <t>項次</t>
  </si>
  <si>
    <t>各項機械遊樂設施數量合計</t>
  </si>
  <si>
    <t>各項機械遊樂設施百分比率(%)</t>
  </si>
  <si>
    <t>各項遊樂場所數量合計</t>
  </si>
  <si>
    <t>各項遊樂場所百分比(%)</t>
  </si>
  <si>
    <t>填表</t>
  </si>
  <si>
    <t>資料來源：依據桃園市政府資料彙編。</t>
  </si>
  <si>
    <t>填表說明：本表應於編製期限內經網際網路上傳至內政部國土管理署統計資料庫及桃園市政府公務統計行政管理系統。</t>
  </si>
  <si>
    <t>半年終了後1個月內編送</t>
  </si>
  <si>
    <t>遊樂場所名稱</t>
  </si>
  <si>
    <t>小人國主題樂園</t>
  </si>
  <si>
    <t>卡通尼樂園</t>
  </si>
  <si>
    <t>機械遊樂設施數量</t>
  </si>
  <si>
    <t>※</t>
  </si>
  <si>
    <t>一、經營現況</t>
  </si>
  <si>
    <t>(一)遊樂場所</t>
  </si>
  <si>
    <t>1營業中</t>
  </si>
  <si>
    <t>2業者自行停止使用</t>
  </si>
  <si>
    <t>3抽複查前已勒令停止使用</t>
  </si>
  <si>
    <t>審核</t>
  </si>
  <si>
    <t>(二)機械遊樂設施</t>
  </si>
  <si>
    <t>二、營業中機械遊樂設施檢查項目</t>
  </si>
  <si>
    <t>(一)建築執照申辦情形</t>
  </si>
  <si>
    <t>1已領得雜項執照</t>
  </si>
  <si>
    <t>2已領得竣工查驗合格證明書</t>
  </si>
  <si>
    <t>業務主管人員</t>
  </si>
  <si>
    <t>主辦統計人員</t>
  </si>
  <si>
    <t>3已投保意外責任保險</t>
  </si>
  <si>
    <t>4已領得使用執照</t>
  </si>
  <si>
    <t>(二)管理保養修護情形</t>
  </si>
  <si>
    <t>1已置專任管理操作人員</t>
  </si>
  <si>
    <t>2 已置合格保養修護人員</t>
  </si>
  <si>
    <t>3備有保養修護紀錄</t>
  </si>
  <si>
    <t>(三)定期安全檢查情形</t>
  </si>
  <si>
    <t>1已實施定期安全檢查</t>
  </si>
  <si>
    <t>2委託專業技師建築師檢查單位辦理</t>
  </si>
  <si>
    <t>機關首長</t>
  </si>
  <si>
    <t>3安全檢查結果已申報建築主管機關</t>
  </si>
  <si>
    <t>(四)現場標示</t>
  </si>
  <si>
    <t>1已依規定設置合格標示及安全說明</t>
  </si>
  <si>
    <t>2不合格設施已設置停止使用標示</t>
  </si>
  <si>
    <t>三、本次檢查缺失處理情形</t>
  </si>
  <si>
    <t>1限期改善補辦手續</t>
  </si>
  <si>
    <t>編製機關</t>
  </si>
  <si>
    <t>表    號</t>
  </si>
  <si>
    <t>2處以罰鍰並限期改善補辦手續</t>
  </si>
  <si>
    <t>3勒令停止使用</t>
  </si>
  <si>
    <t>桃園市政府建築管理處</t>
  </si>
  <si>
    <t>10981-03-03-2</t>
  </si>
  <si>
    <t>4停止供水供電</t>
  </si>
  <si>
    <t>5封閉或拆除</t>
  </si>
  <si>
    <t>四、縣市政府資料建置情形</t>
  </si>
  <si>
    <t>1各遊樂場所機械遊樂設施已依抽複查表列事項彙整建檔</t>
  </si>
  <si>
    <t>2歷次抽複查紀錄已彙整逐案建檔</t>
  </si>
  <si>
    <t>中華民國114年7月8日編製</t>
  </si>
  <si>
    <t xml:space="preserve"> </t>
  </si>
</sst>
</file>

<file path=xl/styles.xml><?xml version="1.0" encoding="utf-8"?>
<styleSheet xmlns="http://schemas.openxmlformats.org/spreadsheetml/2006/main">
  <numFmts count="2">
    <numFmt formatCode="#,##0;\-#,##0;&quot;-&quot;" numFmtId="197"/>
    <numFmt formatCode="#,##0.0000;\-#,##0.0000;&quot;－&quot;" numFmtId="198"/>
  </numFmts>
  <fonts count="9">
    <font>
      <b val="false"/>
      <i val="false"/>
      <u val="none"/>
      <sz val="11"/>
      <color theme="1"/>
      <name val="Calibri"/>
      <scheme val="minor"/>
    </font>
    <font>
      <b val="false"/>
      <i val="false"/>
      <u val="none"/>
      <sz val="12"/>
      <color rgb="FF000000"/>
      <name val="標楷體"/>
    </font>
    <font>
      <b val="true"/>
      <i val="false"/>
      <u val="none"/>
      <sz val="20"/>
      <color rgb="FF000000"/>
      <name val="標楷體"/>
    </font>
    <font>
      <b val="false"/>
      <i val="false"/>
      <u val="none"/>
      <sz val="11"/>
      <color rgb="FF000000"/>
      <name val="標楷體"/>
    </font>
    <font>
      <b val="true"/>
      <i val="false"/>
      <u val="none"/>
      <sz val="12"/>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Times New Roman"/>
    </font>
    <font>
      <b val="false"/>
      <i val="false"/>
      <u val="none"/>
      <sz val="10"/>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horizontal="center"/>
    </xf>
    <xf numFmtId="0" fontId="2" borderId="2" xfId="0" applyFont="true" applyBorder="true">
      <alignment horizontal="center" vertical="center"/>
    </xf>
    <xf numFmtId="49" fontId="1" borderId="0" xfId="0" applyNumberFormat="true" applyFont="true">
      <alignment horizontal="center" vertical="center"/>
    </xf>
    <xf numFmtId="0" fontId="1" borderId="3" xfId="0" applyFont="true" applyBorder="true">
      <alignment horizontal="center" vertical="center"/>
    </xf>
    <xf numFmtId="0" fontId="1" borderId="1" xfId="0" applyFont="true" applyBorder="true">
      <alignment horizontal="center" vertical="center" wrapText="true"/>
    </xf>
    <xf numFmtId="0" fontId="3" borderId="2" xfId="0" applyFont="true" applyBorder="true"/>
    <xf numFmtId="0" fontId="1" borderId="0" xfId="0" applyFont="true"/>
    <xf numFmtId="0" fontId="1" borderId="0" xfId="0" applyFont="true">
      <alignment horizontal="left"/>
    </xf>
    <xf numFmtId="0" fontId="1" borderId="0" xfId="0" applyFont="true">
      <alignment horizontal="left" vertical="top"/>
    </xf>
    <xf numFmtId="0" fontId="4" borderId="0" xfId="0" applyFont="true">
      <alignment vertical="top"/>
    </xf>
    <xf numFmtId="0" fontId="1" borderId="4" xfId="0" applyFont="true" applyBorder="true">
      <alignment vertical="center"/>
    </xf>
    <xf numFmtId="0" fontId="1" borderId="5" xfId="0" applyFont="true" applyBorder="true">
      <alignment vertical="center" wrapText="true"/>
    </xf>
    <xf numFmtId="0" fontId="5" borderId="1" xfId="0" applyFont="true" applyBorder="true">
      <alignment horizontal="center" vertical="center" wrapText="true"/>
    </xf>
    <xf numFmtId="0" fontId="5" borderId="1" xfId="0" applyFont="true" applyBorder="true">
      <alignment horizontal="center" vertical="center"/>
    </xf>
    <xf numFmtId="0" fontId="1" borderId="2" xfId="0" applyFont="true" applyBorder="true"/>
    <xf numFmtId="0" fontId="3" borderId="0" xfId="0" applyFont="true"/>
    <xf numFmtId="0" fontId="1" borderId="0" xfId="0" applyFont="true">
      <alignment vertical="top" wrapText="true"/>
    </xf>
    <xf numFmtId="0" fontId="1" borderId="0" xfId="0" applyFont="true">
      <alignment vertical="center"/>
    </xf>
    <xf numFmtId="197" fontId="1" borderId="1" xfId="0" applyNumberFormat="true" applyFont="true" applyBorder="true">
      <alignment horizontal="right" vertical="center"/>
    </xf>
    <xf numFmtId="0" fontId="1" borderId="1" xfId="0" applyFont="true" applyBorder="true">
      <alignment horizontal="center" vertical="top" wrapText="true"/>
    </xf>
    <xf numFmtId="9" fontId="1" borderId="1" xfId="0" applyNumberFormat="true" applyFont="true" applyBorder="true">
      <alignment horizontal="right" vertical="center"/>
    </xf>
    <xf numFmtId="0" fontId="1" borderId="6" xfId="0" applyFont="true" applyBorder="true">
      <alignment vertical="center" wrapText="true"/>
    </xf>
    <xf numFmtId="198" fontId="1" borderId="1" xfId="0" applyNumberFormat="true" applyFont="true" applyBorder="true">
      <alignment horizontal="right" vertical="center" wrapText="true"/>
    </xf>
    <xf numFmtId="0" fontId="1" borderId="7" xfId="0" applyFont="true" applyBorder="true"/>
    <xf numFmtId="0" fontId="1" borderId="3" xfId="0" applyFont="true" applyBorder="true"/>
    <xf numFmtId="0" fontId="1" borderId="0" xfId="0" applyFont="true">
      <alignment vertical="center" wrapText="true"/>
    </xf>
    <xf numFmtId="0" fontId="1" borderId="0" xfId="0" applyFont="true">
      <alignment horizontal="center" vertical="center"/>
    </xf>
    <xf numFmtId="0" fontId="1" borderId="3" xfId="0" applyFont="true" applyBorder="true">
      <alignment horizontal="center"/>
    </xf>
    <xf numFmtId="0" fontId="1" borderId="0" xfId="0" applyFont="true">
      <alignment horizontal="center" vertical="center" wrapText="true"/>
    </xf>
    <xf numFmtId="0" fontId="6" borderId="2" xfId="0" applyFont="true" applyBorder="true"/>
    <xf numFmtId="0" fontId="6" borderId="0" xfId="0" applyFont="true"/>
    <xf numFmtId="0" fontId="1" borderId="3" xfId="0" applyFont="true" applyBorder="true">
      <alignment vertical="center"/>
    </xf>
    <xf numFmtId="0" fontId="1" borderId="0" xfId="0" applyFont="true">
      <alignment vertical="top"/>
    </xf>
    <xf numFmtId="0" fontId="3" borderId="2" xfId="0" applyFont="true" applyBorder="true">
      <alignment horizontal="right"/>
    </xf>
    <xf numFmtId="0" fontId="1" borderId="8" xfId="0" applyFont="true" applyBorder="true">
      <alignment vertical="center"/>
    </xf>
    <xf numFmtId="0" fontId="1" borderId="9" xfId="0" applyFont="true" applyBorder="true">
      <alignment vertical="center"/>
    </xf>
    <xf numFmtId="9" fontId="1" borderId="0" xfId="0" applyNumberFormat="true" applyFont="true">
      <alignment horizontal="right" vertical="top" wrapText="true"/>
    </xf>
    <xf numFmtId="0" fontId="1" borderId="0" xfId="0" applyFont="true">
      <alignment horizontal="right" vertical="top" wrapText="true"/>
    </xf>
    <xf numFmtId="0" fontId="7" borderId="2" xfId="0" applyFont="true" applyBorder="true">
      <alignment vertical="center"/>
    </xf>
    <xf numFmtId="0" fontId="1" borderId="0" xfId="0" applyFont="true">
      <alignment horizontal="right" vertical="center"/>
    </xf>
    <xf numFmtId="0" fontId="1" borderId="0" xfId="0" applyFont="true">
      <alignment horizontal="right" vertical="top"/>
    </xf>
    <xf numFmtId="0" fontId="1" borderId="4" xfId="0" applyFont="true" applyBorder="true"/>
    <xf numFmtId="0" fontId="8" borderId="0" xfId="0" applyFont="true"/>
    <xf numFmtId="0" fontId="8" borderId="0" xfId="0" applyFont="true">
      <alignment vertical="top"/>
    </xf>
    <xf numFmtId="0" fontId="3"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V201"/>
  <sheetViews>
    <sheetView zoomScale="100" topLeftCell="A1" workbookViewId="0" showGridLines="true" showRowColHeaders="true" view="normal">
      <selection activeCell="AE11" sqref="AE11:AE11"/>
    </sheetView>
  </sheetViews>
  <sheetFormatPr customHeight="false" defaultColWidth="9.28125" defaultRowHeight="15"/>
  <cols>
    <col min="1" max="1" bestFit="false" customWidth="true" width="12.2109375" hidden="false" outlineLevel="0"/>
    <col min="2" max="2" bestFit="false" customWidth="true" width="22.2109375" hidden="false" outlineLevel="0"/>
    <col min="3" max="3" bestFit="false" customWidth="true" width="5.2109375" hidden="false" outlineLevel="0"/>
    <col min="4" max="26" bestFit="false" customWidth="true" width="7.2109375" hidden="false" outlineLevel="0"/>
    <col min="27" max="28" bestFit="false" customWidth="true" width="8.2109375" hidden="false" outlineLevel="0"/>
    <col min="29" max="256" bestFit="false" customWidth="true" width="9.3515625" hidden="false" outlineLevel="0"/>
  </cols>
  <sheetData>
    <row r="1" ht="28.35" customHeight="true">
      <c r="A1" s="1" t="s">
        <v>0</v>
      </c>
      <c r="B1" s="12"/>
      <c r="C1" s="19"/>
      <c r="D1" s="19"/>
      <c r="E1" s="19"/>
      <c r="F1" s="19"/>
      <c r="G1" s="19"/>
      <c r="H1" s="19"/>
      <c r="I1" s="19"/>
      <c r="J1" s="19"/>
      <c r="K1" s="28"/>
      <c r="L1" s="30"/>
      <c r="M1" s="30"/>
      <c r="N1" s="30"/>
      <c r="O1" s="19"/>
      <c r="P1" s="19"/>
      <c r="Q1" s="19"/>
      <c r="R1" s="19"/>
      <c r="S1" s="19"/>
      <c r="T1" s="19"/>
      <c r="U1" s="19"/>
      <c r="V1" s="36"/>
      <c r="W1" s="1" t="s">
        <v>47</v>
      </c>
      <c r="X1" s="1"/>
      <c r="Y1" s="6" t="s">
        <v>51</v>
      </c>
      <c r="Z1" s="6"/>
      <c r="AA1" s="6"/>
      <c r="AB1" s="6"/>
      <c r="AC1" s="43"/>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ht="21.2" customHeight="true">
      <c r="A2" s="2" t="s">
        <v>1</v>
      </c>
      <c r="B2" s="13" t="s">
        <v>12</v>
      </c>
      <c r="C2" s="13"/>
      <c r="D2" s="13"/>
      <c r="E2" s="23"/>
      <c r="F2" s="25"/>
      <c r="G2" s="26"/>
      <c r="H2" s="26"/>
      <c r="I2" s="26"/>
      <c r="J2" s="26"/>
      <c r="K2" s="29"/>
      <c r="L2" s="29"/>
      <c r="M2" s="29"/>
      <c r="N2" s="29"/>
      <c r="O2" s="33"/>
      <c r="P2" s="33"/>
      <c r="Q2" s="33"/>
      <c r="R2" s="33"/>
      <c r="S2" s="33"/>
      <c r="T2" s="33"/>
      <c r="U2" s="33"/>
      <c r="V2" s="37"/>
      <c r="W2" s="1" t="s">
        <v>48</v>
      </c>
      <c r="X2" s="1"/>
      <c r="Y2" s="1" t="s">
        <v>52</v>
      </c>
      <c r="Z2" s="1"/>
      <c r="AA2" s="1"/>
      <c r="AB2" s="1"/>
      <c r="AC2" s="43"/>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ht="29.45" customHeight="true">
      <c r="A3" s="3" t="s">
        <v>2</v>
      </c>
      <c r="B3" s="3"/>
      <c r="C3" s="3"/>
      <c r="D3" s="3"/>
      <c r="E3" s="3"/>
      <c r="F3" s="3"/>
      <c r="G3" s="3"/>
      <c r="H3" s="3"/>
      <c r="I3" s="3"/>
      <c r="J3" s="3"/>
      <c r="K3" s="3"/>
      <c r="L3" s="3"/>
      <c r="M3" s="3"/>
      <c r="N3" s="3"/>
      <c r="O3" s="3"/>
      <c r="P3" s="3"/>
      <c r="Q3" s="3"/>
      <c r="R3" s="3"/>
      <c r="S3" s="3"/>
      <c r="T3" s="3"/>
      <c r="U3" s="3"/>
      <c r="V3" s="3"/>
      <c r="W3" s="3"/>
      <c r="X3" s="3"/>
      <c r="Y3" s="3"/>
      <c r="Z3" s="3"/>
      <c r="AA3" s="3"/>
      <c r="AB3" s="3"/>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ht="21.6" customHeight="true">
      <c r="A4" s="4" t="s">
        <v>3</v>
      </c>
      <c r="B4" s="4"/>
      <c r="C4" s="4"/>
      <c r="D4" s="4"/>
      <c r="E4" s="4"/>
      <c r="F4" s="4"/>
      <c r="G4" s="4"/>
      <c r="H4" s="4"/>
      <c r="I4" s="4"/>
      <c r="J4" s="4"/>
      <c r="K4" s="4"/>
      <c r="L4" s="4"/>
      <c r="M4" s="4"/>
      <c r="N4" s="4"/>
      <c r="O4" s="4"/>
      <c r="P4" s="4"/>
      <c r="Q4" s="4"/>
      <c r="R4" s="4"/>
      <c r="S4" s="4"/>
      <c r="T4" s="4"/>
      <c r="U4" s="4"/>
      <c r="V4" s="4"/>
      <c r="W4" s="4"/>
      <c r="X4" s="4"/>
      <c r="Y4" s="4"/>
      <c r="Z4" s="4"/>
      <c r="AA4" s="4"/>
      <c r="AB4" s="4"/>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ht="4.35" customHeight="true">
      <c r="A5" s="5"/>
      <c r="B5" s="5"/>
      <c r="C5" s="5"/>
      <c r="D5" s="5"/>
      <c r="E5" s="5"/>
      <c r="F5" s="5"/>
      <c r="G5" s="5"/>
      <c r="H5" s="5"/>
      <c r="I5" s="5"/>
      <c r="J5" s="5"/>
      <c r="K5" s="5"/>
      <c r="L5" s="5"/>
      <c r="M5" s="5"/>
      <c r="N5" s="5"/>
      <c r="O5" s="5"/>
      <c r="P5" s="5"/>
      <c r="Q5" s="5"/>
      <c r="R5" s="5"/>
      <c r="S5" s="5"/>
      <c r="T5" s="5"/>
      <c r="U5" s="5"/>
      <c r="V5" s="5"/>
      <c r="W5" s="5"/>
      <c r="X5" s="5"/>
      <c r="Y5" s="5"/>
      <c r="Z5" s="5"/>
      <c r="AA5" s="5"/>
      <c r="AB5" s="5"/>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row>
    <row r="6" ht="18.95" customHeight="true">
      <c r="A6" s="6" t="s">
        <v>4</v>
      </c>
      <c r="B6" s="6" t="s">
        <v>13</v>
      </c>
      <c r="C6" s="6" t="s">
        <v>16</v>
      </c>
      <c r="D6" s="1" t="s">
        <v>18</v>
      </c>
      <c r="E6" s="1"/>
      <c r="F6" s="1"/>
      <c r="G6" s="1"/>
      <c r="H6" s="1"/>
      <c r="I6" s="1"/>
      <c r="J6" s="1" t="s">
        <v>25</v>
      </c>
      <c r="K6" s="1"/>
      <c r="L6" s="1"/>
      <c r="M6" s="1"/>
      <c r="N6" s="1"/>
      <c r="O6" s="1"/>
      <c r="P6" s="1"/>
      <c r="Q6" s="1"/>
      <c r="R6" s="1"/>
      <c r="S6" s="1"/>
      <c r="T6" s="1"/>
      <c r="U6" s="1"/>
      <c r="V6" s="6" t="s">
        <v>45</v>
      </c>
      <c r="W6" s="6"/>
      <c r="X6" s="6"/>
      <c r="Y6" s="6"/>
      <c r="Z6" s="6"/>
      <c r="AA6" s="6" t="s">
        <v>55</v>
      </c>
      <c r="AB6" s="6"/>
      <c r="AC6" s="43" t="s">
        <v>59</v>
      </c>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row>
    <row r="7" ht="38.25" customHeight="true">
      <c r="A7" s="6"/>
      <c r="B7" s="6"/>
      <c r="C7" s="6"/>
      <c r="D7" s="1"/>
      <c r="E7" s="1"/>
      <c r="F7" s="1"/>
      <c r="G7" s="1"/>
      <c r="H7" s="1"/>
      <c r="I7" s="1"/>
      <c r="J7" s="6" t="s">
        <v>26</v>
      </c>
      <c r="K7" s="6"/>
      <c r="L7" s="6"/>
      <c r="M7" s="6"/>
      <c r="N7" s="6" t="s">
        <v>33</v>
      </c>
      <c r="O7" s="6"/>
      <c r="P7" s="6"/>
      <c r="Q7" s="6" t="s">
        <v>37</v>
      </c>
      <c r="R7" s="6"/>
      <c r="S7" s="6"/>
      <c r="T7" s="6" t="s">
        <v>42</v>
      </c>
      <c r="U7" s="6"/>
      <c r="V7" s="6"/>
      <c r="W7" s="6"/>
      <c r="X7" s="6"/>
      <c r="Y7" s="6"/>
      <c r="Z7" s="6"/>
      <c r="AA7" s="6"/>
      <c r="AB7" s="6"/>
      <c r="AC7" s="43"/>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row>
    <row r="8" ht="41.1" customHeight="true">
      <c r="A8" s="6"/>
      <c r="B8" s="6"/>
      <c r="C8" s="6"/>
      <c r="D8" s="1" t="s">
        <v>19</v>
      </c>
      <c r="E8" s="1"/>
      <c r="F8" s="1"/>
      <c r="G8" s="6" t="s">
        <v>24</v>
      </c>
      <c r="H8" s="6"/>
      <c r="I8" s="6"/>
      <c r="J8" s="21" t="s">
        <v>27</v>
      </c>
      <c r="K8" s="21" t="s">
        <v>28</v>
      </c>
      <c r="L8" s="21" t="s">
        <v>31</v>
      </c>
      <c r="M8" s="21" t="s">
        <v>32</v>
      </c>
      <c r="N8" s="21" t="s">
        <v>34</v>
      </c>
      <c r="O8" s="21" t="s">
        <v>35</v>
      </c>
      <c r="P8" s="21" t="s">
        <v>36</v>
      </c>
      <c r="Q8" s="21" t="s">
        <v>38</v>
      </c>
      <c r="R8" s="21" t="s">
        <v>39</v>
      </c>
      <c r="S8" s="21" t="s">
        <v>41</v>
      </c>
      <c r="T8" s="21" t="s">
        <v>43</v>
      </c>
      <c r="U8" s="21" t="s">
        <v>44</v>
      </c>
      <c r="V8" s="21" t="s">
        <v>46</v>
      </c>
      <c r="W8" s="21" t="s">
        <v>49</v>
      </c>
      <c r="X8" s="21" t="s">
        <v>50</v>
      </c>
      <c r="Y8" s="21" t="s">
        <v>53</v>
      </c>
      <c r="Z8" s="21" t="s">
        <v>54</v>
      </c>
      <c r="AA8" s="21" t="s">
        <v>56</v>
      </c>
      <c r="AB8" s="21" t="s">
        <v>57</v>
      </c>
      <c r="AC8" s="43"/>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row>
    <row r="9" ht="112.15" customHeight="true">
      <c r="A9" s="6"/>
      <c r="B9" s="6"/>
      <c r="C9" s="6"/>
      <c r="D9" s="21" t="s">
        <v>20</v>
      </c>
      <c r="E9" s="21" t="s">
        <v>21</v>
      </c>
      <c r="F9" s="21" t="s">
        <v>22</v>
      </c>
      <c r="G9" s="21" t="s">
        <v>20</v>
      </c>
      <c r="H9" s="21" t="s">
        <v>21</v>
      </c>
      <c r="I9" s="21" t="s">
        <v>22</v>
      </c>
      <c r="J9" s="21"/>
      <c r="K9" s="21"/>
      <c r="L9" s="21"/>
      <c r="M9" s="21"/>
      <c r="N9" s="21"/>
      <c r="O9" s="21"/>
      <c r="P9" s="21"/>
      <c r="Q9" s="21"/>
      <c r="R9" s="21"/>
      <c r="S9" s="21"/>
      <c r="T9" s="21"/>
      <c r="U9" s="21"/>
      <c r="V9" s="21"/>
      <c r="W9" s="21"/>
      <c r="X9" s="21"/>
      <c r="Y9" s="21"/>
      <c r="Z9" s="21"/>
      <c r="AA9" s="21"/>
      <c r="AB9" s="21"/>
      <c r="AC9" s="43"/>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row>
    <row r="10" ht="28.35" customHeight="true">
      <c r="A10" s="1" t="n">
        <v>1</v>
      </c>
      <c r="B10" s="14" t="s">
        <v>14</v>
      </c>
      <c r="C10" s="20" t="n">
        <v>18</v>
      </c>
      <c r="D10" s="20" t="n">
        <v>1</v>
      </c>
      <c r="E10" s="24" t="n">
        <v>0</v>
      </c>
      <c r="F10" s="24" t="n">
        <v>0</v>
      </c>
      <c r="G10" s="20" t="n">
        <v>18</v>
      </c>
      <c r="H10" s="24" t="n">
        <v>0</v>
      </c>
      <c r="I10" s="24" t="n">
        <v>0</v>
      </c>
      <c r="J10" s="20" t="n">
        <v>18</v>
      </c>
      <c r="K10" s="20" t="n">
        <v>18</v>
      </c>
      <c r="L10" s="20" t="n">
        <v>18</v>
      </c>
      <c r="M10" s="20" t="n">
        <v>18</v>
      </c>
      <c r="N10" s="20" t="n">
        <v>18</v>
      </c>
      <c r="O10" s="20" t="n">
        <v>18</v>
      </c>
      <c r="P10" s="20" t="n">
        <v>18</v>
      </c>
      <c r="Q10" s="20" t="n">
        <v>18</v>
      </c>
      <c r="R10" s="20" t="n">
        <v>18</v>
      </c>
      <c r="S10" s="20" t="n">
        <v>18</v>
      </c>
      <c r="T10" s="20" t="n">
        <v>18</v>
      </c>
      <c r="U10" s="24" t="n">
        <v>0</v>
      </c>
      <c r="V10" s="24" t="n">
        <v>0</v>
      </c>
      <c r="W10" s="24" t="n">
        <v>0</v>
      </c>
      <c r="X10" s="24" t="n">
        <v>0</v>
      </c>
      <c r="Y10" s="24" t="n">
        <v>0</v>
      </c>
      <c r="Z10" s="24" t="n">
        <v>0</v>
      </c>
      <c r="AA10" s="20" t="n">
        <v>18</v>
      </c>
      <c r="AB10" s="20" t="n">
        <v>18</v>
      </c>
      <c r="AC10" s="43"/>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row>
    <row r="11" ht="28.35" customHeight="true">
      <c r="A11" s="1" t="n">
        <v>2</v>
      </c>
      <c r="B11" s="14" t="s">
        <v>15</v>
      </c>
      <c r="C11" s="20" t="n">
        <v>2</v>
      </c>
      <c r="D11" s="20" t="n">
        <v>1</v>
      </c>
      <c r="E11" s="24" t="n">
        <v>0</v>
      </c>
      <c r="F11" s="24" t="n">
        <v>0</v>
      </c>
      <c r="G11" s="20" t="n">
        <v>2</v>
      </c>
      <c r="H11" s="24" t="n">
        <v>0</v>
      </c>
      <c r="I11" s="24" t="n">
        <v>0</v>
      </c>
      <c r="J11" s="20" t="n">
        <v>2</v>
      </c>
      <c r="K11" s="20" t="n">
        <v>2</v>
      </c>
      <c r="L11" s="20" t="n">
        <v>2</v>
      </c>
      <c r="M11" s="20" t="n">
        <v>2</v>
      </c>
      <c r="N11" s="20" t="n">
        <v>2</v>
      </c>
      <c r="O11" s="20" t="n">
        <v>2</v>
      </c>
      <c r="P11" s="20" t="n">
        <v>2</v>
      </c>
      <c r="Q11" s="20" t="n">
        <v>2</v>
      </c>
      <c r="R11" s="20" t="n">
        <v>2</v>
      </c>
      <c r="S11" s="20" t="n">
        <v>2</v>
      </c>
      <c r="T11" s="20" t="n">
        <v>2</v>
      </c>
      <c r="U11" s="24" t="n">
        <v>0</v>
      </c>
      <c r="V11" s="24" t="n">
        <v>0</v>
      </c>
      <c r="W11" s="24" t="n">
        <v>0</v>
      </c>
      <c r="X11" s="24" t="n">
        <v>0</v>
      </c>
      <c r="Y11" s="24" t="n">
        <v>0</v>
      </c>
      <c r="Z11" s="24" t="n">
        <v>0</v>
      </c>
      <c r="AA11" s="20" t="n">
        <v>2</v>
      </c>
      <c r="AB11" s="20" t="n">
        <v>2</v>
      </c>
      <c r="AC11" s="43"/>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row>
    <row r="12" ht="28.35" customHeight="true">
      <c r="A12" s="1" t="n">
        <v>3</v>
      </c>
      <c r="B12" s="15"/>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43"/>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row>
    <row r="13" ht="28.35" customHeight="true">
      <c r="A13" s="1" t="n">
        <v>4</v>
      </c>
      <c r="B13" s="15"/>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43"/>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row>
    <row r="14" ht="28.35" customHeight="true">
      <c r="A14" s="1" t="n">
        <v>5</v>
      </c>
      <c r="B14" s="15"/>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43"/>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row>
    <row r="15" ht="28.35" customHeight="true">
      <c r="A15" s="1" t="n">
        <v>6</v>
      </c>
      <c r="B15" s="15"/>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43"/>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row>
    <row r="16" ht="33.6" customHeight="true">
      <c r="A16" s="6" t="s">
        <v>5</v>
      </c>
      <c r="B16" s="6"/>
      <c r="C16" s="20" t="n">
        <f>SUM(C10:C12)</f>
        <v>20</v>
      </c>
      <c r="D16" s="20" t="s">
        <v>17</v>
      </c>
      <c r="E16" s="20" t="s">
        <v>17</v>
      </c>
      <c r="F16" s="20" t="s">
        <v>17</v>
      </c>
      <c r="G16" s="20" t="n">
        <f>SUM(G10:G12)</f>
        <v>20</v>
      </c>
      <c r="H16" s="24" t="n">
        <v>0</v>
      </c>
      <c r="I16" s="24" t="n">
        <v>0</v>
      </c>
      <c r="J16" s="20" t="n">
        <f>SUM(J10:J12)</f>
        <v>20</v>
      </c>
      <c r="K16" s="20" t="n">
        <f>SUM(K10:K12)</f>
        <v>20</v>
      </c>
      <c r="L16" s="20" t="n">
        <f>SUM(L10:L12)</f>
        <v>20</v>
      </c>
      <c r="M16" s="20" t="n">
        <f>SUM(M10:M12)</f>
        <v>20</v>
      </c>
      <c r="N16" s="20" t="n">
        <f>SUM(N10:N12)</f>
        <v>20</v>
      </c>
      <c r="O16" s="20" t="n">
        <f>SUM(O10:O12)</f>
        <v>20</v>
      </c>
      <c r="P16" s="20" t="n">
        <f>SUM(P10:P12)</f>
        <v>20</v>
      </c>
      <c r="Q16" s="20" t="n">
        <f>SUM(Q10:Q12)</f>
        <v>20</v>
      </c>
      <c r="R16" s="20" t="n">
        <f>SUM(R10:R12)</f>
        <v>20</v>
      </c>
      <c r="S16" s="20" t="n">
        <f>SUM(S10:S12)</f>
        <v>20</v>
      </c>
      <c r="T16" s="20" t="n">
        <f>SUM(T10:T12)</f>
        <v>20</v>
      </c>
      <c r="U16" s="24" t="n">
        <v>0</v>
      </c>
      <c r="V16" s="24" t="n">
        <v>0</v>
      </c>
      <c r="W16" s="24" t="n">
        <v>0</v>
      </c>
      <c r="X16" s="24" t="n">
        <v>0</v>
      </c>
      <c r="Y16" s="24" t="n">
        <v>0</v>
      </c>
      <c r="Z16" s="24" t="n">
        <v>0</v>
      </c>
      <c r="AA16" s="20" t="n">
        <f>SUM(AA10:AA12)</f>
        <v>20</v>
      </c>
      <c r="AB16" s="20" t="n">
        <f>SUM(AB10:AB12)</f>
        <v>20</v>
      </c>
      <c r="AC16" s="43"/>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row>
    <row r="17" ht="36.2" customHeight="true">
      <c r="A17" s="6" t="s">
        <v>6</v>
      </c>
      <c r="B17" s="6"/>
      <c r="C17" s="20" t="s">
        <v>17</v>
      </c>
      <c r="D17" s="20" t="s">
        <v>17</v>
      </c>
      <c r="E17" s="20" t="s">
        <v>17</v>
      </c>
      <c r="F17" s="20" t="s">
        <v>17</v>
      </c>
      <c r="G17" s="22" t="n">
        <f>G16/($G$16+$H$16+$I$16)</f>
        <v>1</v>
      </c>
      <c r="H17" s="24" t="n">
        <v>0</v>
      </c>
      <c r="I17" s="24" t="n">
        <v>0</v>
      </c>
      <c r="J17" s="22" t="n">
        <f>J16/$C$16</f>
        <v>1</v>
      </c>
      <c r="K17" s="22" t="n">
        <f>K16/$C$16</f>
        <v>1</v>
      </c>
      <c r="L17" s="22" t="n">
        <f>L16/$C$16</f>
        <v>1</v>
      </c>
      <c r="M17" s="22" t="n">
        <f>M16/$C$16</f>
        <v>1</v>
      </c>
      <c r="N17" s="22" t="n">
        <f>N16/$C$16</f>
        <v>1</v>
      </c>
      <c r="O17" s="22" t="n">
        <f>O16/$C$16</f>
        <v>1</v>
      </c>
      <c r="P17" s="22" t="n">
        <f>P16/$C$16</f>
        <v>1</v>
      </c>
      <c r="Q17" s="22" t="n">
        <f>Q16/$C$16</f>
        <v>1</v>
      </c>
      <c r="R17" s="22" t="n">
        <f>R16/$C$16</f>
        <v>1</v>
      </c>
      <c r="S17" s="22" t="n">
        <f>S16/$C$16</f>
        <v>1</v>
      </c>
      <c r="T17" s="22" t="n">
        <f>T16/$C$16</f>
        <v>1</v>
      </c>
      <c r="U17" s="24" t="n">
        <v>0</v>
      </c>
      <c r="V17" s="24" t="n">
        <v>0</v>
      </c>
      <c r="W17" s="24" t="n">
        <v>0</v>
      </c>
      <c r="X17" s="24" t="n">
        <v>0</v>
      </c>
      <c r="Y17" s="24" t="n">
        <v>0</v>
      </c>
      <c r="Z17" s="24" t="n">
        <v>0</v>
      </c>
      <c r="AA17" s="22" t="n">
        <f>AA16/$C$16</f>
        <v>1</v>
      </c>
      <c r="AB17" s="22" t="n">
        <f>AB16/$C$16</f>
        <v>1</v>
      </c>
      <c r="AC17" s="43"/>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row>
    <row r="18" ht="34.5" customHeight="true">
      <c r="A18" s="6" t="s">
        <v>7</v>
      </c>
      <c r="B18" s="6"/>
      <c r="C18" s="20" t="s">
        <v>17</v>
      </c>
      <c r="D18" s="20" t="n">
        <f>SUM(D10:D12)</f>
        <v>2</v>
      </c>
      <c r="E18" s="24" t="n">
        <v>0</v>
      </c>
      <c r="F18" s="24" t="n">
        <v>0</v>
      </c>
      <c r="G18" s="20" t="s">
        <v>17</v>
      </c>
      <c r="H18" s="20" t="s">
        <v>17</v>
      </c>
      <c r="I18" s="20" t="s">
        <v>17</v>
      </c>
      <c r="J18" s="20" t="n">
        <f>SUM($D$10:$D$12)</f>
        <v>2</v>
      </c>
      <c r="K18" s="20" t="n">
        <f>SUM($D$10:$D$12)</f>
        <v>2</v>
      </c>
      <c r="L18" s="20" t="n">
        <f>SUM($D$10:$D$12)</f>
        <v>2</v>
      </c>
      <c r="M18" s="20" t="n">
        <f>SUM($D$10:$D$12)</f>
        <v>2</v>
      </c>
      <c r="N18" s="20" t="n">
        <f>SUM($D$10:$D$12)</f>
        <v>2</v>
      </c>
      <c r="O18" s="20" t="n">
        <f>SUM($D$10:$D$12)</f>
        <v>2</v>
      </c>
      <c r="P18" s="20" t="n">
        <f>SUM($D$10:$D$12)</f>
        <v>2</v>
      </c>
      <c r="Q18" s="20" t="n">
        <f>SUM($D$10:$D$12)</f>
        <v>2</v>
      </c>
      <c r="R18" s="20" t="n">
        <f>SUM($D$10:$D$12)</f>
        <v>2</v>
      </c>
      <c r="S18" s="20" t="n">
        <f>SUM($D$10:$D$12)</f>
        <v>2</v>
      </c>
      <c r="T18" s="20" t="n">
        <f>SUM($D$10:$D$12)</f>
        <v>2</v>
      </c>
      <c r="U18" s="24" t="n">
        <v>0</v>
      </c>
      <c r="V18" s="24" t="n">
        <v>0</v>
      </c>
      <c r="W18" s="24" t="n">
        <v>0</v>
      </c>
      <c r="X18" s="24" t="n">
        <v>0</v>
      </c>
      <c r="Y18" s="24" t="n">
        <v>0</v>
      </c>
      <c r="Z18" s="24" t="n">
        <v>0</v>
      </c>
      <c r="AA18" s="20" t="n">
        <f>SUM($D$10:$E$12)</f>
        <v>2</v>
      </c>
      <c r="AB18" s="20" t="n">
        <f>SUM($D$10:$E$12)</f>
        <v>2</v>
      </c>
      <c r="AC18" s="12"/>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row>
    <row r="19" ht="37.15" customHeight="true">
      <c r="A19" s="6" t="s">
        <v>8</v>
      </c>
      <c r="B19" s="6"/>
      <c r="C19" s="20" t="s">
        <v>17</v>
      </c>
      <c r="D19" s="22" t="n">
        <f>D18/($D$18+$E$18+$F$18)</f>
        <v>1</v>
      </c>
      <c r="E19" s="24" t="n">
        <v>0</v>
      </c>
      <c r="F19" s="24" t="n">
        <v>0</v>
      </c>
      <c r="G19" s="20" t="s">
        <v>17</v>
      </c>
      <c r="H19" s="20" t="s">
        <v>17</v>
      </c>
      <c r="I19" s="20" t="s">
        <v>17</v>
      </c>
      <c r="J19" s="22" t="n">
        <f>J18/SUM($D$18:$F$18)</f>
        <v>1</v>
      </c>
      <c r="K19" s="22" t="n">
        <f>K18/SUM($D$18:$F$18)</f>
        <v>1</v>
      </c>
      <c r="L19" s="22" t="n">
        <f>L18/SUM($D$18:$F$18)</f>
        <v>1</v>
      </c>
      <c r="M19" s="22" t="n">
        <f>M18/SUM($D$18:$F$18)</f>
        <v>1</v>
      </c>
      <c r="N19" s="22" t="n">
        <f>N18/SUM($D$18:$F$18)</f>
        <v>1</v>
      </c>
      <c r="O19" s="22" t="n">
        <f>O18/SUM($D$18:$F$18)</f>
        <v>1</v>
      </c>
      <c r="P19" s="22" t="n">
        <f>P18/SUM($D$18:$F$18)</f>
        <v>1</v>
      </c>
      <c r="Q19" s="22" t="n">
        <f>Q18/SUM($D$18:$F$18)</f>
        <v>1</v>
      </c>
      <c r="R19" s="22" t="n">
        <f>R18/SUM($D$18:$F$18)</f>
        <v>1</v>
      </c>
      <c r="S19" s="22" t="n">
        <f>S18/SUM($D$18:$F$18)</f>
        <v>1</v>
      </c>
      <c r="T19" s="22" t="n">
        <f>T18/SUM($D$18:$F$18)</f>
        <v>1</v>
      </c>
      <c r="U19" s="24" t="n">
        <v>0</v>
      </c>
      <c r="V19" s="24" t="n">
        <v>0</v>
      </c>
      <c r="W19" s="24" t="n">
        <v>0</v>
      </c>
      <c r="X19" s="24" t="n">
        <v>0</v>
      </c>
      <c r="Y19" s="24" t="n">
        <v>0</v>
      </c>
      <c r="Z19" s="24" t="n">
        <v>0</v>
      </c>
      <c r="AA19" s="22" t="n">
        <f>AA18/SUM($D$18:$F$18)</f>
        <v>1</v>
      </c>
      <c r="AB19" s="22" t="n">
        <f>AB18/SUM($D$18:$F$18)</f>
        <v>1</v>
      </c>
      <c r="AC19" s="43"/>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row>
    <row r="20" ht="16.5" customHeight="true">
      <c r="A20" s="7" t="s">
        <v>9</v>
      </c>
      <c r="B20" s="16"/>
      <c r="C20" s="16"/>
      <c r="D20" s="16"/>
      <c r="E20" s="7"/>
      <c r="F20" s="7" t="s">
        <v>23</v>
      </c>
      <c r="G20" s="7"/>
      <c r="H20" s="7"/>
      <c r="I20" s="7"/>
      <c r="J20" s="7"/>
      <c r="K20" s="7" t="s">
        <v>29</v>
      </c>
      <c r="L20" s="7"/>
      <c r="M20" s="31"/>
      <c r="N20" s="31"/>
      <c r="O20" s="31"/>
      <c r="P20" s="7"/>
      <c r="Q20" s="7"/>
      <c r="R20" s="35" t="s">
        <v>40</v>
      </c>
      <c r="S20" s="7"/>
      <c r="T20" s="7"/>
      <c r="U20" s="31"/>
      <c r="V20" s="7"/>
      <c r="W20" s="7"/>
      <c r="X20" s="7"/>
      <c r="Y20" s="40"/>
      <c r="Z20" s="7"/>
      <c r="AA20" s="7"/>
      <c r="AB20" s="35" t="s">
        <v>58</v>
      </c>
      <c r="AC20" s="32"/>
      <c r="AD20" s="17"/>
      <c r="AE20" s="17"/>
      <c r="AF20" s="17"/>
      <c r="AG20" s="17"/>
      <c r="AH20" s="17"/>
      <c r="AI20" s="17"/>
      <c r="AJ20" s="46"/>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ht="16.5" customHeight="true">
      <c r="A21" s="8"/>
      <c r="B21" s="17"/>
      <c r="C21" s="17"/>
      <c r="D21" s="17"/>
      <c r="E21" s="17"/>
      <c r="F21" s="17"/>
      <c r="G21" s="17"/>
      <c r="H21" s="17"/>
      <c r="I21" s="17"/>
      <c r="J21" s="17"/>
      <c r="K21" s="17" t="s">
        <v>30</v>
      </c>
      <c r="L21" s="17"/>
      <c r="M21" s="32"/>
      <c r="N21" s="32"/>
      <c r="O21" s="32"/>
      <c r="P21" s="17"/>
      <c r="Q21" s="17"/>
      <c r="R21" s="17"/>
      <c r="S21" s="17"/>
      <c r="T21" s="17"/>
      <c r="U21" s="17"/>
      <c r="V21" s="17"/>
      <c r="W21" s="17"/>
      <c r="X21" s="17"/>
      <c r="Y21" s="17"/>
      <c r="Z21" s="17"/>
      <c r="AA21" s="17"/>
      <c r="AB21" s="32"/>
      <c r="AC21" s="44"/>
      <c r="AD21" s="17"/>
      <c r="AE21" s="17"/>
      <c r="AF21" s="17"/>
      <c r="AG21" s="17"/>
      <c r="AH21" s="17"/>
      <c r="AI21" s="17"/>
      <c r="AJ21" s="46"/>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row>
    <row r="22" ht="18" customHeight="true">
      <c r="A22" s="9" t="s">
        <v>10</v>
      </c>
      <c r="B22" s="9"/>
      <c r="C22" s="9"/>
      <c r="D22" s="9"/>
      <c r="E22" s="9"/>
      <c r="F22" s="8"/>
      <c r="G22" s="8"/>
      <c r="H22" s="8"/>
      <c r="I22" s="27"/>
      <c r="J22" s="27"/>
      <c r="K22" s="27"/>
      <c r="L22" s="27"/>
      <c r="M22" s="27"/>
      <c r="N22" s="27"/>
      <c r="O22" s="27"/>
      <c r="P22" s="27"/>
      <c r="Q22" s="27"/>
      <c r="R22" s="27"/>
      <c r="S22" s="27"/>
      <c r="T22" s="27"/>
      <c r="U22" s="27"/>
      <c r="V22" s="27"/>
      <c r="W22" s="38"/>
      <c r="X22" s="39"/>
      <c r="Y22" s="39"/>
      <c r="Z22" s="39"/>
      <c r="AA22" s="41"/>
      <c r="AB22" s="32"/>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row>
    <row r="23" ht="16.5" customHeight="true">
      <c r="A23" s="10" t="s">
        <v>11</v>
      </c>
      <c r="B23" s="10"/>
      <c r="C23" s="10"/>
      <c r="D23" s="10"/>
      <c r="E23" s="10"/>
      <c r="F23" s="10"/>
      <c r="G23" s="10"/>
      <c r="H23" s="10"/>
      <c r="I23" s="10"/>
      <c r="J23" s="10"/>
      <c r="K23" s="10"/>
      <c r="L23" s="10"/>
      <c r="M23" s="10"/>
      <c r="N23" s="10"/>
      <c r="O23" s="34"/>
      <c r="P23" s="34"/>
      <c r="Q23" s="34"/>
      <c r="R23" s="34"/>
      <c r="S23" s="34"/>
      <c r="T23" s="34"/>
      <c r="U23" s="34"/>
      <c r="V23" s="34"/>
      <c r="W23" s="34"/>
      <c r="X23" s="34"/>
      <c r="Y23" s="34"/>
      <c r="Z23" s="34"/>
      <c r="AA23" s="34"/>
      <c r="AB23" s="42"/>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row>
    <row r="24" ht="16.5" customHeight="true">
      <c r="A24" s="11"/>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row>
    <row r="25" ht="61.7"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row>
    <row r="26" ht="16.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row>
    <row r="27" ht="16.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c r="IV119" s="17"/>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c r="IV123" s="17"/>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c r="IS124" s="17"/>
      <c r="IT124" s="17"/>
      <c r="IU124" s="17"/>
      <c r="IV124" s="17"/>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c r="IV125" s="17"/>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c r="IV126" s="17"/>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c r="IP127" s="17"/>
      <c r="IQ127" s="17"/>
      <c r="IR127" s="17"/>
      <c r="IS127" s="17"/>
      <c r="IT127" s="17"/>
      <c r="IU127" s="17"/>
      <c r="IV127" s="17"/>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c r="IV128" s="17"/>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c r="IV129" s="17"/>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c r="IP130" s="17"/>
      <c r="IQ130" s="17"/>
      <c r="IR130" s="17"/>
      <c r="IS130" s="17"/>
      <c r="IT130" s="17"/>
      <c r="IU130" s="17"/>
      <c r="IV130" s="17"/>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c r="IP131" s="17"/>
      <c r="IQ131" s="17"/>
      <c r="IR131" s="17"/>
      <c r="IS131" s="17"/>
      <c r="IT131" s="17"/>
      <c r="IU131" s="17"/>
      <c r="IV131" s="17"/>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c r="IV132" s="17"/>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c r="IP133" s="17"/>
      <c r="IQ133" s="17"/>
      <c r="IR133" s="17"/>
      <c r="IS133" s="17"/>
      <c r="IT133" s="17"/>
      <c r="IU133" s="17"/>
      <c r="IV133" s="17"/>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c r="IV134" s="17"/>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c r="IP135" s="17"/>
      <c r="IQ135" s="17"/>
      <c r="IR135" s="17"/>
      <c r="IS135" s="17"/>
      <c r="IT135" s="17"/>
      <c r="IU135" s="17"/>
      <c r="IV135" s="17"/>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c r="IS136" s="17"/>
      <c r="IT136" s="17"/>
      <c r="IU136" s="17"/>
      <c r="IV136" s="17"/>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c r="IN137" s="17"/>
      <c r="IO137" s="17"/>
      <c r="IP137" s="17"/>
      <c r="IQ137" s="17"/>
      <c r="IR137" s="17"/>
      <c r="IS137" s="17"/>
      <c r="IT137" s="17"/>
      <c r="IU137" s="17"/>
      <c r="IV137" s="17"/>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c r="IV138" s="17"/>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c r="IP143" s="17"/>
      <c r="IQ143" s="17"/>
      <c r="IR143" s="17"/>
      <c r="IS143" s="17"/>
      <c r="IT143" s="17"/>
      <c r="IU143" s="17"/>
      <c r="IV143" s="17"/>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c r="IV144" s="17"/>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c r="IP145" s="17"/>
      <c r="IQ145" s="17"/>
      <c r="IR145" s="17"/>
      <c r="IS145" s="17"/>
      <c r="IT145" s="17"/>
      <c r="IU145" s="17"/>
      <c r="IV145" s="17"/>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c r="IV146" s="17"/>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c r="IN147" s="17"/>
      <c r="IO147" s="17"/>
      <c r="IP147" s="17"/>
      <c r="IQ147" s="17"/>
      <c r="IR147" s="17"/>
      <c r="IS147" s="17"/>
      <c r="IT147" s="17"/>
      <c r="IU147" s="17"/>
      <c r="IV147" s="17"/>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c r="IV148" s="17"/>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c r="IV149" s="17"/>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c r="IP155" s="17"/>
      <c r="IQ155" s="17"/>
      <c r="IR155" s="17"/>
      <c r="IS155" s="17"/>
      <c r="IT155" s="17"/>
      <c r="IU155" s="17"/>
      <c r="IV155" s="17"/>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c r="IV156" s="17"/>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c r="IP157" s="17"/>
      <c r="IQ157" s="17"/>
      <c r="IR157" s="17"/>
      <c r="IS157" s="17"/>
      <c r="IT157" s="17"/>
      <c r="IU157" s="17"/>
      <c r="IV157" s="17"/>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c r="IV158" s="17"/>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c r="IV159" s="17"/>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c r="IV160" s="17"/>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c r="IS161" s="17"/>
      <c r="IT161" s="17"/>
      <c r="IU161" s="17"/>
      <c r="IV161" s="17"/>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c r="IV162" s="17"/>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c r="IN165" s="17"/>
      <c r="IO165" s="17"/>
      <c r="IP165" s="17"/>
      <c r="IQ165" s="17"/>
      <c r="IR165" s="17"/>
      <c r="IS165" s="17"/>
      <c r="IT165" s="17"/>
      <c r="IU165" s="17"/>
      <c r="IV165" s="17"/>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c r="IP166" s="17"/>
      <c r="IQ166" s="17"/>
      <c r="IR166" s="17"/>
      <c r="IS166" s="17"/>
      <c r="IT166" s="17"/>
      <c r="IU166" s="17"/>
      <c r="IV166" s="17"/>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c r="IP167" s="17"/>
      <c r="IQ167" s="17"/>
      <c r="IR167" s="17"/>
      <c r="IS167" s="17"/>
      <c r="IT167" s="17"/>
      <c r="IU167" s="17"/>
      <c r="IV167" s="17"/>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c r="IV168" s="17"/>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c r="IP172" s="17"/>
      <c r="IQ172" s="17"/>
      <c r="IR172" s="17"/>
      <c r="IS172" s="17"/>
      <c r="IT172" s="17"/>
      <c r="IU172" s="17"/>
      <c r="IV172" s="17"/>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c r="IV176" s="17"/>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c r="IV177" s="17"/>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17"/>
      <c r="IR178" s="17"/>
      <c r="IS178" s="17"/>
      <c r="IT178" s="17"/>
      <c r="IU178" s="17"/>
      <c r="IV178" s="17"/>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c r="IN179" s="17"/>
      <c r="IO179" s="17"/>
      <c r="IP179" s="17"/>
      <c r="IQ179" s="17"/>
      <c r="IR179" s="17"/>
      <c r="IS179" s="17"/>
      <c r="IT179" s="17"/>
      <c r="IU179" s="17"/>
      <c r="IV179" s="17"/>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c r="IV180" s="17"/>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c r="IV181" s="17"/>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c r="IV184" s="17"/>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c r="IV185" s="17"/>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c r="IV186" s="17"/>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c r="IN187" s="17"/>
      <c r="IO187" s="17"/>
      <c r="IP187" s="17"/>
      <c r="IQ187" s="17"/>
      <c r="IR187" s="17"/>
      <c r="IS187" s="17"/>
      <c r="IT187" s="17"/>
      <c r="IU187" s="17"/>
      <c r="IV187" s="17"/>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c r="IV188" s="17"/>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c r="IN189" s="17"/>
      <c r="IO189" s="17"/>
      <c r="IP189" s="17"/>
      <c r="IQ189" s="17"/>
      <c r="IR189" s="17"/>
      <c r="IS189" s="17"/>
      <c r="IT189" s="17"/>
      <c r="IU189" s="17"/>
      <c r="IV189" s="17"/>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c r="IV191" s="17"/>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c r="IV192" s="17"/>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c r="IV193" s="17"/>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c r="IJ195" s="17"/>
      <c r="IK195" s="17"/>
      <c r="IL195" s="17"/>
      <c r="IM195" s="17"/>
      <c r="IN195" s="17"/>
      <c r="IO195" s="17"/>
      <c r="IP195" s="17"/>
      <c r="IQ195" s="17"/>
      <c r="IR195" s="17"/>
      <c r="IS195" s="17"/>
      <c r="IT195" s="17"/>
      <c r="IU195" s="17"/>
      <c r="IV195" s="17"/>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c r="IV196" s="17"/>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c r="IG197" s="17"/>
      <c r="IH197" s="17"/>
      <c r="II197" s="17"/>
      <c r="IJ197" s="17"/>
      <c r="IK197" s="17"/>
      <c r="IL197" s="17"/>
      <c r="IM197" s="17"/>
      <c r="IN197" s="17"/>
      <c r="IO197" s="17"/>
      <c r="IP197" s="17"/>
      <c r="IQ197" s="17"/>
      <c r="IR197" s="17"/>
      <c r="IS197" s="17"/>
      <c r="IT197" s="17"/>
      <c r="IU197" s="17"/>
      <c r="IV197" s="17"/>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row>
    <row r="201" ht="16.5" customHeight="true">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c r="IV201" s="17"/>
    </row>
  </sheetData>
  <mergeCells>
    <mergeCell ref="Y1:AB1"/>
    <mergeCell ref="Y2:AB2"/>
    <mergeCell ref="A3:AB3"/>
    <mergeCell ref="J7:M7"/>
    <mergeCell ref="T7:U7"/>
    <mergeCell ref="Q7:S7"/>
    <mergeCell ref="AA6:AB7"/>
    <mergeCell ref="J6:U6"/>
    <mergeCell ref="V6:Z7"/>
    <mergeCell ref="C6:C9"/>
    <mergeCell ref="M8:M9"/>
    <mergeCell ref="K8:K9"/>
    <mergeCell ref="J8:J9"/>
    <mergeCell ref="A22:E22"/>
    <mergeCell ref="A23:N23"/>
    <mergeCell ref="A4:AB4"/>
    <mergeCell ref="V8:V9"/>
    <mergeCell ref="S8:S9"/>
    <mergeCell ref="A16:B16"/>
    <mergeCell ref="N8:N9"/>
    <mergeCell ref="O8:O9"/>
    <mergeCell ref="P8:P9"/>
    <mergeCell ref="N7:P7"/>
    <mergeCell ref="L8:L9"/>
    <mergeCell ref="AB8:AB9"/>
    <mergeCell ref="AA8:AA9"/>
    <mergeCell ref="X8:X9"/>
    <mergeCell ref="W8:W9"/>
    <mergeCell ref="U8:U9"/>
    <mergeCell ref="Z8:Z9"/>
    <mergeCell ref="Y8:Y9"/>
    <mergeCell ref="W2:X2"/>
    <mergeCell ref="W1:X1"/>
    <mergeCell ref="A19:B19"/>
    <mergeCell ref="A6:A9"/>
    <mergeCell ref="D8:F8"/>
    <mergeCell ref="G8:I8"/>
    <mergeCell ref="D6:I7"/>
    <mergeCell ref="A17:B17"/>
    <mergeCell ref="A18:B18"/>
    <mergeCell ref="B6:B9"/>
    <mergeCell ref="R8:R9"/>
    <mergeCell ref="T8:T9"/>
    <mergeCell ref="L1:N1"/>
    <mergeCell ref="B2:E2"/>
    <mergeCell ref="L2:N2"/>
    <mergeCell ref="Q8:Q9"/>
  </mergeCells>
  <dataValidations count="61">
    <dataValidation type="decimal" errorStyle="warning" operator="equal" allowBlank="0" showInputMessage="1" showErrorMessage="1" errorTitle="" error="{2}" promptTitle="" prompt="" sqref="A4:A4">
      <formula1>"='中華民國114年上半年_1月至6月_$0_3_0$2025H1'"</formula1>
      <formula2>k-SmartTag-date</formula2>
    </dataValidation>
    <dataValidation type="decimal" errorStyle="warning" operator="equal" allowBlank="0" showInputMessage="1" showErrorMessage="1" errorTitle="" error="{2}" promptTitle="" prompt="" sqref="B10:B10">
      <formula1>"='小人國主題樂園$0_9_1$0702000002'"</formula1>
      <formula2>k-SmartTag-muti1</formula2>
    </dataValidation>
    <dataValidation type="decimal" errorStyle="warning" operator="equal" allowBlank="0" showInputMessage="1" showErrorMessage="1" errorTitle="" error="{2}" promptTitle="" prompt="" sqref="B11:B11">
      <formula1>"='卡通尼樂園$0_10_1$0702000001'"</formula1>
      <formula2>k-SmartTag-muti1</formula2>
    </dataValidation>
    <dataValidation type="decimal" errorStyle="warning" operator="equal" allowBlank="0" showInputMessage="1" showErrorMessage="1" errorTitle="" error="{2}" promptTitle="" prompt="" sqref="C6:C6">
      <formula1>"='機械遊樂設施安全檢查_機械遊樂設施數量依遊樂場所名稱分$0_5_2$A235601a006'"</formula1>
      <formula2>k-SmartTag-statCourseNo</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D8:D8">
      <formula1>"='機械遊樂設施安全檢查_經營現況_遊樂場所依遊樂場所名稱.經營現況分$0_7_3$A235601a007'"</formula1>
      <formula2>k-SmartTag-statCourseNo</formula2>
    </dataValidation>
    <dataValidation type="decimal" errorStyle="warning" operator="equal" allowBlank="0" showInputMessage="1" showErrorMessage="1" errorTitle="" error="{2}" promptTitle="" prompt="" sqref="D9:D9">
      <formula1>"='營業中$0_8_3$0702200001'"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E9:E9">
      <formula1>"='業者自行停止使用$0_8_4$0702200002'"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F9:F9">
      <formula1>"='抽複查前已勒令停止使用$0_8_5$0702200003'"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G8:G8">
      <formula1>"='機械遊樂設施安全檢查_經營現況_機械遊樂設施依遊樂場所名稱.經營現況分$0_7_6$A235601a008'"</formula1>
      <formula2>k-SmartTag-statCourseNo</formula2>
    </dataValidation>
    <dataValidation type="decimal" errorStyle="warning" operator="equal" allowBlank="0" showInputMessage="1" showErrorMessage="1" errorTitle="" error="{2}" promptTitle="" prompt="" sqref="G9:G9">
      <formula1>"='營業中$0_8_6$0702200001'"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H9:H9">
      <formula1>"='業者自行停止使用$0_8_7$0702200002'"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I9:I9">
      <formula1>"='抽複查前已勒令停止使用$0_8_8$0702200003'"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J6:J6">
      <formula1>"='機械遊樂設施安全檢查_營業中機械遊樂設施檢查項目依遊樂場所名稱.遊樂設施檢查$0_5_9$A235601a009'"</formula1>
      <formula2>k-SmartTag-statCourseNo</formula2>
    </dataValidation>
    <dataValidation type="decimal" errorStyle="warning" operator="equal" allowBlank="0" showInputMessage="1" showErrorMessage="1" errorTitle="" error="{2}" promptTitle="" prompt="" sqref="J8:J8">
      <formula1>"='已領得雜項執照$0_7_9$070230000101'"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K8:K8">
      <formula1>"='已領得竣工查驗合格證明書$0_7_10$070230000102'"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L8:L8">
      <formula1>"='已投保意外責任保險$0_7_11$070230000103'"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M8:M8">
      <formula1>"='已領得使用執照$0_7_12$070230000104'"</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N8:N8">
      <formula1>"='已置專任管理操作人員$0_7_13$070230000201'"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O8:O8">
      <formula1>"='已置合格保養修護人員$0_7_14$070230000202'"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P8:P8">
      <formula1>"='備有保養修護紀錄$0_7_15$070230000203'"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Q8:Q8">
      <formula1>"='已實施定期安全檢查$0_7_16$070230000301'"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R8:R8">
      <formula1>"='委託專業技師建築師檢查單位辦理$0_7_17$070230000302'"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S8:S8">
      <formula1>"='安全檢查結果已申報建築主管機關$0_7_18$070230000303'"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T8:T8">
      <formula1>"='已依規定設置合格標示及安全說明$0_7_19$070230000401'"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U8:U8">
      <formula1>"='不合格設施已設置停止使用標示$0_7_20$070230000402'"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V6:V6">
      <formula1>"='機械遊樂設施安全檢查_本次檢查缺失處理情形依遊樂場所名稱.檢查缺失處理情形分$0_5_21$A235601a010'"</formula1>
      <formula2>k-SmartTag-statCourseNo</formula2>
    </dataValidation>
    <dataValidation type="decimal" errorStyle="warning" operator="equal" allowBlank="0" showInputMessage="1" showErrorMessage="1" errorTitle="" error="{2}" promptTitle="" prompt="" sqref="V8:V8">
      <formula1>"='限期改善補辦手續$0_7_21$0702400001'"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W8:W8">
      <formula1>"='處以罰鍰並限期改善補辦手續$0_7_22$0702400002'"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X8:X8">
      <formula1>"='勒令停止使用$0_7_23$0702400003'"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Y1:Y1">
      <formula1>"='桃園市$0_0_24$010000068000'"</formula1>
      <formula2>k-SmartTag-place</formula2>
    </dataValidation>
    <dataValidation type="decimal" errorStyle="warning" operator="equal" allowBlank="0" showInputMessage="1" showErrorMessage="1" errorTitle="" error="{2}" promptTitle="" prompt="" sqref="Y8:Y8">
      <formula1>"='停止供水供電$0_7_24$0702400004'"</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Z8:Z8">
      <formula1>"='封閉或拆除$0_7_25$0702400005'"</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AA6:AA6">
      <formula1>"='機械遊樂設施安全檢查_縣市政府資料建置情形依遊樂場所名稱.資料建置情形分$0_5_26$A235601a011'"</formula1>
      <formula2>k-SmartTag-statCourseNo</formula2>
    </dataValidation>
    <dataValidation type="decimal" errorStyle="warning" operator="equal" allowBlank="0" showInputMessage="1" showErrorMessage="1" errorTitle="" error="{2}" promptTitle="" prompt="" sqref="AA8:AA8">
      <formula1>"='各遊樂場所機械遊樂設施已依抽複查表列事項彙整建檔$0_7_26$0702500001'"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AB8:AB8">
      <formula1>"='歷次抽複查紀錄已彙整逐案建檔$0_7_27$0702500002'"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