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1-51-2" state="visible" r:id="rId1"/>
  </sheets>
</workbook>
</file>

<file path=xl/sharedStrings.xml><?xml version="1.0" encoding="utf-8"?>
<sst xmlns="http://schemas.openxmlformats.org/spreadsheetml/2006/main" count="39">
  <si>
    <t>公開類</t>
  </si>
  <si>
    <t>月報</t>
  </si>
  <si>
    <t>桃園市山地平地原住民族戶數及人口數</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</si>
  <si>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</si>
  <si>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</si>
  <si>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</si>
  <si>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</si>
  <si>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</si>
  <si>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</si>
  <si>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</si>
  <si>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</si>
  <si>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</si>
  <si>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</si>
  <si>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</si>
  <si>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</si>
  <si>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</si>
  <si>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</si>
  <si>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</si>
  <si>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                              審核                              業務主管人員                              機關首長</t>
  </si>
  <si>
    <t xml:space="preserve">                                                                    主辦統計人員</t>
  </si>
  <si>
    <t>資料來源：本局秘書室依據本市各戶政事務所填報資料及原住民族委員會統計資料彙編。</t>
  </si>
  <si>
    <t>填表說明：本表應於編製期限內經網際網路線上傳送至桃園市政府公務統計行政管理系統。</t>
  </si>
  <si>
    <t>次月20日前編報</t>
  </si>
  <si>
    <t>戶數（戶）</t>
  </si>
  <si>
    <t>戶數1（戶內人口具原住民身分者）</t>
  </si>
  <si>
    <t>戶數2（戶長具原住民身分者）</t>
  </si>
  <si>
    <t>人口數</t>
  </si>
  <si>
    <t>合計</t>
  </si>
  <si>
    <t>中華民國114年7月底</t>
  </si>
  <si>
    <t>男</t>
  </si>
  <si>
    <t>女</t>
  </si>
  <si>
    <t>編製機關</t>
  </si>
  <si>
    <t>表號</t>
  </si>
  <si>
    <t>平地原住民</t>
  </si>
  <si>
    <t>桃園市政府原住民族行政局</t>
  </si>
  <si>
    <t>30220-01-51-2</t>
  </si>
  <si>
    <t>山地原住民</t>
  </si>
  <si>
    <t>單位：戶、人</t>
  </si>
  <si>
    <t>中華民國114年8月18日編製</t>
  </si>
</sst>
</file>

<file path=xl/styles.xml><?xml version="1.0" encoding="utf-8"?>
<styleSheet xmlns="http://schemas.openxmlformats.org/spreadsheetml/2006/main">
  <numFmts count="2">
    <numFmt formatCode="_-* #,##0_-;\-* #,##0_-;_-* &quot;-&quot;_-;_-@_-" numFmtId="197"/>
    <numFmt formatCode="#,##0_);\-#,##0_);&quot;－&quot;_);@_)" numFmtId="198"/>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標楷體"/>
    </font>
    <font>
      <b val="false"/>
      <i val="false"/>
      <u val="none"/>
      <sz val="12"/>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3" borderId="0" xfId="0" applyFont="true">
      <alignment horizontal="center" vertical="center"/>
    </xf>
    <xf numFmtId="0" fontId="1" borderId="0" xfId="0" applyFont="true">
      <alignment horizontal="left" vertical="center"/>
    </xf>
    <xf numFmtId="0" fontId="4" borderId="0" xfId="0" applyFont="true">
      <alignment horizontal="center" vertical="center"/>
    </xf>
    <xf numFmtId="0" fontId="1" borderId="5" xfId="0" applyFont="true" applyBorder="true">
      <alignment vertical="center" wrapText="true"/>
    </xf>
    <xf numFmtId="0" fontId="1" borderId="6" xfId="0" applyFont="true" applyBorder="true">
      <alignment vertical="center" wrapText="true"/>
    </xf>
    <xf numFmtId="0" fontId="1" borderId="3" xfId="0" applyFont="true" applyBorder="true">
      <alignment vertical="center"/>
    </xf>
    <xf numFmtId="197" fontId="4" borderId="1" xfId="0" applyNumberFormat="true" applyFont="true" applyBorder="true">
      <alignment horizontal="center" vertical="center" wrapText="true"/>
    </xf>
    <xf numFmtId="197" fontId="4" fillId="2" borderId="1" xfId="0" applyNumberFormat="true" applyFont="true" applyFill="true" applyBorder="true">
      <alignment horizontal="center" vertical="center" wrapText="true"/>
    </xf>
    <xf numFmtId="0" fontId="1" borderId="2" xfId="0" applyFont="true" applyBorder="true">
      <alignment vertical="center"/>
    </xf>
    <xf numFmtId="0" fontId="3" borderId="0" xfId="0" applyFont="true">
      <alignment vertical="center"/>
    </xf>
    <xf numFmtId="0" fontId="4" borderId="0" xfId="0" applyFont="true">
      <alignment vertical="center"/>
    </xf>
    <xf numFmtId="197" fontId="5" borderId="1" xfId="0" applyNumberFormat="true" applyFont="true" applyBorder="true">
      <alignment horizontal="right" vertical="center" wrapText="true"/>
    </xf>
    <xf numFmtId="197" fontId="4" borderId="1" xfId="0" applyNumberFormat="true" applyFont="true" applyBorder="true">
      <alignment horizontal="right" vertical="center" wrapText="true"/>
    </xf>
    <xf numFmtId="198" fontId="1" borderId="2" xfId="0" applyNumberFormat="true" applyFont="true" applyBorder="true">
      <alignment vertical="center"/>
    </xf>
    <xf numFmtId="0" fontId="1" borderId="7" xfId="0" applyFont="true" applyBorder="true">
      <alignment vertical="center"/>
    </xf>
    <xf numFmtId="0" fontId="1" borderId="8" xfId="0" applyFont="true" applyBorder="true">
      <alignment vertical="center"/>
    </xf>
    <xf numFmtId="0" fontId="1" borderId="3" xfId="0" applyFont="true" applyBorder="true">
      <alignment horizontal="right" vertical="center"/>
    </xf>
    <xf numFmtId="0" fontId="1" borderId="2" xfId="0" applyFont="true" applyBorder="true">
      <alignment horizontal="right" vertical="center"/>
    </xf>
    <xf numFmtId="0" fontId="4" borderId="9"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N9" sqref="N9:N9"/>
    </sheetView>
  </sheetViews>
  <sheetFormatPr customHeight="false" defaultColWidth="9.28125" defaultRowHeight="15"/>
  <cols>
    <col min="1" max="1" bestFit="false" customWidth="true" width="27.4921875" hidden="false" outlineLevel="0"/>
    <col min="2" max="2" bestFit="false" customWidth="true" width="23.2109375" hidden="false" outlineLevel="0"/>
    <col min="3" max="3" bestFit="false" customWidth="true" width="23.4921875" hidden="false" outlineLevel="0"/>
    <col min="4" max="12" bestFit="false" customWidth="true" width="12.3515625" hidden="false" outlineLevel="0"/>
    <col min="13" max="50" bestFit="false" customWidth="true" width="9.3515625" hidden="false" outlineLevel="0"/>
  </cols>
  <sheetData>
    <row r="1" ht="18" customHeight="true">
      <c r="A1" s="1" t="s">
        <v>0</v>
      </c>
      <c r="B1" s="9"/>
      <c r="C1" s="14"/>
      <c r="D1" s="14"/>
      <c r="E1" s="14"/>
      <c r="F1" s="20"/>
      <c r="G1" s="1" t="s">
        <v>31</v>
      </c>
      <c r="H1" s="1"/>
      <c r="I1" s="1" t="s">
        <v>34</v>
      </c>
      <c r="J1" s="1"/>
      <c r="K1" s="1"/>
      <c r="L1" s="1"/>
      <c r="M1" s="24"/>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c r="A2" s="1" t="s">
        <v>1</v>
      </c>
      <c r="B2" s="10" t="s">
        <v>22</v>
      </c>
      <c r="C2" s="11"/>
      <c r="D2" s="11"/>
      <c r="E2" s="11"/>
      <c r="F2" s="21"/>
      <c r="G2" s="1" t="s">
        <v>32</v>
      </c>
      <c r="H2" s="1"/>
      <c r="I2" s="1" t="s">
        <v>35</v>
      </c>
      <c r="J2" s="1"/>
      <c r="K2" s="1"/>
      <c r="L2" s="1"/>
      <c r="M2" s="24"/>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6.6" customHeight="true">
      <c r="A3" s="2" t="s">
        <v>2</v>
      </c>
      <c r="B3" s="2"/>
      <c r="C3" s="2"/>
      <c r="D3" s="2"/>
      <c r="E3" s="2"/>
      <c r="F3" s="2"/>
      <c r="G3" s="2"/>
      <c r="H3" s="2"/>
      <c r="I3" s="2"/>
      <c r="J3" s="2"/>
      <c r="K3" s="2"/>
      <c r="L3" s="2"/>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18" customHeight="true">
      <c r="A4" s="3"/>
      <c r="B4" s="11"/>
      <c r="C4" s="11"/>
      <c r="D4" s="11"/>
      <c r="E4" s="3" t="s">
        <v>28</v>
      </c>
      <c r="F4" s="11"/>
      <c r="G4" s="11"/>
      <c r="H4" s="11"/>
      <c r="I4" s="11"/>
      <c r="J4" s="11"/>
      <c r="K4" s="11"/>
      <c r="L4" s="22" t="s">
        <v>37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c r="A5" s="4" t="s">
        <v>3</v>
      </c>
      <c r="B5" s="1" t="s">
        <v>23</v>
      </c>
      <c r="C5" s="1"/>
      <c r="D5" s="1" t="s">
        <v>26</v>
      </c>
      <c r="E5" s="1"/>
      <c r="F5" s="1"/>
      <c r="G5" s="1"/>
      <c r="H5" s="1"/>
      <c r="I5" s="1"/>
      <c r="J5" s="1"/>
      <c r="K5" s="1"/>
      <c r="L5" s="1"/>
      <c r="M5" s="24"/>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c r="A6" s="4"/>
      <c r="B6" s="1" t="s">
        <v>24</v>
      </c>
      <c r="C6" s="1" t="s">
        <v>25</v>
      </c>
      <c r="D6" s="1" t="s">
        <v>4</v>
      </c>
      <c r="E6" s="1"/>
      <c r="F6" s="1"/>
      <c r="G6" s="1" t="s">
        <v>33</v>
      </c>
      <c r="H6" s="1"/>
      <c r="I6" s="1"/>
      <c r="J6" s="1" t="s">
        <v>36</v>
      </c>
      <c r="K6" s="1"/>
      <c r="L6" s="1"/>
      <c r="M6" s="24"/>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8" customHeight="true">
      <c r="A7" s="4"/>
      <c r="B7" s="1"/>
      <c r="C7" s="1"/>
      <c r="D7" s="1" t="s">
        <v>27</v>
      </c>
      <c r="E7" s="1" t="s">
        <v>29</v>
      </c>
      <c r="F7" s="1" t="s">
        <v>30</v>
      </c>
      <c r="G7" s="1" t="s">
        <v>27</v>
      </c>
      <c r="H7" s="1" t="s">
        <v>29</v>
      </c>
      <c r="I7" s="1" t="s">
        <v>30</v>
      </c>
      <c r="J7" s="1" t="s">
        <v>27</v>
      </c>
      <c r="K7" s="1" t="s">
        <v>29</v>
      </c>
      <c r="L7" s="1" t="s">
        <v>30</v>
      </c>
      <c r="M7" s="24"/>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24.95" customHeight="true">
      <c r="A8" s="4" t="s">
        <v>4</v>
      </c>
      <c r="B8" s="12" t="n">
        <f>SUM(B9:B21)</f>
        <v>40007</v>
      </c>
      <c r="C8" s="12" t="n">
        <f>SUM(C9:C21)</f>
        <v>28516</v>
      </c>
      <c r="D8" s="17" t="n">
        <f>SUM(E8, F8)</f>
        <v>88374</v>
      </c>
      <c r="E8" s="17" t="n">
        <f>SUM(H8, K8)</f>
        <v>42352</v>
      </c>
      <c r="F8" s="17" t="n">
        <f>SUM(I8, L8)</f>
        <v>46022</v>
      </c>
      <c r="G8" s="17" t="n">
        <f>SUM(G9:G21)</f>
        <v>48103</v>
      </c>
      <c r="H8" s="17" t="n">
        <f>SUM(H9:H21)</f>
        <v>23439</v>
      </c>
      <c r="I8" s="17" t="n">
        <f>SUM(I9:I21)</f>
        <v>24664</v>
      </c>
      <c r="J8" s="17" t="n">
        <f>SUM(J9:J21)</f>
        <v>40271</v>
      </c>
      <c r="K8" s="17" t="n">
        <f>SUM(K9:K21)</f>
        <v>18913</v>
      </c>
      <c r="L8" s="17" t="n">
        <f>SUM(L9:L21)</f>
        <v>21358</v>
      </c>
      <c r="M8" s="24"/>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30" customHeight="true">
      <c r="A9" s="4" t="s">
        <v>5</v>
      </c>
      <c r="B9" s="13" t="n">
        <v>5158</v>
      </c>
      <c r="C9" s="13" t="n">
        <v>3354</v>
      </c>
      <c r="D9" s="18" t="n">
        <f>SUM(E9, F9)</f>
        <v>10182</v>
      </c>
      <c r="E9" s="18" t="n">
        <f>SUM(H9, K9)</f>
        <v>4685</v>
      </c>
      <c r="F9" s="18" t="n">
        <f>SUM(I9, L9)</f>
        <v>5497</v>
      </c>
      <c r="G9" s="18" t="n">
        <f>SUM(H9:I9)</f>
        <v>6525</v>
      </c>
      <c r="H9" s="18" t="n">
        <v>3080</v>
      </c>
      <c r="I9" s="18" t="n">
        <v>3445</v>
      </c>
      <c r="J9" s="18" t="n">
        <f>SUM(K9:L9)</f>
        <v>3657</v>
      </c>
      <c r="K9" s="18" t="n">
        <v>1605</v>
      </c>
      <c r="L9" s="18" t="n">
        <v>2052</v>
      </c>
      <c r="M9" s="24"/>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24.95" customHeight="true">
      <c r="A10" s="4" t="s">
        <v>6</v>
      </c>
      <c r="B10" s="13" t="n">
        <v>5768</v>
      </c>
      <c r="C10" s="13" t="n">
        <v>3868</v>
      </c>
      <c r="D10" s="18" t="n">
        <f>SUM(E10, F10)</f>
        <v>11302</v>
      </c>
      <c r="E10" s="18" t="n">
        <f>SUM(H10, K10)</f>
        <v>5166</v>
      </c>
      <c r="F10" s="18" t="n">
        <f>SUM(I10, L10)</f>
        <v>6136</v>
      </c>
      <c r="G10" s="18" t="n">
        <f>SUM(H10:I10)</f>
        <v>6475</v>
      </c>
      <c r="H10" s="18" t="n">
        <v>3051</v>
      </c>
      <c r="I10" s="18" t="n">
        <v>3424</v>
      </c>
      <c r="J10" s="18" t="n">
        <f>SUM(K10:L10)</f>
        <v>4827</v>
      </c>
      <c r="K10" s="18" t="n">
        <v>2115</v>
      </c>
      <c r="L10" s="18" t="n">
        <v>2712</v>
      </c>
      <c r="M10" s="24"/>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4.95" customHeight="true">
      <c r="A11" s="4" t="s">
        <v>7</v>
      </c>
      <c r="B11" s="13" t="n">
        <v>3159</v>
      </c>
      <c r="C11" s="13" t="n">
        <v>2496</v>
      </c>
      <c r="D11" s="18" t="n">
        <f>SUM(E11, F11)</f>
        <v>7248</v>
      </c>
      <c r="E11" s="18" t="n">
        <f>SUM(H11, K11)</f>
        <v>3461</v>
      </c>
      <c r="F11" s="18" t="n">
        <f>SUM(I11, L11)</f>
        <v>3787</v>
      </c>
      <c r="G11" s="18" t="n">
        <f>SUM(H11:I11)</f>
        <v>3854</v>
      </c>
      <c r="H11" s="18" t="n">
        <v>1915</v>
      </c>
      <c r="I11" s="18" t="n">
        <v>1939</v>
      </c>
      <c r="J11" s="18" t="n">
        <f>SUM(K11:L11)</f>
        <v>3394</v>
      </c>
      <c r="K11" s="18" t="n">
        <v>1546</v>
      </c>
      <c r="L11" s="18" t="n">
        <v>1848</v>
      </c>
      <c r="M11" s="24"/>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24.95" customHeight="true">
      <c r="A12" s="4" t="s">
        <v>8</v>
      </c>
      <c r="B12" s="13" t="n">
        <v>2762</v>
      </c>
      <c r="C12" s="13" t="n">
        <v>1813</v>
      </c>
      <c r="D12" s="18" t="n">
        <f>SUM(E12, F12)</f>
        <v>5812</v>
      </c>
      <c r="E12" s="18" t="n">
        <f>SUM(H12, K12)</f>
        <v>2713</v>
      </c>
      <c r="F12" s="18" t="n">
        <f>SUM(I12, L12)</f>
        <v>3099</v>
      </c>
      <c r="G12" s="18" t="n">
        <f>SUM(H12:I12)</f>
        <v>3349</v>
      </c>
      <c r="H12" s="18" t="n">
        <v>1584</v>
      </c>
      <c r="I12" s="18" t="n">
        <v>1765</v>
      </c>
      <c r="J12" s="18" t="n">
        <f>SUM(K12:L12)</f>
        <v>2463</v>
      </c>
      <c r="K12" s="18" t="n">
        <v>1129</v>
      </c>
      <c r="L12" s="18" t="n">
        <v>1334</v>
      </c>
      <c r="M12" s="24"/>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24.95" customHeight="true">
      <c r="A13" s="4" t="s">
        <v>9</v>
      </c>
      <c r="B13" s="13" t="n">
        <v>2393</v>
      </c>
      <c r="C13" s="13" t="n">
        <v>1683</v>
      </c>
      <c r="D13" s="18" t="n">
        <f>SUM(E13, F13)</f>
        <v>5461</v>
      </c>
      <c r="E13" s="18" t="n">
        <f>SUM(H13, K13)</f>
        <v>2654</v>
      </c>
      <c r="F13" s="18" t="n">
        <f>SUM(I13, L13)</f>
        <v>2807</v>
      </c>
      <c r="G13" s="18" t="n">
        <f>SUM(H13:I13)</f>
        <v>3845</v>
      </c>
      <c r="H13" s="18" t="n">
        <v>1871</v>
      </c>
      <c r="I13" s="18" t="n">
        <v>1974</v>
      </c>
      <c r="J13" s="18" t="n">
        <f>SUM(K13:L13)</f>
        <v>1616</v>
      </c>
      <c r="K13" s="18" t="n">
        <v>783</v>
      </c>
      <c r="L13" s="18" t="n">
        <v>833</v>
      </c>
      <c r="M13" s="24"/>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24.95" customHeight="true">
      <c r="A14" s="4" t="s">
        <v>10</v>
      </c>
      <c r="B14" s="13" t="n">
        <v>1557</v>
      </c>
      <c r="C14" s="13" t="n">
        <v>1101</v>
      </c>
      <c r="D14" s="18" t="n">
        <f>SUM(E14, F14)</f>
        <v>3588</v>
      </c>
      <c r="E14" s="18" t="n">
        <f>SUM(H14, K14)</f>
        <v>1792</v>
      </c>
      <c r="F14" s="18" t="n">
        <f>SUM(I14, L14)</f>
        <v>1796</v>
      </c>
      <c r="G14" s="18" t="n">
        <f>SUM(H14:I14)</f>
        <v>2558</v>
      </c>
      <c r="H14" s="18" t="n">
        <v>1302</v>
      </c>
      <c r="I14" s="18" t="n">
        <v>1256</v>
      </c>
      <c r="J14" s="18" t="n">
        <f>SUM(K14:L14)</f>
        <v>1030</v>
      </c>
      <c r="K14" s="18" t="n">
        <v>490</v>
      </c>
      <c r="L14" s="18" t="n">
        <v>540</v>
      </c>
      <c r="M14" s="24"/>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24.95" customHeight="true">
      <c r="A15" s="4" t="s">
        <v>11</v>
      </c>
      <c r="B15" s="13" t="n">
        <v>3650</v>
      </c>
      <c r="C15" s="13" t="n">
        <v>2725</v>
      </c>
      <c r="D15" s="18" t="n">
        <f>SUM(E15, F15)</f>
        <v>8376</v>
      </c>
      <c r="E15" s="18" t="n">
        <f>SUM(H15, K15)</f>
        <v>4056</v>
      </c>
      <c r="F15" s="18" t="n">
        <f>SUM(I15, L15)</f>
        <v>4320</v>
      </c>
      <c r="G15" s="18" t="n">
        <f>SUM(H15:I15)</f>
        <v>5911</v>
      </c>
      <c r="H15" s="18" t="n">
        <v>2975</v>
      </c>
      <c r="I15" s="18" t="n">
        <v>2936</v>
      </c>
      <c r="J15" s="18" t="n">
        <f>SUM(K15:L15)</f>
        <v>2465</v>
      </c>
      <c r="K15" s="18" t="n">
        <v>1081</v>
      </c>
      <c r="L15" s="18" t="n">
        <v>1384</v>
      </c>
      <c r="M15" s="24"/>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24.95" customHeight="true">
      <c r="A16" s="4" t="s">
        <v>12</v>
      </c>
      <c r="B16" s="13" t="n">
        <v>4324</v>
      </c>
      <c r="C16" s="13" t="n">
        <v>3003</v>
      </c>
      <c r="D16" s="18" t="n">
        <f>SUM(E16, F16)</f>
        <v>9355</v>
      </c>
      <c r="E16" s="18" t="n">
        <f>SUM(H16, K16)</f>
        <v>4409</v>
      </c>
      <c r="F16" s="18" t="n">
        <f>SUM(I16, L16)</f>
        <v>4946</v>
      </c>
      <c r="G16" s="18" t="n">
        <f>SUM(H16:I16)</f>
        <v>5925</v>
      </c>
      <c r="H16" s="18" t="n">
        <v>2867</v>
      </c>
      <c r="I16" s="18" t="n">
        <v>3058</v>
      </c>
      <c r="J16" s="18" t="n">
        <f>SUM(K16:L16)</f>
        <v>3430</v>
      </c>
      <c r="K16" s="18" t="n">
        <v>1542</v>
      </c>
      <c r="L16" s="18" t="n">
        <v>1888</v>
      </c>
      <c r="M16" s="24"/>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24.95" customHeight="true">
      <c r="A17" s="4" t="s">
        <v>13</v>
      </c>
      <c r="B17" s="13" t="n">
        <v>2359</v>
      </c>
      <c r="C17" s="13" t="n">
        <v>1637</v>
      </c>
      <c r="D17" s="18" t="n">
        <f>SUM(E17, F17)</f>
        <v>5180</v>
      </c>
      <c r="E17" s="18" t="n">
        <f>SUM(H17, K17)</f>
        <v>2506</v>
      </c>
      <c r="F17" s="18" t="n">
        <f>SUM(I17, L17)</f>
        <v>2674</v>
      </c>
      <c r="G17" s="18" t="n">
        <f>SUM(H17:I17)</f>
        <v>2365</v>
      </c>
      <c r="H17" s="18" t="n">
        <v>1184</v>
      </c>
      <c r="I17" s="18" t="n">
        <v>1181</v>
      </c>
      <c r="J17" s="18" t="n">
        <f>SUM(K17:L17)</f>
        <v>2815</v>
      </c>
      <c r="K17" s="18" t="n">
        <v>1322</v>
      </c>
      <c r="L17" s="18" t="n">
        <v>1493</v>
      </c>
      <c r="M17" s="24"/>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24.95" customHeight="true">
      <c r="A18" s="4" t="s">
        <v>14</v>
      </c>
      <c r="B18" s="13" t="n">
        <v>3723</v>
      </c>
      <c r="C18" s="13" t="n">
        <v>2524</v>
      </c>
      <c r="D18" s="18" t="n">
        <f>SUM(E18, F18)</f>
        <v>7997</v>
      </c>
      <c r="E18" s="18" t="n">
        <f>SUM(H18, K18)</f>
        <v>3825</v>
      </c>
      <c r="F18" s="18" t="n">
        <f>SUM(I18, L18)</f>
        <v>4172</v>
      </c>
      <c r="G18" s="18" t="n">
        <f>SUM(H18:I18)</f>
        <v>4405</v>
      </c>
      <c r="H18" s="18" t="n">
        <v>2165</v>
      </c>
      <c r="I18" s="18" t="n">
        <v>2240</v>
      </c>
      <c r="J18" s="18" t="n">
        <f>SUM(K18:L18)</f>
        <v>3592</v>
      </c>
      <c r="K18" s="18" t="n">
        <v>1660</v>
      </c>
      <c r="L18" s="18" t="n">
        <v>1932</v>
      </c>
      <c r="M18" s="24"/>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24.95" customHeight="true">
      <c r="A19" s="4" t="s">
        <v>15</v>
      </c>
      <c r="B19" s="13" t="n">
        <v>488</v>
      </c>
      <c r="C19" s="13" t="n">
        <v>280</v>
      </c>
      <c r="D19" s="18" t="n">
        <f>SUM(E19, F19)</f>
        <v>1033</v>
      </c>
      <c r="E19" s="18" t="n">
        <f>SUM(H19, K19)</f>
        <v>491</v>
      </c>
      <c r="F19" s="18" t="n">
        <f>SUM(I19, L19)</f>
        <v>542</v>
      </c>
      <c r="G19" s="18" t="n">
        <f>SUM(H19:I19)</f>
        <v>677</v>
      </c>
      <c r="H19" s="18" t="n">
        <v>352</v>
      </c>
      <c r="I19" s="18" t="n">
        <v>325</v>
      </c>
      <c r="J19" s="18" t="n">
        <f>SUM(K19:L19)</f>
        <v>356</v>
      </c>
      <c r="K19" s="18" t="n">
        <v>139</v>
      </c>
      <c r="L19" s="18" t="n">
        <v>217</v>
      </c>
      <c r="M19" s="24"/>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24.95" customHeight="true">
      <c r="A20" s="4" t="s">
        <v>16</v>
      </c>
      <c r="B20" s="13" t="n">
        <v>1454</v>
      </c>
      <c r="C20" s="13" t="n">
        <v>1007</v>
      </c>
      <c r="D20" s="18" t="n">
        <f>SUM(E20, F20)</f>
        <v>3248</v>
      </c>
      <c r="E20" s="18" t="n">
        <f>SUM(H20, K20)</f>
        <v>1587</v>
      </c>
      <c r="F20" s="18" t="n">
        <f>SUM(I20, L20)</f>
        <v>1661</v>
      </c>
      <c r="G20" s="18" t="n">
        <f>SUM(H20:I20)</f>
        <v>1923</v>
      </c>
      <c r="H20" s="18" t="n">
        <v>971</v>
      </c>
      <c r="I20" s="18" t="n">
        <v>952</v>
      </c>
      <c r="J20" s="18" t="n">
        <f>SUM(K20:L20)</f>
        <v>1325</v>
      </c>
      <c r="K20" s="18" t="n">
        <v>616</v>
      </c>
      <c r="L20" s="18" t="n">
        <v>709</v>
      </c>
      <c r="M20" s="24"/>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24.95" customHeight="true">
      <c r="A21" s="4" t="s">
        <v>17</v>
      </c>
      <c r="B21" s="13" t="n">
        <v>3212</v>
      </c>
      <c r="C21" s="13" t="n">
        <v>3025</v>
      </c>
      <c r="D21" s="18" t="n">
        <f>SUM(E21, F21)</f>
        <v>9592</v>
      </c>
      <c r="E21" s="18" t="n">
        <f>SUM(H21, K21)</f>
        <v>5007</v>
      </c>
      <c r="F21" s="18" t="n">
        <f>SUM(I21, L21)</f>
        <v>4585</v>
      </c>
      <c r="G21" s="18" t="n">
        <f>SUM(H21:I21)</f>
        <v>291</v>
      </c>
      <c r="H21" s="18" t="n">
        <v>122</v>
      </c>
      <c r="I21" s="18" t="n">
        <v>169</v>
      </c>
      <c r="J21" s="18" t="n">
        <f>SUM(K21:L21)</f>
        <v>9301</v>
      </c>
      <c r="K21" s="18" t="n">
        <v>4885</v>
      </c>
      <c r="L21" s="18" t="n">
        <v>4416</v>
      </c>
      <c r="M21" s="24"/>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7.25" customHeight="true">
      <c r="A22" s="5"/>
      <c r="B22" s="14"/>
      <c r="C22" s="14"/>
      <c r="D22" s="19"/>
      <c r="E22" s="19"/>
      <c r="F22" s="19"/>
      <c r="G22" s="19"/>
      <c r="H22" s="19"/>
      <c r="I22" s="19"/>
      <c r="J22" s="19"/>
      <c r="K22" s="14"/>
      <c r="L22" s="23" t="s">
        <v>38</v>
      </c>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c r="A23" s="6"/>
      <c r="B23" s="15"/>
      <c r="C23" s="15"/>
      <c r="D23" s="15"/>
      <c r="E23" s="15"/>
      <c r="F23" s="15"/>
      <c r="G23" s="15"/>
      <c r="H23" s="15"/>
      <c r="I23" s="15"/>
      <c r="J23" s="15"/>
      <c r="K23" s="15"/>
      <c r="L23" s="15"/>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c r="A24" s="7" t="s">
        <v>18</v>
      </c>
      <c r="B24" s="7"/>
      <c r="C24" s="7"/>
      <c r="D24" s="7"/>
      <c r="E24" s="7"/>
      <c r="F24" s="7"/>
      <c r="G24" s="7"/>
      <c r="H24" s="7"/>
      <c r="I24" s="7"/>
      <c r="J24" s="7"/>
      <c r="K24" s="7"/>
      <c r="L24" s="7"/>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c r="A25" s="7" t="s">
        <v>19</v>
      </c>
      <c r="B25" s="7"/>
      <c r="C25" s="7"/>
      <c r="D25" s="7"/>
      <c r="E25" s="7"/>
      <c r="F25" s="7"/>
      <c r="G25" s="7"/>
      <c r="H25" s="7"/>
      <c r="I25" s="7"/>
      <c r="J25" s="7"/>
      <c r="K25" s="7"/>
      <c r="L25" s="7"/>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c r="A26" s="7" t="s">
        <v>20</v>
      </c>
      <c r="B26" s="7"/>
      <c r="C26" s="7"/>
      <c r="D26" s="7"/>
      <c r="E26" s="7"/>
      <c r="F26" s="7"/>
      <c r="G26" s="7"/>
      <c r="H26" s="7"/>
      <c r="I26" s="7"/>
      <c r="J26" s="7"/>
      <c r="K26" s="7"/>
      <c r="L26" s="7"/>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c r="A27" s="7" t="s">
        <v>21</v>
      </c>
      <c r="B27" s="7"/>
      <c r="C27" s="7"/>
      <c r="D27" s="7"/>
      <c r="E27" s="7"/>
      <c r="F27" s="7"/>
      <c r="G27" s="7"/>
      <c r="H27" s="7"/>
      <c r="I27" s="7"/>
      <c r="J27" s="7"/>
      <c r="K27" s="7"/>
      <c r="L27" s="7"/>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c r="A28" s="8"/>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c r="A29" s="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c r="A30" s="8"/>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c r="A31" s="8"/>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c r="A32" s="8"/>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c r="A33" s="8"/>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c r="A34" s="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c r="A35" s="8"/>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c r="A36" s="8"/>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c r="A37" s="8"/>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c r="A38" s="8"/>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c r="A39" s="8"/>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c r="A40" s="8"/>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c r="A41" s="8"/>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c r="A42" s="8"/>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c r="A43" s="8"/>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c r="A44" s="8"/>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c r="A45" s="8"/>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c r="A46" s="8"/>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c r="A47" s="8"/>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c r="A48" s="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c r="A49" s="8"/>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c r="A50" s="8"/>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c r="A51" s="8"/>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c r="A52" s="8"/>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c r="A53" s="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c r="A54" s="8"/>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c r="A55" s="8"/>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c r="A56" s="8"/>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c r="A57" s="8"/>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c r="A58" s="8"/>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c r="A59" s="8"/>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c r="A60" s="8"/>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c r="A61" s="8"/>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c r="A62" s="8"/>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c r="A63" s="8"/>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c r="A64" s="8"/>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c r="A65" s="8"/>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c r="A66" s="8"/>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c r="A67" s="8"/>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c r="A68" s="8"/>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c r="A69" s="8"/>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c r="A70" s="8"/>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c r="A71" s="8"/>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c r="A72" s="8"/>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c r="A73" s="8"/>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c r="A74" s="8"/>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c r="A75" s="8"/>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c r="A76" s="8"/>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c r="A77" s="8"/>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c r="A78" s="8"/>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c r="A79" s="8"/>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c r="A80" s="8"/>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c r="A81" s="8"/>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c r="A82" s="8"/>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c r="A83" s="8"/>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c r="A84" s="8"/>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c r="A85" s="8"/>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c r="A86" s="8"/>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c r="A87" s="8"/>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c r="A88" s="8"/>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c r="A89" s="8"/>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c r="A90" s="8"/>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c r="A91" s="8"/>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c r="A92" s="8"/>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c r="A93" s="8"/>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c r="A94" s="8"/>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c r="A95" s="8"/>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c r="A96" s="8"/>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c r="A97" s="8"/>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c r="A98" s="8"/>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c r="A99" s="8"/>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c r="A100" s="8"/>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c r="A101" s="8"/>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c r="A102" s="8"/>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c r="A103" s="8"/>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c r="A104" s="8"/>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c r="A105" s="8"/>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c r="A106" s="8"/>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c r="A107" s="8"/>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c r="A108" s="8"/>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c r="A109" s="8"/>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c r="A110" s="8"/>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c r="A111" s="8"/>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c r="A112" s="8"/>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c r="A113" s="8"/>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c r="A114" s="8"/>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c r="A115" s="8"/>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c r="A116" s="8"/>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c r="A117" s="8"/>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c r="A118" s="8"/>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c r="A119" s="8"/>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c r="A120" s="8"/>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c r="A121" s="8"/>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c r="A122" s="8"/>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c r="A123" s="8"/>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c r="A124" s="8"/>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c r="A125" s="8"/>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c r="A126" s="8"/>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c r="A127" s="8"/>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c r="A128" s="8"/>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c r="A129" s="8"/>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c r="A130" s="8"/>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c r="A131" s="8"/>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c r="A132" s="8"/>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c r="A133" s="8"/>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c r="A134" s="8"/>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c r="A135" s="8"/>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c r="A136" s="8"/>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c r="A137" s="8"/>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c r="A138" s="8"/>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c r="A139" s="8"/>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c r="A140" s="8"/>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c r="A141" s="8"/>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c r="A142" s="8"/>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c r="A143" s="8"/>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c r="A144" s="8"/>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c r="A145" s="8"/>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c r="A146" s="8"/>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c r="A147" s="8"/>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c r="A148" s="8"/>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c r="A149" s="8"/>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c r="A150" s="8"/>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c r="A151" s="8"/>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c r="A152" s="8"/>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c r="A153" s="8"/>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c r="A154" s="8"/>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c r="A155" s="8"/>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c r="A156" s="8"/>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c r="A157" s="8"/>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c r="A158" s="8"/>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c r="A159" s="8"/>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c r="A160" s="8"/>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c r="A161" s="8"/>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c r="A162" s="8"/>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c r="A163" s="8"/>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c r="A164" s="8"/>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c r="A165" s="8"/>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c r="A166" s="8"/>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c r="A167" s="8"/>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c r="A168" s="8"/>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c r="A169" s="8"/>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c r="A170" s="8"/>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c r="A171" s="8"/>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c r="A172" s="8"/>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c r="A173" s="8"/>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c r="A174" s="8"/>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c r="A175" s="8"/>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c r="A176" s="8"/>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c r="A177" s="8"/>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c r="A178" s="8"/>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c r="A179" s="8"/>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c r="A180" s="8"/>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c r="A181" s="8"/>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c r="A182" s="8"/>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c r="A183" s="8"/>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c r="A184" s="8"/>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c r="A185" s="8"/>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c r="A186" s="8"/>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c r="A187" s="8"/>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c r="A188" s="8"/>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c r="A189" s="8"/>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c r="A190" s="8"/>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c r="A191" s="8"/>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c r="A192" s="8"/>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c r="A193" s="8"/>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c r="A194" s="8"/>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c r="A195" s="8"/>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c r="A196" s="8"/>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c r="A197" s="8"/>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c r="A198" s="8"/>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c r="A199" s="8"/>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c r="A200" s="8"/>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G1:H1"/>
    <mergeCell ref="I1:L1"/>
    <mergeCell ref="G2:H2"/>
    <mergeCell ref="I2:L2"/>
    <mergeCell ref="A3:L3"/>
    <mergeCell ref="A27:L27"/>
    <mergeCell ref="D6:F6"/>
    <mergeCell ref="G6:I6"/>
    <mergeCell ref="J6:L6"/>
    <mergeCell ref="A24:L24"/>
    <mergeCell ref="A25:L25"/>
    <mergeCell ref="A26:L26"/>
    <mergeCell ref="A5:A7"/>
    <mergeCell ref="B5:C5"/>
    <mergeCell ref="D5:L5"/>
    <mergeCell ref="B6:B7"/>
    <mergeCell ref="C6:C7"/>
  </mergeCells>
  <dataValidations count="105">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"='山地平地原住民族戶數及人口數_戶數_戶內人口具原住民身分者_$0_5_1$3022001a001'"</formula1>
      <formula2>k-SmartTag-statCourseNo</formula2>
    </dataValidation>
    <dataValidation type="decimal" errorStyle="warning" operator="equal" allowBlank="0" showInputMessage="1" showErrorMessage="1" errorTitle="" error="{2}" promptTitle="" prompt="" sqref="B8:B8">
      <formula1>"=(_SUM_B9):('B21_$0_7_1$0000')"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C6:C6">
      <formula1>"='山地平地原住民族戶數及人口數_戶數_戶長具原住民身分者_$0_5_2$3022001a002'"</formula1>
      <formula2>k-SmartTag-statCourseNo</formula2>
    </dataValidation>
    <dataValidation type="decimal" errorStyle="warning" operator="equal" allowBlank="0" showInputMessage="1" showErrorMessage="1" errorTitle="" error="{2}" promptTitle="" prompt="" sqref="C8:C8">
      <formula1>"=(_SUM_C9):('C21_$0_7_2$0000')"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D6:D6">
      <formula1>"='山地平地原住民族戶數及人口數_人口數依性別.原住民類別分$0_5_3$3022001a003'"</formula1>
      <formula2>k-SmartTag-statCourseNo</formula2>
    </dataValidation>
    <dataValidation type="decimal" errorStyle="warning" operator="equal" allowBlank="0" showInputMessage="1" showErrorMessage="1" errorTitle="" error="{2}" promptTitle="" prompt="" sqref="D8:D8">
      <formula1>"='_SUM_E8_F8_$0_7_3$0000'"</formula1>
      <formula2>k-SmartTag-Mix-Derivation</formula2>
    </dataValidation>
    <dataValidation type="decimal" errorStyle="warning" operator="equal" allowBlank="0" showInputMessage="1" showErrorMessage="1" errorTitle="" error="{2}" promptTitle="" prompt="" sqref="D9:D9">
      <formula1>"='_SUM_E9_F9_$0_8_3$0000'"</formula1>
      <formula2>k-SmartTag-Mix-Derivation</formula2>
    </dataValidation>
    <dataValidation type="decimal" errorStyle="warning" operator="equal" allowBlank="0" showInputMessage="1" showErrorMessage="1" errorTitle="" error="{2}" promptTitle="" prompt="" sqref="D10:D10">
      <formula1>"='_SUM_E10_F10_$0_9_3$0000'"</formula1>
      <formula2>k-SmartTag-Mix-Derivation</formula2>
    </dataValidation>
    <dataValidation type="decimal" errorStyle="warning" operator="equal" allowBlank="0" showInputMessage="1" showErrorMessage="1" errorTitle="" error="{2}" promptTitle="" prompt="" sqref="D11:D11">
      <formula1>"='_SUM_E11_F11_$0_10_3$0000'"</formula1>
      <formula2>k-SmartTag-Mix-Derivation</formula2>
    </dataValidation>
    <dataValidation type="decimal" errorStyle="warning" operator="equal" allowBlank="0" showInputMessage="1" showErrorMessage="1" errorTitle="" error="{2}" promptTitle="" prompt="" sqref="D12:D12">
      <formula1>"='_SUM_E12_F12_$0_11_3$0000'"</formula1>
      <formula2>k-SmartTag-Mix-Derivation</formula2>
    </dataValidation>
    <dataValidation type="decimal" errorStyle="warning" operator="equal" allowBlank="0" showInputMessage="1" showErrorMessage="1" errorTitle="" error="{2}" promptTitle="" prompt="" sqref="D13:D13">
      <formula1>"='_SUM_E13_F13_$0_12_3$0000'"</formula1>
      <formula2>k-SmartTag-Mix-Derivation</formula2>
    </dataValidation>
    <dataValidation type="decimal" errorStyle="warning" operator="equal" allowBlank="0" showInputMessage="1" showErrorMessage="1" errorTitle="" error="{2}" promptTitle="" prompt="" sqref="D14:D14">
      <formula1>"='_SUM_E14_F14_$0_13_3$0000'"</formula1>
      <formula2>k-SmartTag-Mix-Derivation</formula2>
    </dataValidation>
    <dataValidation type="decimal" errorStyle="warning" operator="equal" allowBlank="0" showInputMessage="1" showErrorMessage="1" errorTitle="" error="{2}" promptTitle="" prompt="" sqref="D15:D15">
      <formula1>"='_SUM_E15_F15_$0_14_3$0000'"</formula1>
      <formula2>k-SmartTag-Mix-Derivation</formula2>
    </dataValidation>
    <dataValidation type="decimal" errorStyle="warning" operator="equal" allowBlank="0" showInputMessage="1" showErrorMessage="1" errorTitle="" error="{2}" promptTitle="" prompt="" sqref="D16:D16">
      <formula1>"='_SUM_E16_F16_$0_15_3$0000'"</formula1>
      <formula2>k-SmartTag-Mix-Derivation</formula2>
    </dataValidation>
    <dataValidation type="decimal" errorStyle="warning" operator="equal" allowBlank="0" showInputMessage="1" showErrorMessage="1" errorTitle="" error="{2}" promptTitle="" prompt="" sqref="D17:D17">
      <formula1>"='_SUM_E17_F17_$0_16_3$0000'"</formula1>
      <formula2>k-SmartTag-Mix-Derivation</formula2>
    </dataValidation>
    <dataValidation type="decimal" errorStyle="warning" operator="equal" allowBlank="0" showInputMessage="1" showErrorMessage="1" errorTitle="" error="{2}" promptTitle="" prompt="" sqref="D18:D18">
      <formula1>"='_SUM_E18_F18_$0_17_3$0000'"</formula1>
      <formula2>k-SmartTag-Mix-Derivation</formula2>
    </dataValidation>
    <dataValidation type="decimal" errorStyle="warning" operator="equal" allowBlank="0" showInputMessage="1" showErrorMessage="1" errorTitle="" error="{2}" promptTitle="" prompt="" sqref="D19:D19">
      <formula1>"='_SUM_E19_F19_$0_18_3$0000'"</formula1>
      <formula2>k-SmartTag-Mix-Derivation</formula2>
    </dataValidation>
    <dataValidation type="decimal" errorStyle="warning" operator="equal" allowBlank="0" showInputMessage="1" showErrorMessage="1" errorTitle="" error="{2}" promptTitle="" prompt="" sqref="D20:D20">
      <formula1>"='_SUM_E20_F20_$0_19_3$0000'"</formula1>
      <formula2>k-SmartTag-Mix-Derivation</formula2>
    </dataValidation>
    <dataValidation type="decimal" errorStyle="warning" operator="equal" allowBlank="0" showInputMessage="1" showErrorMessage="1" errorTitle="" error="{2}" promptTitle="" prompt="" sqref="D21:D21">
      <formula1>"='_SUM_E21_F21_$0_20_3$0000'"</formula1>
      <formula2>k-SmartTag-Mix-Derivation</formula2>
    </dataValidation>
    <dataValidation type="decimal" errorStyle="warning" operator="equal" allowBlank="0" showInputMessage="1" showErrorMessage="1" errorTitle="" error="{2}" promptTitle="" prompt="" sqref="E4:E4">
      <formula1>"='中華民國114年7月底$0_3_4$2025'/7"</formula1>
      <formula2>k-SmartTag-date</formula2>
    </dataValidation>
    <dataValidation type="decimal" errorStyle="warning" operator="equal" allowBlank="0" showInputMessage="1" showErrorMessage="1" errorTitle="" error="{2}" promptTitle="" prompt="" sqref="E8:E8">
      <formula1>"='_SUM_H8_K8_$0_7_4$0000'"</formula1>
      <formula2>k-SmartTag-Mix-Derivation</formula2>
    </dataValidation>
    <dataValidation type="decimal" errorStyle="warning" operator="equal" allowBlank="0" showInputMessage="1" showErrorMessage="1" errorTitle="" error="{2}" promptTitle="" prompt="" sqref="E9:E9">
      <formula1>"='_SUM_H9_K9_$0_8_4$0000'"</formula1>
      <formula2>k-SmartTag-Mix-Derivation</formula2>
    </dataValidation>
    <dataValidation type="decimal" errorStyle="warning" operator="equal" allowBlank="0" showInputMessage="1" showErrorMessage="1" errorTitle="" error="{2}" promptTitle="" prompt="" sqref="E10:E10">
      <formula1>"='_SUM_H10_K10_$0_9_4$0000'"</formula1>
      <formula2>k-SmartTag-Mix-Derivation</formula2>
    </dataValidation>
    <dataValidation type="decimal" errorStyle="warning" operator="equal" allowBlank="0" showInputMessage="1" showErrorMessage="1" errorTitle="" error="{2}" promptTitle="" prompt="" sqref="E11:E11">
      <formula1>"='_SUM_H11_K11_$0_10_4$0000'"</formula1>
      <formula2>k-SmartTag-Mix-Derivation</formula2>
    </dataValidation>
    <dataValidation type="decimal" errorStyle="warning" operator="equal" allowBlank="0" showInputMessage="1" showErrorMessage="1" errorTitle="" error="{2}" promptTitle="" prompt="" sqref="E12:E12">
      <formula1>"='_SUM_H12_K12_$0_11_4$0000'"</formula1>
      <formula2>k-SmartTag-Mix-Derivation</formula2>
    </dataValidation>
    <dataValidation type="decimal" errorStyle="warning" operator="equal" allowBlank="0" showInputMessage="1" showErrorMessage="1" errorTitle="" error="{2}" promptTitle="" prompt="" sqref="E13:E13">
      <formula1>"='_SUM_H13_K13_$0_12_4$0000'"</formula1>
      <formula2>k-SmartTag-Mix-Derivation</formula2>
    </dataValidation>
    <dataValidation type="decimal" errorStyle="warning" operator="equal" allowBlank="0" showInputMessage="1" showErrorMessage="1" errorTitle="" error="{2}" promptTitle="" prompt="" sqref="E14:E14">
      <formula1>"='_SUM_H14_K14_$0_13_4$0000'"</formula1>
      <formula2>k-SmartTag-Mix-Derivation</formula2>
    </dataValidation>
    <dataValidation type="decimal" errorStyle="warning" operator="equal" allowBlank="0" showInputMessage="1" showErrorMessage="1" errorTitle="" error="{2}" promptTitle="" prompt="" sqref="E15:E15">
      <formula1>"='_SUM_H15_K15_$0_14_4$0000'"</formula1>
      <formula2>k-SmartTag-Mix-Derivation</formula2>
    </dataValidation>
    <dataValidation type="decimal" errorStyle="warning" operator="equal" allowBlank="0" showInputMessage="1" showErrorMessage="1" errorTitle="" error="{2}" promptTitle="" prompt="" sqref="E16:E16">
      <formula1>"='_SUM_H16_K16_$0_15_4$0000'"</formula1>
      <formula2>k-SmartTag-Mix-Derivation</formula2>
    </dataValidation>
    <dataValidation type="decimal" errorStyle="warning" operator="equal" allowBlank="0" showInputMessage="1" showErrorMessage="1" errorTitle="" error="{2}" promptTitle="" prompt="" sqref="E17:E17">
      <formula1>"='_SUM_H17_K17_$0_16_4$0000'"</formula1>
      <formula2>k-SmartTag-Mix-Derivation</formula2>
    </dataValidation>
    <dataValidation type="decimal" errorStyle="warning" operator="equal" allowBlank="0" showInputMessage="1" showErrorMessage="1" errorTitle="" error="{2}" promptTitle="" prompt="" sqref="E18:E18">
      <formula1>"='_SUM_H18_K18_$0_17_4$0000'"</formula1>
      <formula2>k-SmartTag-Mix-Derivation</formula2>
    </dataValidation>
    <dataValidation type="decimal" errorStyle="warning" operator="equal" allowBlank="0" showInputMessage="1" showErrorMessage="1" errorTitle="" error="{2}" promptTitle="" prompt="" sqref="E19:E19">
      <formula1>"='_SUM_H19_K19_$0_18_4$0000'"</formula1>
      <formula2>k-SmartTag-Mix-Derivation</formula2>
    </dataValidation>
    <dataValidation type="decimal" errorStyle="warning" operator="equal" allowBlank="0" showInputMessage="1" showErrorMessage="1" errorTitle="" error="{2}" promptTitle="" prompt="" sqref="E20:E20">
      <formula1>"='_SUM_H20_K20_$0_19_4$0000'"</formula1>
      <formula2>k-SmartTag-Mix-Derivation</formula2>
    </dataValidation>
    <dataValidation type="decimal" errorStyle="warning" operator="equal" allowBlank="0" showInputMessage="1" showErrorMessage="1" errorTitle="" error="{2}" promptTitle="" prompt="" sqref="E21:E21">
      <formula1>"='_SUM_H21_K21_$0_20_4$0000'"</formula1>
      <formula2>k-SmartTag-Mix-Derivation</formula2>
    </dataValidation>
    <dataValidation type="decimal" errorStyle="warning" operator="equal" allowBlank="0" showInputMessage="1" showErrorMessage="1" errorTitle="" error="{2}" promptTitle="" prompt="" sqref="F8:F8">
      <formula1>"='_SUM_I8_L8_$0_7_5$0000'"</formula1>
      <formula2>k-SmartTag-Mix-Derivation</formula2>
    </dataValidation>
    <dataValidation type="decimal" errorStyle="warning" operator="equal" allowBlank="0" showInputMessage="1" showErrorMessage="1" errorTitle="" error="{2}" promptTitle="" prompt="" sqref="F9:F9">
      <formula1>"='_SUM_I9_L9_$0_8_5$0000'"</formula1>
      <formula2>k-SmartTag-Mix-Derivation</formula2>
    </dataValidation>
    <dataValidation type="decimal" errorStyle="warning" operator="equal" allowBlank="0" showInputMessage="1" showErrorMessage="1" errorTitle="" error="{2}" promptTitle="" prompt="" sqref="F10:F10">
      <formula1>"='_SUM_I10_L10_$0_9_5$0000'"</formula1>
      <formula2>k-SmartTag-Mix-Derivation</formula2>
    </dataValidation>
    <dataValidation type="decimal" errorStyle="warning" operator="equal" allowBlank="0" showInputMessage="1" showErrorMessage="1" errorTitle="" error="{2}" promptTitle="" prompt="" sqref="F11:F11">
      <formula1>"='_SUM_I11_L11_$0_10_5$0000'"</formula1>
      <formula2>k-SmartTag-Mix-Derivation</formula2>
    </dataValidation>
    <dataValidation type="decimal" errorStyle="warning" operator="equal" allowBlank="0" showInputMessage="1" showErrorMessage="1" errorTitle="" error="{2}" promptTitle="" prompt="" sqref="F12:F12">
      <formula1>"='_SUM_I12_L12_$0_11_5$0000'"</formula1>
      <formula2>k-SmartTag-Mix-Derivation</formula2>
    </dataValidation>
    <dataValidation type="decimal" errorStyle="warning" operator="equal" allowBlank="0" showInputMessage="1" showErrorMessage="1" errorTitle="" error="{2}" promptTitle="" prompt="" sqref="F13:F13">
      <formula1>"='_SUM_I13_L13_$0_12_5$0000'"</formula1>
      <formula2>k-SmartTag-Mix-Derivation</formula2>
    </dataValidation>
    <dataValidation type="decimal" errorStyle="warning" operator="equal" allowBlank="0" showInputMessage="1" showErrorMessage="1" errorTitle="" error="{2}" promptTitle="" prompt="" sqref="F14:F14">
      <formula1>"='_SUM_I14_L14_$0_13_5$0000'"</formula1>
      <formula2>k-SmartTag-Mix-Derivation</formula2>
    </dataValidation>
    <dataValidation type="decimal" errorStyle="warning" operator="equal" allowBlank="0" showInputMessage="1" showErrorMessage="1" errorTitle="" error="{2}" promptTitle="" prompt="" sqref="F15:F15">
      <formula1>"='_SUM_I15_L15_$0_14_5$0000'"</formula1>
      <formula2>k-SmartTag-Mix-Derivation</formula2>
    </dataValidation>
    <dataValidation type="decimal" errorStyle="warning" operator="equal" allowBlank="0" showInputMessage="1" showErrorMessage="1" errorTitle="" error="{2}" promptTitle="" prompt="" sqref="F16:F16">
      <formula1>"='_SUM_I16_L16_$0_15_5$0000'"</formula1>
      <formula2>k-SmartTag-Mix-Derivation</formula2>
    </dataValidation>
    <dataValidation type="decimal" errorStyle="warning" operator="equal" allowBlank="0" showInputMessage="1" showErrorMessage="1" errorTitle="" error="{2}" promptTitle="" prompt="" sqref="F17:F17">
      <formula1>"='_SUM_I17_L17_$0_16_5$0000'"</formula1>
      <formula2>k-SmartTag-Mix-Derivation</formula2>
    </dataValidation>
    <dataValidation type="decimal" errorStyle="warning" operator="equal" allowBlank="0" showInputMessage="1" showErrorMessage="1" errorTitle="" error="{2}" promptTitle="" prompt="" sqref="F18:F18">
      <formula1>"='_SUM_I18_L18_$0_17_5$0000'"</formula1>
      <formula2>k-SmartTag-Mix-Derivation</formula2>
    </dataValidation>
    <dataValidation type="decimal" errorStyle="warning" operator="equal" allowBlank="0" showInputMessage="1" showErrorMessage="1" errorTitle="" error="{2}" promptTitle="" prompt="" sqref="F19:F19">
      <formula1>"='_SUM_I19_L19_$0_18_5$0000'"</formula1>
      <formula2>k-SmartTag-Mix-Derivation</formula2>
    </dataValidation>
    <dataValidation type="decimal" errorStyle="warning" operator="equal" allowBlank="0" showInputMessage="1" showErrorMessage="1" errorTitle="" error="{2}" promptTitle="" prompt="" sqref="F20:F20">
      <formula1>"='_SUM_I20_L20_$0_19_5$0000'"</formula1>
      <formula2>k-SmartTag-Mix-Derivation</formula2>
    </dataValidation>
    <dataValidation type="decimal" errorStyle="warning" operator="equal" allowBlank="0" showInputMessage="1" showErrorMessage="1" errorTitle="" error="{2}" promptTitle="" prompt="" sqref="F21:F21">
      <formula1>"='_SUM_I21_L21_$0_20_5$0000'"</formula1>
      <formula2>k-SmartTag-Mix-Derivation</formula2>
    </dataValidation>
    <dataValidation type="decimal" errorStyle="warning" operator="equal" allowBlank="0" showInputMessage="1" showErrorMessage="1" errorTitle="" error="{2}" promptTitle="" prompt="" sqref="G6:G6">
      <formula1>"='平地原住民$0_5_6$2600300001'"</formula1>
      <formula2>k-SmartTag-muti2</formula2>
    </dataValidation>
    <dataValidation type="decimal" errorStyle="warning" operator="equal" allowBlank="0" showInputMessage="1" showErrorMessage="1" errorTitle="" error="{2}" promptTitle="" prompt="" sqref="G8:G8">
      <formula1>"=(_SUM_G9):('G21_$0_7_6$0000')"</formula1>
      <formula2>k-SmartTag-Mix-Derivation</formula2>
    </dataValidation>
    <dataValidation type="decimal" errorStyle="warning" operator="equal" allowBlank="0" showInputMessage="1" showErrorMessage="1" errorTitle="" error="{2}" promptTitle="" prompt="" sqref="G9:G9">
      <formula1>"=(_SUM_H9):('I9_$0_8_6$0000')"</formula1>
      <formula2>k-SmartTag-Mix-Derivation</formula2>
    </dataValidation>
    <dataValidation type="decimal" errorStyle="warning" operator="equal" allowBlank="0" showInputMessage="1" showErrorMessage="1" errorTitle="" error="{2}" promptTitle="" prompt="" sqref="G10:G10">
      <formula1>"=(_SUM_H10):('I10_$0_9_6$0000')"</formula1>
      <formula2>k-SmartTag-Mix-Derivation</formula2>
    </dataValidation>
    <dataValidation type="decimal" errorStyle="warning" operator="equal" allowBlank="0" showInputMessage="1" showErrorMessage="1" errorTitle="" error="{2}" promptTitle="" prompt="" sqref="G11:G11">
      <formula1>"=(_SUM_H11):('I11_$0_10_6$0000')"</formula1>
      <formula2>k-SmartTag-Mix-Derivation</formula2>
    </dataValidation>
    <dataValidation type="decimal" errorStyle="warning" operator="equal" allowBlank="0" showInputMessage="1" showErrorMessage="1" errorTitle="" error="{2}" promptTitle="" prompt="" sqref="G12:G12">
      <formula1>"=(_SUM_H12):('I12_$0_11_6$0000')"</formula1>
      <formula2>k-SmartTag-Mix-Derivation</formula2>
    </dataValidation>
    <dataValidation type="decimal" errorStyle="warning" operator="equal" allowBlank="0" showInputMessage="1" showErrorMessage="1" errorTitle="" error="{2}" promptTitle="" prompt="" sqref="G13:G13">
      <formula1>"=(_SUM_H13):('I13_$0_12_6$0000')"</formula1>
      <formula2>k-SmartTag-Mix-Derivation</formula2>
    </dataValidation>
    <dataValidation type="decimal" errorStyle="warning" operator="equal" allowBlank="0" showInputMessage="1" showErrorMessage="1" errorTitle="" error="{2}" promptTitle="" prompt="" sqref="G14:G14">
      <formula1>"=(_SUM_H14):('I14_$0_13_6$0000')"</formula1>
      <formula2>k-SmartTag-Mix-Derivation</formula2>
    </dataValidation>
    <dataValidation type="decimal" errorStyle="warning" operator="equal" allowBlank="0" showInputMessage="1" showErrorMessage="1" errorTitle="" error="{2}" promptTitle="" prompt="" sqref="G15:G15">
      <formula1>"=(_SUM_H15):('I15_$0_14_6$0000')"</formula1>
      <formula2>k-SmartTag-Mix-Derivation</formula2>
    </dataValidation>
    <dataValidation type="decimal" errorStyle="warning" operator="equal" allowBlank="0" showInputMessage="1" showErrorMessage="1" errorTitle="" error="{2}" promptTitle="" prompt="" sqref="G16:G16">
      <formula1>"=(_SUM_H16):('I16_$0_15_6$0000')"</formula1>
      <formula2>k-SmartTag-Mix-Derivation</formula2>
    </dataValidation>
    <dataValidation type="decimal" errorStyle="warning" operator="equal" allowBlank="0" showInputMessage="1" showErrorMessage="1" errorTitle="" error="{2}" promptTitle="" prompt="" sqref="G17:G17">
      <formula1>"=(_SUM_H17):('I17_$0_16_6$0000')"</formula1>
      <formula2>k-SmartTag-Mix-Derivation</formula2>
    </dataValidation>
    <dataValidation type="decimal" errorStyle="warning" operator="equal" allowBlank="0" showInputMessage="1" showErrorMessage="1" errorTitle="" error="{2}" promptTitle="" prompt="" sqref="G18:G18">
      <formula1>"=(_SUM_H18):('I18_$0_17_6$0000')"</formula1>
      <formula2>k-SmartTag-Mix-Derivation</formula2>
    </dataValidation>
    <dataValidation type="decimal" errorStyle="warning" operator="equal" allowBlank="0" showInputMessage="1" showErrorMessage="1" errorTitle="" error="{2}" promptTitle="" prompt="" sqref="G19:G19">
      <formula1>"=(_SUM_H19):('I19_$0_18_6$0000')"</formula1>
      <formula2>k-SmartTag-Mix-Derivation</formula2>
    </dataValidation>
    <dataValidation type="decimal" errorStyle="warning" operator="equal" allowBlank="0" showInputMessage="1" showErrorMessage="1" errorTitle="" error="{2}" promptTitle="" prompt="" sqref="G20:G20">
      <formula1>"=(_SUM_H20):('I20_$0_19_6$0000')"</formula1>
      <formula2>k-SmartTag-Mix-Derivation</formula2>
    </dataValidation>
    <dataValidation type="decimal" errorStyle="warning" operator="equal" allowBlank="0" showInputMessage="1" showErrorMessage="1" errorTitle="" error="{2}" promptTitle="" prompt="" sqref="G21:G21">
      <formula1>"=(_SUM_H21):('I21_$0_20_6$0000')"</formula1>
      <formula2>k-SmartTag-Mix-Derivation</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2}" promptTitle="" prompt="" sqref="H8:H8">
      <formula1>"=(_SUM_H9):('H21_$0_7_7$0000')"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2}" promptTitle="" prompt="" sqref="I8:I8">
      <formula1>"=(_SUM_I9):('I21_$0_7_8$0000')"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J6:J6">
      <formula1>"='山地原住民$0_5_9$2600300002'"</formula1>
      <formula2>k-SmartTag-muti2</formula2>
    </dataValidation>
    <dataValidation type="decimal" errorStyle="warning" operator="equal" allowBlank="0" showInputMessage="1" showErrorMessage="1" errorTitle="" error="{2}" promptTitle="" prompt="" sqref="J8:J8">
      <formula1>"=(_SUM_J9):('J21_$0_7_9$0000')"</formula1>
      <formula2>k-SmartTag-Mix-Derivation</formula2>
    </dataValidation>
    <dataValidation type="decimal" errorStyle="warning" operator="equal" allowBlank="0" showInputMessage="1" showErrorMessage="1" errorTitle="" error="{2}" promptTitle="" prompt="" sqref="J9:J9">
      <formula1>"=(_SUM_K9):('L9_$0_8_9$0000')"</formula1>
      <formula2>k-SmartTag-Mix-Derivation</formula2>
    </dataValidation>
    <dataValidation type="decimal" errorStyle="warning" operator="equal" allowBlank="0" showInputMessage="1" showErrorMessage="1" errorTitle="" error="{2}" promptTitle="" prompt="" sqref="J10:J10">
      <formula1>"=(_SUM_K10):('L10_$0_9_9$0000')"</formula1>
      <formula2>k-SmartTag-Mix-Derivation</formula2>
    </dataValidation>
    <dataValidation type="decimal" errorStyle="warning" operator="equal" allowBlank="0" showInputMessage="1" showErrorMessage="1" errorTitle="" error="{2}" promptTitle="" prompt="" sqref="J11:J11">
      <formula1>"=(_SUM_K11):('L11_$0_10_9$0000')"</formula1>
      <formula2>k-SmartTag-Mix-Derivation</formula2>
    </dataValidation>
    <dataValidation type="decimal" errorStyle="warning" operator="equal" allowBlank="0" showInputMessage="1" showErrorMessage="1" errorTitle="" error="{2}" promptTitle="" prompt="" sqref="J12:J12">
      <formula1>"=(_SUM_K12):('L12_$0_11_9$0000')"</formula1>
      <formula2>k-SmartTag-Mix-Derivation</formula2>
    </dataValidation>
    <dataValidation type="decimal" errorStyle="warning" operator="equal" allowBlank="0" showInputMessage="1" showErrorMessage="1" errorTitle="" error="{2}" promptTitle="" prompt="" sqref="J13:J13">
      <formula1>"=(_SUM_K13):('L13_$0_12_9$0000')"</formula1>
      <formula2>k-SmartTag-Mix-Derivation</formula2>
    </dataValidation>
    <dataValidation type="decimal" errorStyle="warning" operator="equal" allowBlank="0" showInputMessage="1" showErrorMessage="1" errorTitle="" error="{2}" promptTitle="" prompt="" sqref="J14:J14">
      <formula1>"=(_SUM_K14):('L14_$0_13_9$0000')"</formula1>
      <formula2>k-SmartTag-Mix-Derivation</formula2>
    </dataValidation>
    <dataValidation type="decimal" errorStyle="warning" operator="equal" allowBlank="0" showInputMessage="1" showErrorMessage="1" errorTitle="" error="{2}" promptTitle="" prompt="" sqref="J15:J15">
      <formula1>"=(_SUM_K15):('L15_$0_14_9$0000')"</formula1>
      <formula2>k-SmartTag-Mix-Derivation</formula2>
    </dataValidation>
    <dataValidation type="decimal" errorStyle="warning" operator="equal" allowBlank="0" showInputMessage="1" showErrorMessage="1" errorTitle="" error="{2}" promptTitle="" prompt="" sqref="J16:J16">
      <formula1>"=(_SUM_K16):('L16_$0_15_9$0000')"</formula1>
      <formula2>k-SmartTag-Mix-Derivation</formula2>
    </dataValidation>
    <dataValidation type="decimal" errorStyle="warning" operator="equal" allowBlank="0" showInputMessage="1" showErrorMessage="1" errorTitle="" error="{2}" promptTitle="" prompt="" sqref="J17:J17">
      <formula1>"=(_SUM_K17):('L17_$0_16_9$0000')"</formula1>
      <formula2>k-SmartTag-Mix-Derivation</formula2>
    </dataValidation>
    <dataValidation type="decimal" errorStyle="warning" operator="equal" allowBlank="0" showInputMessage="1" showErrorMessage="1" errorTitle="" error="{2}" promptTitle="" prompt="" sqref="J18:J18">
      <formula1>"=(_SUM_K18):('L18_$0_17_9$0000')"</formula1>
      <formula2>k-SmartTag-Mix-Derivation</formula2>
    </dataValidation>
    <dataValidation type="decimal" errorStyle="warning" operator="equal" allowBlank="0" showInputMessage="1" showErrorMessage="1" errorTitle="" error="{2}" promptTitle="" prompt="" sqref="J19:J19">
      <formula1>"=(_SUM_K19):('L19_$0_18_9$0000')"</formula1>
      <formula2>k-SmartTag-Mix-Derivation</formula2>
    </dataValidation>
    <dataValidation type="decimal" errorStyle="warning" operator="equal" allowBlank="0" showInputMessage="1" showErrorMessage="1" errorTitle="" error="{2}" promptTitle="" prompt="" sqref="J20:J20">
      <formula1>"=(_SUM_K20):('L20_$0_19_9$0000')"</formula1>
      <formula2>k-SmartTag-Mix-Derivation</formula2>
    </dataValidation>
    <dataValidation type="decimal" errorStyle="warning" operator="equal" allowBlank="0" showInputMessage="1" showErrorMessage="1" errorTitle="" error="{2}" promptTitle="" prompt="" sqref="J21:J21">
      <formula1>"=(_SUM_K21):('L21_$0_20_9$0000')"</formula1>
      <formula2>k-SmartTag-Mix-Derivation</formula2>
    </dataValidation>
    <dataValidation type="decimal" errorStyle="warning" operator="equal" allowBlank="0" showInputMessage="1" showErrorMessage="1" errorTitle="" error="{2}" promptTitle="" prompt="" sqref="K7:K7">
      <formula1>"='男$0_6_10$AA00100001'"</formula1>
      <formula2>k-SmartTag-muti1</formula2>
    </dataValidation>
    <dataValidation type="decimal" errorStyle="warning" operator="equal" allowBlank="0" showInputMessage="1" showErrorMessage="1" errorTitle="" error="{2}" promptTitle="" prompt="" sqref="K8:K8">
      <formula1>"=(_SUM_K9):('K21_$0_7_10$0000')"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L7:L7">
      <formula1>"='女$0_6_11$AA00100002'"</formula1>
      <formula2>k-SmartTag-muti1</formula2>
    </dataValidation>
    <dataValidation type="decimal" errorStyle="warning" operator="equal" allowBlank="0" showInputMessage="1" showErrorMessage="1" errorTitle="" error="{2}" promptTitle="" prompt="" sqref="L8:L8">
      <formula1>"=(_SUM_L9):('L21_$0_7_11$0000')"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