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<sst xmlns="http://schemas.openxmlformats.org/spreadsheetml/2006/main" count="42">
  <si>
    <t>公開類</t>
  </si>
  <si>
    <t>年報</t>
  </si>
  <si>
    <t>苗圃名稱
或所在地</t>
  </si>
  <si>
    <t>龜山苗圃</t>
  </si>
  <si>
    <t>石門苗圃</t>
  </si>
  <si>
    <t>填表</t>
  </si>
  <si>
    <t>註：本表育苗面積及數量不含相關造林計畫部分。</t>
  </si>
  <si>
    <t>資料來源:本局依據育苗實行資料報送。</t>
  </si>
  <si>
    <t>填表說明:本表應於編製期限內編製紙本2份送行政院農業委員會林務局，並經網際網路上傳至桃園市政府公務統計行政管理系統。</t>
  </si>
  <si>
    <t>次年1月底前編報</t>
  </si>
  <si>
    <t>計畫號碼</t>
  </si>
  <si>
    <t>所有權別</t>
  </si>
  <si>
    <t>公有</t>
  </si>
  <si>
    <t>育苗面積</t>
  </si>
  <si>
    <t>總
計</t>
  </si>
  <si>
    <t>桃   園   市   苗  圃  育  苗  數  量</t>
  </si>
  <si>
    <t>合計</t>
  </si>
  <si>
    <t>已出栽</t>
  </si>
  <si>
    <t>可出栽</t>
  </si>
  <si>
    <t>不可出栽</t>
  </si>
  <si>
    <t>審核</t>
  </si>
  <si>
    <t>中華民國113年</t>
  </si>
  <si>
    <t>苗床面積</t>
  </si>
  <si>
    <t>附屬地面積</t>
  </si>
  <si>
    <t>主辦業務人員</t>
  </si>
  <si>
    <t>主辦統計人員</t>
  </si>
  <si>
    <t>苗  木  株  數</t>
  </si>
  <si>
    <t>扁柏</t>
  </si>
  <si>
    <t>紅檜</t>
  </si>
  <si>
    <t>肖楠</t>
  </si>
  <si>
    <t>機關長官</t>
  </si>
  <si>
    <t>編製機關</t>
  </si>
  <si>
    <t>表號</t>
  </si>
  <si>
    <t>烏心石</t>
  </si>
  <si>
    <t>桃園市政府農業局</t>
  </si>
  <si>
    <t>2233-03-01-2</t>
  </si>
  <si>
    <t>樟樹</t>
  </si>
  <si>
    <t>中華民國114年1月15日編製</t>
  </si>
  <si>
    <t>面積:平方公尺</t>
  </si>
  <si>
    <t>株數:株</t>
  </si>
  <si>
    <t>楓香</t>
  </si>
  <si>
    <t>其他</t>
  </si>
</sst>
</file>

<file path=xl/styles.xml><?xml version="1.0" encoding="utf-8"?>
<styleSheet xmlns="http://schemas.openxmlformats.org/spreadsheetml/2006/main">
  <numFmts count="1">
    <numFmt formatCode="_(* #,##0_);_(* \(#,##0\);_(* &quot;-&quot;??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4" xfId="0" applyFont="true" applyBorder="true">
      <alignment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0" xfId="0" applyFont="true">
      <alignment horizontal="center"/>
    </xf>
    <xf numFmtId="0" fontId="6" borderId="0" xfId="0" applyFont="true">
      <alignment horizontal="center"/>
    </xf>
    <xf numFmtId="0" fontId="4" borderId="1" xfId="0" applyFont="true" applyBorder="true">
      <alignment vertical="center"/>
    </xf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right" vertical="center"/>
    </xf>
    <xf numFmtId="49" fontId="3" borderId="3" xfId="0" applyNumberFormat="true" applyFont="true" applyBorder="true">
      <alignment horizontal="center"/>
    </xf>
    <xf numFmtId="0" fontId="1" borderId="2" xfId="0" applyFont="true" applyBorder="true">
      <alignment horizontal="left"/>
    </xf>
    <xf numFmtId="0" fontId="2" borderId="1" xfId="0" applyFont="true" applyBorder="true">
      <alignment horizontal="center" vertical="center"/>
    </xf>
    <xf numFmtId="0" fontId="1" borderId="3" xfId="0" applyFont="true" applyBorder="true">
      <alignment horizontal="center"/>
    </xf>
    <xf numFmtId="0" fontId="7" borderId="0" xfId="0" applyFont="true"/>
    <xf numFmtId="0" fontId="1" borderId="7" xfId="0" applyFont="true" applyBorder="true"/>
    <xf numFmtId="0" fontId="1" borderId="8" xfId="0" applyFont="true" applyBorder="true"/>
    <xf numFmtId="0" fontId="7" borderId="0" xfId="0" applyFont="true">
      <alignment horizontal="center"/>
    </xf>
    <xf numFmtId="0" fontId="8" borderId="1" xfId="0" applyFont="true" applyBorder="true">
      <alignment horizontal="left" vertical="center" wrapText="true"/>
    </xf>
    <xf numFmtId="0" fontId="1" borderId="2" xfId="0" applyFont="true" applyBorder="true">
      <alignment horizontal="right"/>
    </xf>
    <xf numFmtId="0" fontId="1" borderId="3" xfId="0" applyFont="true" applyBorder="true">
      <alignment horizontal="left"/>
    </xf>
    <xf numFmtId="0" fontId="9" borderId="0" xfId="0" applyFont="true"/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9" sqref="T19:T19"/>
    </sheetView>
  </sheetViews>
  <sheetFormatPr customHeight="false" defaultColWidth="9.28125" defaultRowHeight="15"/>
  <cols>
    <col min="1" max="1" bestFit="false" customWidth="true" width="10.921875" hidden="false" outlineLevel="0"/>
    <col min="2" max="2" bestFit="false" customWidth="true" width="10.4921875" hidden="false" outlineLevel="0"/>
    <col min="3" max="3" bestFit="false" customWidth="true" width="10.2109375" hidden="false" outlineLevel="0"/>
    <col min="4" max="4" bestFit="false" customWidth="true" width="6.4921875" hidden="false" outlineLevel="0"/>
    <col min="5" max="5" bestFit="false" customWidth="true" width="13.2109375" hidden="false" outlineLevel="0"/>
    <col min="6" max="6" bestFit="false" customWidth="true" width="10.2109375" hidden="false" outlineLevel="0"/>
    <col min="7" max="7" bestFit="false" customWidth="true" width="11.2109375" hidden="false" outlineLevel="0"/>
    <col min="8" max="8" bestFit="false" customWidth="true" width="12.921875" hidden="false" outlineLevel="0"/>
    <col min="9" max="9" bestFit="false" customWidth="true" width="13.2109375" hidden="false" outlineLevel="0"/>
    <col min="10" max="10" bestFit="false" customWidth="true" width="11.921875" hidden="false" outlineLevel="0"/>
    <col min="11" max="11" bestFit="false" customWidth="true" width="10.2109375" hidden="false" outlineLevel="0"/>
    <col min="12" max="13" bestFit="false" customWidth="true" width="10.4921875" hidden="false" outlineLevel="0"/>
    <col min="14" max="14" bestFit="false" customWidth="true" width="10.3515625" hidden="false" outlineLevel="0"/>
    <col min="15" max="15" bestFit="false" customWidth="true" width="10.2109375" hidden="false" outlineLevel="0"/>
    <col min="16" max="16" bestFit="false" customWidth="true" width="11.2109375" hidden="false" outlineLevel="0"/>
    <col min="17" max="17" bestFit="false" customWidth="true" width="9.4921875" hidden="false" outlineLevel="0"/>
    <col min="18" max="50" bestFit="false" customWidth="true" width="9.3515625" hidden="false" outlineLevel="0"/>
  </cols>
  <sheetData>
    <row r="1" ht="20.1" customHeight="true">
      <c r="A1" s="1" t="s">
        <v>0</v>
      </c>
      <c r="B1" s="10"/>
      <c r="C1" s="3"/>
      <c r="D1" s="3"/>
      <c r="E1" s="3"/>
      <c r="F1" s="3"/>
      <c r="G1" s="3"/>
      <c r="H1" s="3"/>
      <c r="I1" s="3"/>
      <c r="J1" s="3"/>
      <c r="K1" s="3"/>
      <c r="L1" s="27"/>
      <c r="M1" s="12" t="s">
        <v>31</v>
      </c>
      <c r="N1" s="12" t="s">
        <v>34</v>
      </c>
      <c r="O1" s="12"/>
      <c r="P1" s="12"/>
      <c r="Q1" s="3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0.1" customHeight="true">
      <c r="A2" s="1" t="s">
        <v>1</v>
      </c>
      <c r="B2" s="11" t="s">
        <v>9</v>
      </c>
      <c r="C2" s="4"/>
      <c r="D2" s="4"/>
      <c r="E2" s="4"/>
      <c r="F2" s="4"/>
      <c r="G2" s="4"/>
      <c r="H2" s="4"/>
      <c r="I2" s="4"/>
      <c r="J2" s="4"/>
      <c r="K2" s="4"/>
      <c r="L2" s="28"/>
      <c r="M2" s="1" t="s">
        <v>32</v>
      </c>
      <c r="N2" s="30" t="s">
        <v>35</v>
      </c>
      <c r="O2" s="30"/>
      <c r="P2" s="30"/>
      <c r="Q2" s="3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6.5" customHeight="true">
      <c r="A3" s="2"/>
      <c r="B3" s="2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20.1" customHeight="true">
      <c r="A4" s="3"/>
      <c r="B4" s="3"/>
      <c r="C4" s="3"/>
      <c r="D4" s="3"/>
      <c r="E4" s="17" t="s">
        <v>15</v>
      </c>
      <c r="F4" s="17"/>
      <c r="G4" s="17"/>
      <c r="H4" s="17"/>
      <c r="I4" s="17"/>
      <c r="J4" s="17"/>
      <c r="K4" s="26"/>
      <c r="L4" s="29"/>
      <c r="M4" s="29"/>
      <c r="N4" s="29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20.25" customHeight="true">
      <c r="A5" s="3"/>
      <c r="B5" s="3"/>
      <c r="C5" s="3"/>
      <c r="D5" s="3"/>
      <c r="E5" s="18"/>
      <c r="F5" s="18"/>
      <c r="G5" s="18"/>
      <c r="H5" s="18"/>
      <c r="I5" s="18"/>
      <c r="J5" s="18"/>
      <c r="K5" s="18"/>
      <c r="L5" s="18"/>
      <c r="M5" s="18"/>
      <c r="N5" s="18"/>
      <c r="O5" s="9" t="s">
        <v>38</v>
      </c>
      <c r="P5" s="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6.5" customHeight="true">
      <c r="A6" s="4"/>
      <c r="B6" s="4"/>
      <c r="C6" s="4"/>
      <c r="D6" s="4"/>
      <c r="E6" s="4"/>
      <c r="F6" s="20" t="s">
        <v>21</v>
      </c>
      <c r="G6" s="22"/>
      <c r="H6" s="22"/>
      <c r="I6" s="22"/>
      <c r="J6" s="25"/>
      <c r="K6" s="25"/>
      <c r="L6" s="25"/>
      <c r="M6" s="25"/>
      <c r="N6" s="25"/>
      <c r="O6" s="32" t="s">
        <v>39</v>
      </c>
      <c r="P6" s="3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6.5" customHeight="true">
      <c r="A7" s="5" t="s">
        <v>2</v>
      </c>
      <c r="B7" s="12" t="s">
        <v>10</v>
      </c>
      <c r="C7" s="12" t="s">
        <v>11</v>
      </c>
      <c r="D7" s="1" t="s">
        <v>13</v>
      </c>
      <c r="E7" s="1"/>
      <c r="F7" s="1"/>
      <c r="G7" s="1" t="s">
        <v>22</v>
      </c>
      <c r="H7" s="12" t="s">
        <v>23</v>
      </c>
      <c r="I7" s="24" t="s">
        <v>26</v>
      </c>
      <c r="J7" s="24"/>
      <c r="K7" s="24"/>
      <c r="L7" s="24"/>
      <c r="M7" s="24"/>
      <c r="N7" s="24"/>
      <c r="O7" s="24"/>
      <c r="P7" s="24"/>
      <c r="Q7" s="3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27" customHeight="true">
      <c r="A8" s="5"/>
      <c r="B8" s="12"/>
      <c r="C8" s="12"/>
      <c r="D8" s="1"/>
      <c r="E8" s="1"/>
      <c r="F8" s="1"/>
      <c r="G8" s="1"/>
      <c r="H8" s="12"/>
      <c r="I8" s="13" t="s">
        <v>16</v>
      </c>
      <c r="J8" s="13" t="s">
        <v>27</v>
      </c>
      <c r="K8" s="13" t="s">
        <v>28</v>
      </c>
      <c r="L8" s="13" t="s">
        <v>29</v>
      </c>
      <c r="M8" s="13" t="s">
        <v>33</v>
      </c>
      <c r="N8" s="13" t="s">
        <v>36</v>
      </c>
      <c r="O8" s="13" t="s">
        <v>40</v>
      </c>
      <c r="P8" s="13" t="s">
        <v>41</v>
      </c>
      <c r="Q8" s="3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31.5" customHeight="true">
      <c r="A9" s="6"/>
      <c r="B9" s="13"/>
      <c r="C9" s="13"/>
      <c r="D9" s="15" t="s">
        <v>14</v>
      </c>
      <c r="E9" s="19" t="s">
        <v>16</v>
      </c>
      <c r="F9" s="21" t="n">
        <f>SUM(G9+H9)</f>
        <v>32520</v>
      </c>
      <c r="G9" s="21" t="n">
        <f>SUM(G10:G12)</f>
        <v>21842</v>
      </c>
      <c r="H9" s="21" t="n">
        <f>SUM(H10:H12)</f>
        <v>10678</v>
      </c>
      <c r="I9" s="21" t="n">
        <f>SUM(I10:I12)</f>
        <v>22046</v>
      </c>
      <c r="J9" s="21" t="n">
        <f>SUM(J10:J12)</f>
        <v>639</v>
      </c>
      <c r="K9" s="21" t="n">
        <f>SUM(K10:K12)</f>
        <v>1609</v>
      </c>
      <c r="L9" s="21" t="n">
        <f>SUM(L10:L12)</f>
        <v>1210</v>
      </c>
      <c r="M9" s="21" t="n">
        <f>SUM(M10:M12)</f>
        <v>910</v>
      </c>
      <c r="N9" s="21" t="n">
        <f>SUM(N10:N12)</f>
        <v>794</v>
      </c>
      <c r="O9" s="21" t="n">
        <f>SUM(O10:O12)</f>
        <v>1754</v>
      </c>
      <c r="P9" s="21" t="n">
        <f>SUM(P10:P12)</f>
        <v>15130</v>
      </c>
      <c r="Q9" s="3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32.25" customHeight="true">
      <c r="A10" s="6"/>
      <c r="B10" s="13"/>
      <c r="C10" s="13"/>
      <c r="D10" s="15"/>
      <c r="E10" s="19" t="s">
        <v>17</v>
      </c>
      <c r="F10" s="21" t="n">
        <f>SUM(G10+H10)</f>
        <v>5590</v>
      </c>
      <c r="G10" s="21" t="n">
        <f>SUM(G14, G18)</f>
        <v>3913</v>
      </c>
      <c r="H10" s="21" t="n">
        <f>SUM(H14, H18)</f>
        <v>1677</v>
      </c>
      <c r="I10" s="21" t="n">
        <f>SUM(I14, I18)</f>
        <v>3777</v>
      </c>
      <c r="J10" s="21" t="n">
        <f>SUM(J14, J18)</f>
        <v>96</v>
      </c>
      <c r="K10" s="21" t="n">
        <f>SUM(K14, K18)</f>
        <v>447</v>
      </c>
      <c r="L10" s="21" t="n">
        <f>SUM(L14, L18)</f>
        <v>656</v>
      </c>
      <c r="M10" s="21" t="n">
        <f>SUM(M14, M18)</f>
        <v>154</v>
      </c>
      <c r="N10" s="21" t="n">
        <f>SUM(N14, N18)</f>
        <v>0</v>
      </c>
      <c r="O10" s="21" t="n">
        <f>SUM(O14, O18)</f>
        <v>0</v>
      </c>
      <c r="P10" s="21" t="n">
        <f>SUM(P14, P18)</f>
        <v>2424</v>
      </c>
      <c r="Q10" s="3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30.75" customHeight="true">
      <c r="A11" s="6"/>
      <c r="B11" s="13"/>
      <c r="C11" s="13"/>
      <c r="D11" s="15"/>
      <c r="E11" s="19" t="s">
        <v>18</v>
      </c>
      <c r="F11" s="21" t="n">
        <f>SUM(G11+H11)</f>
        <v>26930</v>
      </c>
      <c r="G11" s="21" t="n">
        <f>SUM(G15, G19)</f>
        <v>17929</v>
      </c>
      <c r="H11" s="21" t="n">
        <f>SUM(H15, H19)</f>
        <v>9001</v>
      </c>
      <c r="I11" s="21" t="n">
        <f>SUM(I15, I19)</f>
        <v>18269</v>
      </c>
      <c r="J11" s="21" t="n">
        <f>SUM(J15, J19)</f>
        <v>543</v>
      </c>
      <c r="K11" s="21" t="n">
        <f>SUM(K15, K19)</f>
        <v>1162</v>
      </c>
      <c r="L11" s="21" t="n">
        <f>SUM(L15, L19)</f>
        <v>554</v>
      </c>
      <c r="M11" s="21" t="n">
        <f>SUM(M15, M19)</f>
        <v>756</v>
      </c>
      <c r="N11" s="21" t="n">
        <f>SUM(N15, N19)</f>
        <v>794</v>
      </c>
      <c r="O11" s="21" t="n">
        <f>SUM(O15, O19)</f>
        <v>1754</v>
      </c>
      <c r="P11" s="21" t="n">
        <f>SUM(P15, P19)</f>
        <v>12706</v>
      </c>
      <c r="Q11" s="3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35.25" customHeight="true">
      <c r="A12" s="6"/>
      <c r="B12" s="13"/>
      <c r="C12" s="13"/>
      <c r="D12" s="15"/>
      <c r="E12" s="19" t="s">
        <v>19</v>
      </c>
      <c r="F12" s="21" t="n">
        <f>SUM(G12+H12)</f>
        <v>0</v>
      </c>
      <c r="G12" s="21" t="n">
        <f>SUM(G16, G20)</f>
        <v>0</v>
      </c>
      <c r="H12" s="21" t="n">
        <f>SUM(H16, H20)</f>
        <v>0</v>
      </c>
      <c r="I12" s="21" t="n">
        <f>SUM(I16, I20)</f>
        <v>0</v>
      </c>
      <c r="J12" s="21" t="n">
        <f>SUM(J16, J20)</f>
        <v>0</v>
      </c>
      <c r="K12" s="21" t="n">
        <f>SUM(K16, K20)</f>
        <v>0</v>
      </c>
      <c r="L12" s="21" t="n">
        <f>SUM(L16, L20)</f>
        <v>0</v>
      </c>
      <c r="M12" s="21" t="n">
        <f>SUM(M16, M20)</f>
        <v>0</v>
      </c>
      <c r="N12" s="21" t="n">
        <f>SUM(N16, N20)</f>
        <v>0</v>
      </c>
      <c r="O12" s="21" t="n">
        <f>SUM(O16, O20)</f>
        <v>0</v>
      </c>
      <c r="P12" s="21" t="n">
        <f>SUM(P16, P20)</f>
        <v>0</v>
      </c>
      <c r="Q12" s="3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26.25" customHeight="true">
      <c r="A13" s="6" t="s">
        <v>3</v>
      </c>
      <c r="B13" s="13"/>
      <c r="C13" s="13" t="s">
        <v>12</v>
      </c>
      <c r="D13" s="15"/>
      <c r="E13" s="19" t="s">
        <v>16</v>
      </c>
      <c r="F13" s="21" t="n">
        <f>SUM(G13+H13)</f>
        <v>27773</v>
      </c>
      <c r="G13" s="21" t="n">
        <f>SUM(G14:G16)</f>
        <v>19092</v>
      </c>
      <c r="H13" s="21" t="n">
        <f>SUM(H14:H16)</f>
        <v>8681</v>
      </c>
      <c r="I13" s="21" t="n">
        <f>SUM(I14:I16)</f>
        <v>17405</v>
      </c>
      <c r="J13" s="21" t="n">
        <f>SUM(J14:J16)</f>
        <v>424</v>
      </c>
      <c r="K13" s="21" t="n">
        <f>SUM(K14:K16)</f>
        <v>0</v>
      </c>
      <c r="L13" s="21" t="n">
        <f>SUM(L14:L16)</f>
        <v>1210</v>
      </c>
      <c r="M13" s="21" t="n">
        <f>SUM(M14:M16)</f>
        <v>910</v>
      </c>
      <c r="N13" s="21" t="n">
        <f>SUM(N14:N16)</f>
        <v>780</v>
      </c>
      <c r="O13" s="21" t="n">
        <f>SUM(O14:O16)</f>
        <v>1466</v>
      </c>
      <c r="P13" s="21" t="n">
        <f>SUM(P14:P16)</f>
        <v>12615</v>
      </c>
      <c r="Q13" s="3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27" customHeight="true">
      <c r="A14" s="6"/>
      <c r="B14" s="13"/>
      <c r="C14" s="13"/>
      <c r="D14" s="15"/>
      <c r="E14" s="19" t="s">
        <v>17</v>
      </c>
      <c r="F14" s="21" t="n">
        <f>SUM(G14+H14)</f>
        <v>4876</v>
      </c>
      <c r="G14" s="21" t="n">
        <v>3413</v>
      </c>
      <c r="H14" s="21" t="n">
        <v>1463</v>
      </c>
      <c r="I14" s="21" t="n">
        <f>SUM(J14:P14)</f>
        <v>2933</v>
      </c>
      <c r="J14" s="21" t="n">
        <v>96</v>
      </c>
      <c r="K14" s="21" t="n">
        <v>0</v>
      </c>
      <c r="L14" s="21" t="n">
        <v>656</v>
      </c>
      <c r="M14" s="21" t="n">
        <v>154</v>
      </c>
      <c r="N14" s="21" t="n">
        <v>0</v>
      </c>
      <c r="O14" s="21" t="n">
        <v>0</v>
      </c>
      <c r="P14" s="21" t="n">
        <v>2027</v>
      </c>
      <c r="Q14" s="3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27.75" customHeight="true">
      <c r="A15" s="6"/>
      <c r="B15" s="13"/>
      <c r="C15" s="13"/>
      <c r="D15" s="15"/>
      <c r="E15" s="19" t="s">
        <v>18</v>
      </c>
      <c r="F15" s="21" t="n">
        <f>SUM(G15+H15)</f>
        <v>22897</v>
      </c>
      <c r="G15" s="21" t="n">
        <v>15679</v>
      </c>
      <c r="H15" s="21" t="n">
        <v>7218</v>
      </c>
      <c r="I15" s="21" t="n">
        <f>SUM(J15:P15)</f>
        <v>14472</v>
      </c>
      <c r="J15" s="21" t="n">
        <v>328</v>
      </c>
      <c r="K15" s="21" t="n">
        <v>0</v>
      </c>
      <c r="L15" s="21" t="n">
        <v>554</v>
      </c>
      <c r="M15" s="21" t="n">
        <v>756</v>
      </c>
      <c r="N15" s="21" t="n">
        <v>780</v>
      </c>
      <c r="O15" s="21" t="n">
        <v>1466</v>
      </c>
      <c r="P15" s="21" t="n">
        <v>10588</v>
      </c>
      <c r="Q15" s="3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27.75" customHeight="true">
      <c r="A16" s="6"/>
      <c r="B16" s="13"/>
      <c r="C16" s="13"/>
      <c r="D16" s="15"/>
      <c r="E16" s="19" t="s">
        <v>19</v>
      </c>
      <c r="F16" s="21" t="n">
        <f>SUM(G16+H16)</f>
        <v>0</v>
      </c>
      <c r="G16" s="21" t="n">
        <v>0</v>
      </c>
      <c r="H16" s="21" t="n">
        <v>0</v>
      </c>
      <c r="I16" s="21" t="n">
        <f>SUM(J16:P16)</f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21" t="n">
        <v>0</v>
      </c>
      <c r="P16" s="21" t="n">
        <v>0</v>
      </c>
      <c r="Q16" s="3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27" customHeight="true">
      <c r="A17" s="6" t="s">
        <v>4</v>
      </c>
      <c r="B17" s="14"/>
      <c r="C17" s="13" t="s">
        <v>12</v>
      </c>
      <c r="D17" s="16"/>
      <c r="E17" s="1" t="s">
        <v>16</v>
      </c>
      <c r="F17" s="21" t="n">
        <f>SUM(G17+H17)</f>
        <v>4747</v>
      </c>
      <c r="G17" s="21" t="n">
        <f>SUM(G18:G20)</f>
        <v>2750</v>
      </c>
      <c r="H17" s="21" t="n">
        <f>SUM(H18:H20)</f>
        <v>1997</v>
      </c>
      <c r="I17" s="21" t="n">
        <f>SUM(I18:I20)</f>
        <v>4641</v>
      </c>
      <c r="J17" s="21" t="n">
        <f>SUM(J18:J20)</f>
        <v>215</v>
      </c>
      <c r="K17" s="21" t="n">
        <f>SUM(K18:K20)</f>
        <v>1609</v>
      </c>
      <c r="L17" s="21" t="n">
        <f>SUM(L18:L20)</f>
        <v>0</v>
      </c>
      <c r="M17" s="21" t="n">
        <f>SUM(M18:M20)</f>
        <v>0</v>
      </c>
      <c r="N17" s="21" t="n">
        <f>SUM(N18:N20)</f>
        <v>14</v>
      </c>
      <c r="O17" s="21" t="n">
        <f>SUM(O18:O20)</f>
        <v>288</v>
      </c>
      <c r="P17" s="21" t="n">
        <f>SUM(P18:P20)</f>
        <v>2515</v>
      </c>
      <c r="Q17" s="1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21" customHeight="true">
      <c r="A18" s="6"/>
      <c r="B18" s="14"/>
      <c r="C18" s="13"/>
      <c r="D18" s="16"/>
      <c r="E18" s="1" t="s">
        <v>17</v>
      </c>
      <c r="F18" s="21" t="n">
        <f>SUM(G18+H18)</f>
        <v>714</v>
      </c>
      <c r="G18" s="21" t="n">
        <v>500</v>
      </c>
      <c r="H18" s="21" t="n">
        <v>214</v>
      </c>
      <c r="I18" s="21" t="n">
        <f>SUM(J18:P18)</f>
        <v>844</v>
      </c>
      <c r="J18" s="21" t="n">
        <v>0</v>
      </c>
      <c r="K18" s="21" t="n">
        <v>447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397</v>
      </c>
      <c r="Q18" s="1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30" customHeight="true">
      <c r="A19" s="6"/>
      <c r="B19" s="14"/>
      <c r="C19" s="13"/>
      <c r="D19" s="16"/>
      <c r="E19" s="1" t="s">
        <v>18</v>
      </c>
      <c r="F19" s="21" t="n">
        <f>SUM(G19+H19)</f>
        <v>4033</v>
      </c>
      <c r="G19" s="21" t="n">
        <v>2250</v>
      </c>
      <c r="H19" s="21" t="n">
        <v>1783</v>
      </c>
      <c r="I19" s="21" t="n">
        <f>SUM(J19:P19)</f>
        <v>3797</v>
      </c>
      <c r="J19" s="21" t="n">
        <v>215</v>
      </c>
      <c r="K19" s="21" t="n">
        <v>1162</v>
      </c>
      <c r="L19" s="21" t="n">
        <v>0</v>
      </c>
      <c r="M19" s="21" t="n">
        <v>0</v>
      </c>
      <c r="N19" s="21" t="n">
        <v>14</v>
      </c>
      <c r="O19" s="21" t="n">
        <v>288</v>
      </c>
      <c r="P19" s="21" t="n">
        <v>2118</v>
      </c>
      <c r="Q19" s="1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25.5" customHeight="true">
      <c r="A20" s="6"/>
      <c r="B20" s="14"/>
      <c r="C20" s="13"/>
      <c r="D20" s="16"/>
      <c r="E20" s="1" t="s">
        <v>19</v>
      </c>
      <c r="F20" s="21" t="n">
        <f>SUM(G20+H20)</f>
        <v>0</v>
      </c>
      <c r="G20" s="21" t="n">
        <v>0</v>
      </c>
      <c r="H20" s="21" t="n">
        <v>0</v>
      </c>
      <c r="I20" s="21" t="n">
        <f>SUM(J20:P20)</f>
        <v>0</v>
      </c>
      <c r="J20" s="21" t="n">
        <v>0</v>
      </c>
      <c r="K20" s="21" t="n">
        <v>0</v>
      </c>
      <c r="L20" s="21" t="n">
        <v>0</v>
      </c>
      <c r="M20" s="21" t="n">
        <v>0</v>
      </c>
      <c r="N20" s="21" t="n">
        <v>0</v>
      </c>
      <c r="O20" s="21" t="n">
        <v>0</v>
      </c>
      <c r="P20" s="21" t="n">
        <v>0</v>
      </c>
      <c r="Q20" s="1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6.5" customHeight="true">
      <c r="A21" s="7" t="s">
        <v>5</v>
      </c>
      <c r="B21" s="7"/>
      <c r="C21" s="7"/>
      <c r="D21" s="7"/>
      <c r="E21" s="7" t="s">
        <v>20</v>
      </c>
      <c r="F21" s="7"/>
      <c r="G21" s="7"/>
      <c r="H21" s="23" t="s">
        <v>24</v>
      </c>
      <c r="I21" s="23"/>
      <c r="J21" s="7"/>
      <c r="K21" s="7"/>
      <c r="L21" s="7" t="s">
        <v>30</v>
      </c>
      <c r="M21" s="7"/>
      <c r="N21" s="31" t="s">
        <v>37</v>
      </c>
      <c r="O21" s="31"/>
      <c r="P21" s="3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6.5" customHeight="true">
      <c r="A22" s="3"/>
      <c r="B22" s="3"/>
      <c r="C22" s="3"/>
      <c r="D22" s="3"/>
      <c r="E22" s="3"/>
      <c r="F22" s="3"/>
      <c r="G22" s="3"/>
      <c r="H22" s="9" t="s">
        <v>25</v>
      </c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6.5" customHeight="true">
      <c r="A23" s="8" t="s">
        <v>6</v>
      </c>
      <c r="B23" s="8"/>
      <c r="C23" s="8"/>
      <c r="D23" s="8"/>
      <c r="E23" s="8"/>
      <c r="F23" s="3"/>
      <c r="G23" s="3"/>
      <c r="H23" s="3"/>
      <c r="I23" s="3"/>
      <c r="J23" s="3"/>
      <c r="K23" s="3"/>
      <c r="L23" s="3"/>
      <c r="M23" s="3"/>
      <c r="N23" s="3"/>
      <c r="O23" s="3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6.5" customHeight="true">
      <c r="A24" s="9" t="s">
        <v>7</v>
      </c>
      <c r="B24" s="9"/>
      <c r="C24" s="9"/>
      <c r="D24" s="9"/>
      <c r="E24" s="9"/>
      <c r="F24" s="3"/>
      <c r="G24" s="3"/>
      <c r="H24" s="3"/>
      <c r="I24" s="3"/>
      <c r="J24" s="3"/>
      <c r="K24" s="3"/>
      <c r="L24" s="3"/>
      <c r="M24" s="3"/>
      <c r="N24" s="3"/>
      <c r="O24" s="3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6.5" customHeight="true">
      <c r="A25" s="9" t="s">
        <v>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6.5" customHeight="tru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6.5" customHeight="tru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6.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6.5" customHeight="tru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6.5" customHeight="tru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6.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6.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6.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6.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6.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6.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6.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6.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.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6.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6.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6.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6.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6.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6.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6.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6.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6.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6.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6.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6.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6.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6.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6.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6.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6.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6.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6.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6.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6.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6.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6.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6.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6.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6.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6.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6.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6.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6.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6.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6.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6.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6.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6.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6.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6.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6.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6.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6.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6.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6.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6.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6.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6.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6.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6.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6.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6.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6.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6.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6.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6.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6.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6.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6.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6.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6.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6.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6.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6.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6.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6.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6.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6.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6.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6.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6.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6.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6.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6.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6.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6.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6.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6.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6.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6.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6.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6.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6.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6.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6.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6.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6.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6.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6.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6.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6.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6.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6.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6.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6.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6.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6.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6.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6.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6.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6.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6.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6.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6.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6.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6.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6.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6.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6.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6.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6.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6.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6.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6.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6.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6.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6.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6.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6.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6.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6.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6.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6.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6.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6.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6.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6.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6.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6.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6.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6.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6.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6.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6.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6.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6.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6.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6.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6.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6.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6.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6.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6.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6.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6.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6.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6.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6.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6.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6.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6.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6.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6.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6.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6.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6.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6.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6.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6.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6.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6.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6.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6.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6.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5:M25"/>
    <mergeCell ref="A23:E23"/>
    <mergeCell ref="A24:E24"/>
    <mergeCell ref="H21:I21"/>
    <mergeCell ref="H22:I22"/>
    <mergeCell ref="N21:P21"/>
    <mergeCell ref="A17:A20"/>
    <mergeCell ref="C17:C20"/>
    <mergeCell ref="B17:B20"/>
    <mergeCell ref="D9:D12"/>
    <mergeCell ref="D13:D16"/>
    <mergeCell ref="D17:D20"/>
    <mergeCell ref="A9:A12"/>
    <mergeCell ref="B9:B12"/>
    <mergeCell ref="C9:C12"/>
    <mergeCell ref="A13:A16"/>
    <mergeCell ref="B13:B16"/>
    <mergeCell ref="C13:C16"/>
    <mergeCell ref="A7:A8"/>
    <mergeCell ref="B7:B8"/>
    <mergeCell ref="N1:P1"/>
    <mergeCell ref="I7:P7"/>
    <mergeCell ref="C7:C8"/>
    <mergeCell ref="N2:P2"/>
    <mergeCell ref="H7:H8"/>
    <mergeCell ref="D7:F8"/>
    <mergeCell ref="G7:G8"/>
    <mergeCell ref="O5:P5"/>
    <mergeCell ref="O6:P6"/>
    <mergeCell ref="F6:I6"/>
    <mergeCell ref="E4:J4"/>
  </mergeCells>
  <dataValidations count="55">
    <dataValidation type="decimal" errorStyle="warning" operator="equal" allowBlank="0" showInputMessage="1" showErrorMessage="1" errorTitle="" error="{2}" promptTitle="" prompt="" sqref="A13:A13">
      <formula1>"='龜山$0_12_0$2101200001'"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"='石門$0_16_0$2101200002'"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"='苗圃計畫別$0_12_1$21013'"</formula1>
      <formula2>k-SmartTag-muti2</formula2>
    </dataValidation>
    <dataValidation type="decimal" errorStyle="warning" operator="equal" allowBlank="0" showInputMessage="1" showErrorMessage="1" errorTitle="" error="{2}" promptTitle="" prompt="" sqref="C13:C13">
      <formula1>"='公有$0_12_2$2101400001'"</formula1>
      <formula2>k-SmartTag-muti3</formula2>
    </dataValidation>
    <dataValidation type="decimal" errorStyle="warning" operator="equal" allowBlank="0" showInputMessage="1" showErrorMessage="1" errorTitle="" error="{2}" promptTitle="" prompt="" sqref="C17:C17">
      <formula1>"='公有$0_16_2$2101400001'"</formula1>
      <formula2>k-SmartTag-muti3</formula2>
    </dataValidation>
    <dataValidation type="decimal" errorStyle="warning" operator="equal" allowBlank="0" showInputMessage="1" showErrorMessage="1" errorTitle="" error="{2}" promptTitle="" prompt="" sqref="D7:D7">
      <formula1>"='育苗面積依苗圃別.苗圃計畫別.苗圃所有權別.育苗種類分$0_6_3$A223303a001'"</formula1>
      <formula2>k-SmartTag-statCourseNo</formula2>
    </dataValidation>
    <dataValidation type="decimal" errorStyle="warning" operator="equal" allowBlank="0" showInputMessage="1" showErrorMessage="1" errorTitle="" error="{2}" promptTitle="" prompt="" sqref="D13:D13">
      <formula1>"='龜山$0_12_3$2101200001'"</formula1>
      <formula2>k-SmartTag-muti2</formula2>
    </dataValidation>
    <dataValidation type="decimal" errorStyle="warning" operator="equal" allowBlank="0" showInputMessage="1" showErrorMessage="1" errorTitle="" error="{2}" promptTitle="" prompt="" sqref="D17:D17">
      <formula1>"='石門$0_16_3$2101200002'"</formula1>
      <formula2>k-SmartTag-muti2</formula2>
    </dataValidation>
    <dataValidation type="decimal" errorStyle="warning" operator="equal" allowBlank="0" showInputMessage="1" showErrorMessage="1" errorTitle="" error="{2}" promptTitle="" prompt="" sqref="E14:E14">
      <formula1>"='已出栽$0_13_4$2101500001'"</formula1>
      <formula2>k-SmartTag-muti4</formula2>
    </dataValidation>
    <dataValidation type="decimal" errorStyle="warning" operator="equal" allowBlank="0" showInputMessage="1" showErrorMessage="1" errorTitle="" error="{2}" promptTitle="" prompt="" sqref="E15:E15">
      <formula1>"='可出栽$0_14_4$2101500002'"</formula1>
      <formula2>k-SmartTag-muti4</formula2>
    </dataValidation>
    <dataValidation type="decimal" errorStyle="warning" operator="equal" allowBlank="0" showInputMessage="1" showErrorMessage="1" errorTitle="" error="{2}" promptTitle="" prompt="" sqref="E16:E16">
      <formula1>"='不可出栽$0_15_4$2101500003'"</formula1>
      <formula2>k-SmartTag-muti4</formula2>
    </dataValidation>
    <dataValidation type="decimal" errorStyle="warning" operator="equal" allowBlank="0" showInputMessage="1" showErrorMessage="1" errorTitle="" error="{2}" promptTitle="" prompt="" sqref="E18:E18">
      <formula1>"='已出栽$0_17_4$2101500001'"</formula1>
      <formula2>k-SmartTag-muti4</formula2>
    </dataValidation>
    <dataValidation type="decimal" errorStyle="warning" operator="equal" allowBlank="0" showInputMessage="1" showErrorMessage="1" errorTitle="" error="{2}" promptTitle="" prompt="" sqref="E19:E19">
      <formula1>"='可出栽$0_18_4$2101500002'"</formula1>
      <formula2>k-SmartTag-muti4</formula2>
    </dataValidation>
    <dataValidation type="decimal" errorStyle="warning" operator="equal" allowBlank="0" showInputMessage="1" showErrorMessage="1" errorTitle="" error="{2}" promptTitle="" prompt="" sqref="E20:E20">
      <formula1>"='不可出栽$0_19_4$2101500003'"</formula1>
      <formula2>k-SmartTag-muti4</formula2>
    </dataValidation>
    <dataValidation type="decimal" errorStyle="warning" operator="equal" allowBlank="0" showInputMessage="1" showErrorMessage="1" errorTitle="" error="{2}" promptTitle="" prompt="" sqref="F6:F6">
      <formula1>"='中華民國113年$0_5_5$2024'"</formula1>
      <formula2>k-SmartTag-date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"='苗床面積依苗圃別.苗圃計畫別.苗圃所有權別.育苗種類分$0_6_6$A223303a002'"</formula1>
      <formula2>k-SmartTag-statCourseNo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"='附屬地面積依苗圃別.苗圃計畫別.苗圃所有權別.育苗種類分$0_6_7$A223303a003'"</formula1>
      <formula2>k-SmartTag-statCourseNo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"='苗木株數依樹種別.苗圃別.苗圃計畫別.苗圃所有權別.育苗種類分$0_6_8$A223303a004'"</formula1>
      <formula2>k-SmartTag-statCourseNo</formula2>
    </dataValidation>
    <dataValidation type="decimal" errorStyle="warning" operator="equal" allowBlank="0" showInputMessage="1" showErrorMessage="1" errorTitle="" error="{2}" promptTitle="" prompt="" sqref="I13:I13">
      <formula1>"='公有$0_12_8$2101400001'"</formula1>
      <formula2>k-SmartTag-black</formula2>
    </dataValidation>
    <dataValidation type="decimal" errorStyle="warning" operator="equal" allowBlank="0" showInputMessage="1" showErrorMessage="1" errorTitle="" error="{2}" promptTitle="" prompt="" sqref="I14:I14">
      <formula1>"='已出栽$0_13_8$2101500001'"</formula1>
      <formula2>k-SmartTag-black</formula2>
    </dataValidation>
    <dataValidation type="decimal" errorStyle="warning" operator="equal" allowBlank="0" showInputMessage="1" showErrorMessage="1" errorTitle="" error="{2}" promptTitle="" prompt="" sqref="I15:I15">
      <formula1>"='可出栽$0_14_8$2101500002'"</formula1>
      <formula2>k-SmartTag-black</formula2>
    </dataValidation>
    <dataValidation type="decimal" errorStyle="warning" operator="equal" allowBlank="0" showInputMessage="1" showErrorMessage="1" errorTitle="" error="{2}" promptTitle="" prompt="" sqref="I16:I16">
      <formula1>"='不可出栽$0_15_8$2101500003'"</formula1>
      <formula2>k-SmartTag-black</formula2>
    </dataValidation>
    <dataValidation type="decimal" errorStyle="warning" operator="equal" allowBlank="0" showInputMessage="1" showErrorMessage="1" errorTitle="" error="{2}" promptTitle="" prompt="" sqref="I17:I17">
      <formula1>"='公有$0_16_8$2101400001'"</formula1>
      <formula2>k-SmartTag-black</formula2>
    </dataValidation>
    <dataValidation type="decimal" errorStyle="warning" operator="equal" allowBlank="0" showInputMessage="1" showErrorMessage="1" errorTitle="" error="{2}" promptTitle="" prompt="" sqref="I18:I18">
      <formula1>"='已出栽$0_17_8$2101500001'"</formula1>
      <formula2>k-SmartTag-black</formula2>
    </dataValidation>
    <dataValidation type="decimal" errorStyle="warning" operator="equal" allowBlank="0" showInputMessage="1" showErrorMessage="1" errorTitle="" error="{2}" promptTitle="" prompt="" sqref="I19:I19">
      <formula1>"='可出栽$0_18_8$2101500002'"</formula1>
      <formula2>k-SmartTag-black</formula2>
    </dataValidation>
    <dataValidation type="decimal" errorStyle="warning" operator="equal" allowBlank="0" showInputMessage="1" showErrorMessage="1" errorTitle="" error="{2}" promptTitle="" prompt="" sqref="I20:I20">
      <formula1>"='不可出栽$0_19_8$2101500003'"</formula1>
      <formula2>k-SmartTag-black</formula2>
    </dataValidation>
    <dataValidation type="decimal" errorStyle="warning" operator="equal" allowBlank="0" showInputMessage="1" showErrorMessage="1" errorTitle="" error="{2}" promptTitle="" prompt="" sqref="J8:J8">
      <formula1>"='扁柏$0_7_9$2100600015'"</formula1>
      <formula2>k-SmartTag-muti1</formula2>
    </dataValidation>
    <dataValidation type="decimal" errorStyle="warning" operator="equal" allowBlank="0" showInputMessage="1" showErrorMessage="1" errorTitle="" error="{2}" promptTitle="" prompt="" sqref="J13:J13">
      <formula1>"='苗圃計畫別$0_12_9$21013'"</formula1>
      <formula2>k-SmartTag-black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8:K8">
      <formula1>"='紅檜$0_7_10$2100600016'"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2:L2">
      <formula1>"='桃園市$0_1_11$010000068000'"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L8:L8">
      <formula1>"='肖楠$0_7_11$2100600017'"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"='代號532_烏心石$0_7_12$2100600010'"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"='代號301_樟樹$0_7_13$2100600005'"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"='代號506_楓香$0_7_14$2100600008'"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"='樹種別_其他$0_7_15$2100600020'"</formula1>
      <formula2>k-SmartTag-muti1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J18:P20 J14:P16 F18:H20 F14:H16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