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製冰冷藏及凍結概況" state="visible" r:id="rId1"/>
  </sheets>
</workbook>
</file>

<file path=xl/sharedStrings.xml><?xml version="1.0" encoding="utf-8"?>
<sst xmlns="http://schemas.openxmlformats.org/spreadsheetml/2006/main" count="54">
  <si>
    <t>公開類</t>
  </si>
  <si>
    <t>年    報</t>
  </si>
  <si>
    <t xml:space="preserve">鄉鎮
(市區)別 </t>
  </si>
  <si>
    <t xml:space="preserve">  總計</t>
  </si>
  <si>
    <t>平鎮區</t>
  </si>
  <si>
    <t>新屋區</t>
  </si>
  <si>
    <t>填表</t>
  </si>
  <si>
    <t>資料來源：根據各鄉鎮(市、區)公所調查資料彙編。</t>
  </si>
  <si>
    <t>填表說明：1.不包括冰店之小型製冰。</t>
  </si>
  <si>
    <t xml:space="preserve">　　　　　2.日產能力指二十四小時開動機械的最高生產冰塊之總噸數。</t>
  </si>
  <si>
    <t xml:space="preserve">　　　　　3.冷藏能力指所有冷藏室之最大貯藏量以公噸填列。</t>
  </si>
  <si>
    <t xml:space="preserve">　　　　　4.凍結能力指二十四小時開動機械的最高凍結數量以公噸填列。</t>
  </si>
  <si>
    <t xml:space="preserve">　　　　　5.本表編製一式三份，先送主計室會核後抽存一份，一份查存，一份送交農業部漁業署。</t>
  </si>
  <si>
    <t xml:space="preserve">　　　　　6.直轄市編製一式五份，分送主計處、(農業局)、會計室、自存及農業部漁業署。</t>
  </si>
  <si>
    <t>年報:次年二月底前編報</t>
  </si>
  <si>
    <t>廠數</t>
  </si>
  <si>
    <t>計</t>
  </si>
  <si>
    <t>公營</t>
  </si>
  <si>
    <t>民營</t>
  </si>
  <si>
    <t>製　　冰　　能　　力</t>
  </si>
  <si>
    <t>日產能力</t>
  </si>
  <si>
    <t>全年製冰數量</t>
  </si>
  <si>
    <t>審核</t>
  </si>
  <si>
    <t>全年銷售量</t>
  </si>
  <si>
    <t>漁業用</t>
  </si>
  <si>
    <t>非漁業用</t>
  </si>
  <si>
    <t>馬力數</t>
  </si>
  <si>
    <t>桃園市</t>
  </si>
  <si>
    <t>中華民國113年底</t>
  </si>
  <si>
    <t>冷　　　　藏</t>
  </si>
  <si>
    <t>冷藏室容積</t>
  </si>
  <si>
    <t>主辦業務人員</t>
  </si>
  <si>
    <t>製冰冷藏及凍結概況</t>
  </si>
  <si>
    <t>冷藏能力</t>
  </si>
  <si>
    <t>(公噸)</t>
  </si>
  <si>
    <t>全年冷藏數量</t>
  </si>
  <si>
    <t>水產物</t>
  </si>
  <si>
    <t>非水產物</t>
  </si>
  <si>
    <t>主辦統計人員</t>
  </si>
  <si>
    <t>凍　　　　結</t>
  </si>
  <si>
    <t>凍結室容積</t>
  </si>
  <si>
    <t>編製機關</t>
  </si>
  <si>
    <t>表      號</t>
  </si>
  <si>
    <t>凍結能力</t>
  </si>
  <si>
    <t>公噸/日</t>
  </si>
  <si>
    <t xml:space="preserve">桃園市政府 </t>
  </si>
  <si>
    <t>2241-08-01-2</t>
  </si>
  <si>
    <t>單位：</t>
  </si>
  <si>
    <t>全年凍結數量</t>
  </si>
  <si>
    <t>機關長官</t>
  </si>
  <si>
    <t>數量：公噸</t>
  </si>
  <si>
    <t>容積：立方公尺</t>
  </si>
  <si>
    <t>馬力數：馬力</t>
  </si>
  <si>
    <t>廠數：家</t>
  </si>
</sst>
</file>

<file path=xl/styles.xml><?xml version="1.0" encoding="utf-8"?>
<styleSheet xmlns="http://schemas.openxmlformats.org/spreadsheetml/2006/main">
  <numFmts count="2">
    <numFmt formatCode="###,##0" numFmtId="197"/>
    <numFmt formatCode="[=0]\-;#,##0.00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7"/>
      <color rgb="FF000000"/>
      <name val="微軟正黑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5" xfId="0" applyFont="true" applyBorder="true">
      <alignment horizontal="center"/>
    </xf>
    <xf numFmtId="0" fontId="1" borderId="6" xfId="0" applyFont="true" applyBorder="true">
      <alignment horizontal="center"/>
    </xf>
    <xf numFmtId="0" fontId="1" borderId="7" xfId="0" applyFont="true" applyBorder="true">
      <alignment horizontal="center"/>
    </xf>
    <xf numFmtId="49" fontId="1" borderId="5" xfId="0" applyNumberFormat="true" applyFont="true" applyBorder="true">
      <alignment horizontal="center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2" borderId="8" xfId="0" applyFont="true" applyBorder="true"/>
    <xf numFmtId="0" fontId="1" borderId="9" xfId="0" applyFont="true" applyBorder="true">
      <alignment horizontal="left"/>
    </xf>
    <xf numFmtId="49" fontId="1" borderId="10" xfId="0" applyNumberFormat="true" applyFont="true" applyBorder="true">
      <alignment horizontal="center" vertical="center"/>
    </xf>
    <xf numFmtId="49" fontId="1" borderId="8" xfId="0" applyNumberFormat="true" applyFont="true" applyBorder="true">
      <alignment horizontal="center" vertical="center"/>
    </xf>
    <xf numFmtId="49" fontId="1" borderId="11" xfId="0" applyNumberFormat="true" applyFont="true" applyBorder="true">
      <alignment horizontal="center" vertical="center"/>
    </xf>
    <xf numFmtId="49" fontId="1" borderId="9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right"/>
    </xf>
    <xf numFmtId="0" fontId="1" borderId="1" xfId="0" applyFont="true" applyBorder="true">
      <alignment horizontal="right"/>
    </xf>
    <xf numFmtId="0" fontId="2" borderId="0" xfId="0" applyFont="true">
      <alignment horizontal="left"/>
    </xf>
    <xf numFmtId="49" fontId="1" borderId="5" xfId="0" applyNumberFormat="true" applyFont="true" applyBorder="true">
      <alignment horizontal="center" vertical="center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right"/>
    </xf>
    <xf numFmtId="0" fontId="1" borderId="1" xfId="0" applyFont="true" applyBorder="true">
      <alignment horizontal="center"/>
    </xf>
    <xf numFmtId="0" fontId="1" borderId="12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1" borderId="13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0" fontId="1" borderId="12" xfId="0" applyFont="true" applyBorder="true">
      <alignment horizontal="center"/>
    </xf>
    <xf numFmtId="0" fontId="1" borderId="2" xfId="0" applyFont="true" applyBorder="true">
      <alignment horizontal="right" vertical="center"/>
    </xf>
    <xf numFmtId="0" fontId="1" borderId="0" xfId="0" applyFont="true">
      <alignment horizontal="center"/>
    </xf>
    <xf numFmtId="0" fontId="2" borderId="3" xfId="0" applyFont="true" applyBorder="true"/>
    <xf numFmtId="0" fontId="1" borderId="2" xfId="0" applyFont="true" applyBorder="true"/>
    <xf numFmtId="0" fontId="2" borderId="0" xfId="0" applyFont="true">
      <alignment horizontal="center"/>
    </xf>
    <xf numFmtId="0" fontId="1" borderId="11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2" borderId="2" xfId="0" applyFont="true" applyBorder="true">
      <alignment horizontal="left"/>
    </xf>
    <xf numFmtId="0" fontId="2" borderId="6" xfId="0" applyFont="true" applyBorder="true"/>
    <xf numFmtId="0" fontId="1" borderId="7" xfId="0" applyFont="true" applyBorder="true">
      <alignment horizontal="left" vertical="center"/>
    </xf>
    <xf numFmtId="0" fontId="3" borderId="1" xfId="0" applyFont="true" applyBorder="true">
      <alignment horizontal="center"/>
    </xf>
    <xf numFmtId="0" fontId="1" borderId="0" xfId="0" applyFont="true">
      <alignment horizontal="righ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10" xfId="0" applyFont="true" applyBorder="true">
      <alignment horizontal="center" vertical="center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197" fontId="1" borderId="14" xfId="0" applyNumberFormat="true" applyFont="true" applyBorder="true">
      <alignment horizontal="right"/>
    </xf>
    <xf numFmtId="198" fontId="1" borderId="14" xfId="0" applyNumberFormat="true" applyFont="true" applyBorder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19" sqref="L19:L19"/>
    </sheetView>
  </sheetViews>
  <sheetFormatPr customHeight="false" defaultColWidth="9.28125" defaultRowHeight="15"/>
  <cols>
    <col min="1" max="1" bestFit="false" customWidth="true" width="7.4921875" hidden="false" outlineLevel="0"/>
    <col min="2" max="3" bestFit="false" customWidth="true" width="3.921875" hidden="false" outlineLevel="0"/>
    <col min="4" max="18" bestFit="false" customWidth="true" width="7.4921875" hidden="false" outlineLevel="0"/>
    <col min="19" max="50" bestFit="false" customWidth="true" width="9.2109375" hidden="false" outlineLevel="0"/>
  </cols>
  <sheetData>
    <row r="1" ht="12" customHeight="true">
      <c r="A1" s="1" t="s">
        <v>0</v>
      </c>
      <c r="B1" s="1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2"/>
      <c r="O1" s="28" t="s">
        <v>41</v>
      </c>
      <c r="P1" s="44" t="s">
        <v>45</v>
      </c>
      <c r="Q1" s="44"/>
      <c r="R1" s="44"/>
      <c r="S1" s="1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2" customHeight="true">
      <c r="A2" s="1" t="s">
        <v>1</v>
      </c>
      <c r="B2" s="16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3"/>
      <c r="O2" s="28" t="s">
        <v>42</v>
      </c>
      <c r="P2" s="28" t="s">
        <v>46</v>
      </c>
      <c r="Q2" s="28"/>
      <c r="R2" s="28"/>
      <c r="S2" s="1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2" customHeight="true">
      <c r="A3" s="2"/>
      <c r="B3" s="2"/>
      <c r="C3" s="2"/>
      <c r="D3" s="2"/>
      <c r="E3" s="2"/>
      <c r="F3" s="2"/>
      <c r="G3" s="2"/>
      <c r="H3" s="2"/>
      <c r="I3" s="34" t="s">
        <v>27</v>
      </c>
      <c r="J3" s="37" t="s">
        <v>32</v>
      </c>
      <c r="K3" s="2"/>
      <c r="L3" s="2"/>
      <c r="M3" s="2"/>
      <c r="N3" s="2"/>
      <c r="O3" s="2"/>
      <c r="P3" s="2"/>
      <c r="Q3" s="46" t="s">
        <v>50</v>
      </c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" customHeight="true">
      <c r="A4" s="3"/>
      <c r="B4" s="3"/>
      <c r="C4" s="3"/>
      <c r="D4" s="3"/>
      <c r="E4" s="3"/>
      <c r="F4" s="3"/>
      <c r="G4" s="3"/>
      <c r="H4" s="3"/>
      <c r="I4" s="35" t="s">
        <v>28</v>
      </c>
      <c r="J4" s="38"/>
      <c r="K4" s="38"/>
      <c r="L4" s="3"/>
      <c r="M4" s="3"/>
      <c r="N4" s="3"/>
      <c r="O4" s="3"/>
      <c r="P4" s="45" t="s">
        <v>47</v>
      </c>
      <c r="Q4" s="47" t="s">
        <v>51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7" t="s">
        <v>52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" customHeight="true">
      <c r="A6" s="4"/>
      <c r="B6" s="4"/>
      <c r="C6" s="4"/>
      <c r="D6" s="4"/>
      <c r="E6" s="4"/>
      <c r="F6" s="4"/>
      <c r="G6" s="4"/>
      <c r="H6" s="4"/>
      <c r="I6" s="36"/>
      <c r="J6" s="36"/>
      <c r="K6" s="36"/>
      <c r="L6" s="36"/>
      <c r="M6" s="36"/>
      <c r="N6" s="36"/>
      <c r="O6" s="36"/>
      <c r="P6" s="36"/>
      <c r="Q6" s="4" t="s">
        <v>53</v>
      </c>
      <c r="R6" s="3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" customHeight="true">
      <c r="A7" s="5" t="s">
        <v>2</v>
      </c>
      <c r="B7" s="17"/>
      <c r="C7" s="24"/>
      <c r="D7" s="28" t="s">
        <v>19</v>
      </c>
      <c r="E7" s="28"/>
      <c r="F7" s="28"/>
      <c r="G7" s="28"/>
      <c r="H7" s="28"/>
      <c r="I7" s="28" t="s">
        <v>29</v>
      </c>
      <c r="J7" s="28"/>
      <c r="K7" s="28"/>
      <c r="L7" s="28"/>
      <c r="M7" s="28"/>
      <c r="N7" s="28" t="s">
        <v>39</v>
      </c>
      <c r="O7" s="28"/>
      <c r="P7" s="28"/>
      <c r="Q7" s="28"/>
      <c r="R7" s="28"/>
      <c r="S7" s="1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" customHeight="true">
      <c r="A8" s="5"/>
      <c r="B8" s="18"/>
      <c r="C8" s="25"/>
      <c r="D8" s="29"/>
      <c r="E8" s="29"/>
      <c r="F8" s="28" t="s">
        <v>23</v>
      </c>
      <c r="G8" s="28"/>
      <c r="H8" s="33"/>
      <c r="I8" s="33"/>
      <c r="J8" s="33"/>
      <c r="K8" s="28" t="s">
        <v>35</v>
      </c>
      <c r="L8" s="28"/>
      <c r="M8" s="33"/>
      <c r="N8" s="33"/>
      <c r="O8" s="33"/>
      <c r="P8" s="28" t="s">
        <v>48</v>
      </c>
      <c r="Q8" s="28"/>
      <c r="R8" s="48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" customHeight="true">
      <c r="A9" s="5"/>
      <c r="B9" s="19" t="s">
        <v>15</v>
      </c>
      <c r="C9" s="19"/>
      <c r="D9" s="30" t="s">
        <v>20</v>
      </c>
      <c r="E9" s="30" t="s">
        <v>21</v>
      </c>
      <c r="F9" s="32" t="s">
        <v>24</v>
      </c>
      <c r="G9" s="32" t="s">
        <v>25</v>
      </c>
      <c r="H9" s="30" t="s">
        <v>26</v>
      </c>
      <c r="I9" s="30" t="s">
        <v>30</v>
      </c>
      <c r="J9" s="39" t="s">
        <v>33</v>
      </c>
      <c r="K9" s="32" t="s">
        <v>36</v>
      </c>
      <c r="L9" s="32" t="s">
        <v>37</v>
      </c>
      <c r="M9" s="30" t="s">
        <v>26</v>
      </c>
      <c r="N9" s="30" t="s">
        <v>40</v>
      </c>
      <c r="O9" s="39" t="s">
        <v>43</v>
      </c>
      <c r="P9" s="32" t="s">
        <v>36</v>
      </c>
      <c r="Q9" s="32" t="s">
        <v>37</v>
      </c>
      <c r="R9" s="49" t="s">
        <v>26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" customHeight="true">
      <c r="A10" s="5"/>
      <c r="B10" s="20"/>
      <c r="C10" s="26"/>
      <c r="D10" s="31"/>
      <c r="E10" s="31"/>
      <c r="F10" s="32"/>
      <c r="G10" s="32"/>
      <c r="H10" s="31"/>
      <c r="I10" s="31"/>
      <c r="J10" s="40" t="s">
        <v>34</v>
      </c>
      <c r="K10" s="32"/>
      <c r="L10" s="32"/>
      <c r="M10" s="31"/>
      <c r="N10" s="31"/>
      <c r="O10" s="40" t="s">
        <v>44</v>
      </c>
      <c r="P10" s="32"/>
      <c r="Q10" s="32"/>
      <c r="R10" s="50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" customHeight="true">
      <c r="A11" s="6" t="s">
        <v>3</v>
      </c>
      <c r="B11" s="21" t="s">
        <v>16</v>
      </c>
      <c r="C11" s="21" t="n">
        <f>IF(SUM(C12:C13)=0, "-", SUM(C12:C13))</f>
        <v>4</v>
      </c>
      <c r="D11" s="21" t="n">
        <f>IF(SUM(D12:D13)=0, "-", SUM(D12:D13))</f>
        <v>30</v>
      </c>
      <c r="E11" s="21" t="n">
        <f>IF(SUM(E12:E13)=0, "-", SUM(E12:E13))</f>
        <v>1400</v>
      </c>
      <c r="F11" s="21" t="n">
        <f>IF(SUM(F12:F13)=0, "-", SUM(F12:F13))</f>
        <v>800</v>
      </c>
      <c r="G11" s="21" t="n">
        <f>IF(SUM(G12:G13)=0, "-", SUM(G12:G13))</f>
        <v>180</v>
      </c>
      <c r="H11" s="21" t="n">
        <f>IF(SUM(H12:H13)=0, "-", SUM(H12:H13))</f>
        <v>190</v>
      </c>
      <c r="I11" s="21" t="n">
        <f>IF(SUM(I12:I13)=0, "-", SUM(I12:I13))</f>
        <v>286</v>
      </c>
      <c r="J11" s="21" t="n">
        <f>IF(SUM(J12:J13)=0, "-", SUM(J12:J13))</f>
        <v>2280</v>
      </c>
      <c r="K11" s="21" t="n">
        <f>IF(SUM(K12:K13)=0, "-", SUM(K12:K13))</f>
        <v>1500</v>
      </c>
      <c r="L11" s="21" t="n">
        <f>IF(SUM(L12:L13)=0, "-", SUM(L12:L13))</f>
        <v>520</v>
      </c>
      <c r="M11" s="21" t="n">
        <f>IF(SUM(M12:M13)=0, "-", SUM(M12:M13))</f>
        <v>2225</v>
      </c>
      <c r="N11" s="21" t="n">
        <f>IF(SUM(N12:N13)=0, "-", SUM(N12:N13))</f>
        <v>35</v>
      </c>
      <c r="O11" s="21" t="n">
        <f>IF(SUM(O12:O13)=0, "-", SUM(O12:O13))</f>
        <v>8</v>
      </c>
      <c r="P11" s="21" t="n">
        <f>IF(SUM(P12:P13)=0, "-", SUM(P12:P13))</f>
        <v>300</v>
      </c>
      <c r="Q11" s="21" t="n">
        <f>IF(SUM(Q12:Q13)=0, "-", SUM(Q12:Q13))</f>
        <v>200</v>
      </c>
      <c r="R11" s="51" t="n">
        <f>IF(SUM(R12:R13)=0, "-", SUM(R12:R13))</f>
        <v>50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" customHeight="true">
      <c r="A12" s="7"/>
      <c r="B12" s="21" t="s">
        <v>17</v>
      </c>
      <c r="C12" s="27" t="n"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7" t="n">
        <v>0</v>
      </c>
      <c r="N12" s="27" t="n">
        <v>0</v>
      </c>
      <c r="O12" s="27" t="n">
        <v>0</v>
      </c>
      <c r="P12" s="27" t="n">
        <v>0</v>
      </c>
      <c r="Q12" s="27" t="n">
        <v>0</v>
      </c>
      <c r="R12" s="52" t="n">
        <v>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" customHeight="true">
      <c r="A13" s="8"/>
      <c r="B13" s="21" t="s">
        <v>18</v>
      </c>
      <c r="C13" s="21" t="n">
        <f>IF(SUM(C16, C19, C22, C25, C28, C31, C34, C37)=0, "-", SUM(C16, C19, C22, C25, C28, C31, C34, C37))</f>
        <v>4</v>
      </c>
      <c r="D13" s="21" t="n">
        <f>IF(SUM(D16, D19, D22, D25, D28, D31, D34, D37)=0, "-", SUM(D16, D19, D22, D25, D28, D31, D34, D37))</f>
        <v>30</v>
      </c>
      <c r="E13" s="21" t="n">
        <f>IF(SUM(E16, E19, E22, E25, E28, E31, E34, E37)=0, "-", SUM(E16, E19, E22, E25, E28, E31, E34, E37))</f>
        <v>1400</v>
      </c>
      <c r="F13" s="21" t="n">
        <f>IF(SUM(F16, F19, F22, F25, F28, F31, F34, F37)=0, "-", SUM(F16, F19, F22, F25, F28, F31, F34, F37))</f>
        <v>800</v>
      </c>
      <c r="G13" s="21" t="n">
        <f>IF(SUM(G16, G19, G22, G25, G28, G31, G34, G37)=0, "-", SUM(G16, G19, G22, G25, G28, G31, G34, G37))</f>
        <v>180</v>
      </c>
      <c r="H13" s="21" t="n">
        <f>IF(SUM(H16, H19, H22, H25, H28, H31, H34, H37)=0, "-", SUM(H16, H19, H22, H25, H28, H31, H34, H37))</f>
        <v>190</v>
      </c>
      <c r="I13" s="21" t="n">
        <f>IF(SUM(I16, I19, I22, I25, I28, I31, I34, I37)=0, "-", SUM(I16, I19, I22, I25, I28, I31, I34, I37))</f>
        <v>286</v>
      </c>
      <c r="J13" s="21" t="n">
        <f>IF(SUM(J16, J19, J22, J25, J28, J31, J34, J37)=0, "-", SUM(J16, J19, J22, J25, J28, J31, J34, J37))</f>
        <v>2280</v>
      </c>
      <c r="K13" s="21" t="n">
        <f>IF(SUM(K16, K19, K22, K25, K28, K31, K34, K37)=0, "-", SUM(K16, K19, K22, K25, K28, K31, K34, K37))</f>
        <v>1500</v>
      </c>
      <c r="L13" s="21" t="n">
        <f>IF(SUM(L16, L19, L22, L25, L28, L31, L34, L37)=0, "-", SUM(L16, L19, L22, L25, L28, L31, L34, L37))</f>
        <v>520</v>
      </c>
      <c r="M13" s="21" t="n">
        <f>IF(SUM(M16, M19, M22, M25, M28, M31, M34, M37)=0, "-", SUM(M16, M19, M22, M25, M28, M31, M34, M37))</f>
        <v>2225</v>
      </c>
      <c r="N13" s="21" t="n">
        <f>IF(SUM(N16, N19, N22, N25, N28, N31, N34, N37)=0, "-", SUM(N16, N19, N22, N25, N28, N31, N34, N37))</f>
        <v>35</v>
      </c>
      <c r="O13" s="21" t="n">
        <f>IF(SUM(O16, O19, O22, O25, O28, O31, O34, O37)=0, "-", SUM(O16, O19, O22, O25, O28, O31, O34, O37))</f>
        <v>8</v>
      </c>
      <c r="P13" s="21" t="n">
        <f>IF(SUM(P16, P19, P22, P25, P28, P31, P34, P37)=0, "-", SUM(P16, P19, P22, P25, P28, P31, P34, P37))</f>
        <v>300</v>
      </c>
      <c r="Q13" s="21" t="n">
        <f>IF(SUM(Q16, Q19, Q22, Q25, Q28, Q31, Q34, Q37)=0, "-", SUM(Q16, Q19, Q22, Q25, Q28, Q31, Q34, Q37))</f>
        <v>200</v>
      </c>
      <c r="R13" s="51" t="n">
        <f>IF(SUM(R16, R19, R22, R25, R28, R31, R34, R37)=0, "-", SUM(R16, R19, R22, R25, R28, R31, R34, R37))</f>
        <v>50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" customHeight="true">
      <c r="A14" s="9" t="s">
        <v>4</v>
      </c>
      <c r="B14" s="22" t="s">
        <v>16</v>
      </c>
      <c r="C14" s="21" t="n">
        <f>IF(SUM(C15:C16)=0, "-", SUM(C15:C16))</f>
        <v>3</v>
      </c>
      <c r="D14" s="21" t="n">
        <f>IF(SUM(D15:D16)=0, "-", SUM(D15:D16))</f>
        <v>25</v>
      </c>
      <c r="E14" s="21" t="n">
        <f>IF(SUM(E15:E16)=0, "-", SUM(E15:E16))</f>
        <v>800</v>
      </c>
      <c r="F14" s="21" t="n">
        <f>IF(SUM(F15:F16)=0, "-", SUM(F15:F16))</f>
        <v>500</v>
      </c>
      <c r="G14" s="21" t="n">
        <f>IF(SUM(G15:G16)=0, "-", SUM(G15:G16))</f>
        <v>80</v>
      </c>
      <c r="H14" s="21" t="n">
        <f>IF(SUM(H15:H16)=0, "-", SUM(H15:H16))</f>
        <v>70</v>
      </c>
      <c r="I14" s="21" t="n">
        <f>IF(SUM(I15:I16)=0, "-", SUM(I15:I16))</f>
        <v>250</v>
      </c>
      <c r="J14" s="21" t="n">
        <f>IF(SUM(J15:J16)=0, "-", SUM(J15:J16))</f>
        <v>80</v>
      </c>
      <c r="K14" s="21" t="n">
        <f>IF(SUM(K15:K16)=0, "-", SUM(K15:K16))</f>
        <v>100</v>
      </c>
      <c r="L14" s="21" t="n">
        <f>IF(SUM(L15:L16)=0, "-", SUM(L15:L16))</f>
        <v>20</v>
      </c>
      <c r="M14" s="21" t="n">
        <f>IF(SUM(M15:M16)=0, "-", SUM(M15:M16))</f>
        <v>25</v>
      </c>
      <c r="N14" s="21" t="n">
        <f>IF(SUM(N15:N16)=0, "-", SUM(N15:N16))</f>
        <v>35</v>
      </c>
      <c r="O14" s="21" t="n">
        <f>IF(SUM(O15:O16)=0, "-", SUM(O15:O16))</f>
        <v>8</v>
      </c>
      <c r="P14" s="21" t="n">
        <f>IF(SUM(P15:P16)=0, "-", SUM(P15:P16))</f>
        <v>300</v>
      </c>
      <c r="Q14" s="21" t="n">
        <f>IF(SUM(Q15:Q16)=0, "-", SUM(Q15:Q16))</f>
        <v>200</v>
      </c>
      <c r="R14" s="51" t="n">
        <f>IF(SUM(R15:R16)=0, "-", SUM(R15:R16))</f>
        <v>50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" customHeight="true">
      <c r="A15" s="10"/>
      <c r="B15" s="22" t="s">
        <v>17</v>
      </c>
      <c r="C15" s="27" t="n">
        <v>0</v>
      </c>
      <c r="D15" s="27" t="n">
        <v>0</v>
      </c>
      <c r="E15" s="27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7" t="n">
        <v>0</v>
      </c>
      <c r="K15" s="27" t="n">
        <v>0</v>
      </c>
      <c r="L15" s="27" t="n">
        <v>0</v>
      </c>
      <c r="M15" s="27" t="n">
        <v>0</v>
      </c>
      <c r="N15" s="27" t="n">
        <v>0</v>
      </c>
      <c r="O15" s="27" t="n">
        <v>0</v>
      </c>
      <c r="P15" s="27" t="n">
        <v>0</v>
      </c>
      <c r="Q15" s="27" t="n">
        <v>0</v>
      </c>
      <c r="R15" s="52" t="n">
        <v>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" customHeight="true">
      <c r="A16" s="11"/>
      <c r="B16" s="22" t="s">
        <v>18</v>
      </c>
      <c r="C16" s="21" t="n">
        <v>3</v>
      </c>
      <c r="D16" s="21" t="n">
        <v>25</v>
      </c>
      <c r="E16" s="21" t="n">
        <v>800</v>
      </c>
      <c r="F16" s="21" t="n">
        <v>500</v>
      </c>
      <c r="G16" s="21" t="n">
        <v>80</v>
      </c>
      <c r="H16" s="21" t="n">
        <v>70</v>
      </c>
      <c r="I16" s="21" t="n">
        <v>250</v>
      </c>
      <c r="J16" s="21" t="n">
        <v>80</v>
      </c>
      <c r="K16" s="21" t="n">
        <v>100</v>
      </c>
      <c r="L16" s="21" t="n">
        <v>20</v>
      </c>
      <c r="M16" s="21" t="n">
        <v>25</v>
      </c>
      <c r="N16" s="21" t="n">
        <v>35</v>
      </c>
      <c r="O16" s="21" t="n">
        <v>8</v>
      </c>
      <c r="P16" s="21" t="n">
        <v>300</v>
      </c>
      <c r="Q16" s="21" t="n">
        <v>200</v>
      </c>
      <c r="R16" s="51" t="n">
        <v>50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" customHeight="true">
      <c r="A17" s="9" t="s">
        <v>5</v>
      </c>
      <c r="B17" s="22" t="s">
        <v>16</v>
      </c>
      <c r="C17" s="21" t="n">
        <f>IF(SUM(C18:C19)=0, "-", SUM(C18:C19))</f>
        <v>1</v>
      </c>
      <c r="D17" s="21" t="n">
        <f>IF(SUM(D18:D19)=0, "-", SUM(D18:D19))</f>
        <v>5</v>
      </c>
      <c r="E17" s="21" t="n">
        <f>IF(SUM(E18:E19)=0, "-", SUM(E18:E19))</f>
        <v>600</v>
      </c>
      <c r="F17" s="21" t="n">
        <f>IF(SUM(F18:F19)=0, "-", SUM(F18:F19))</f>
        <v>300</v>
      </c>
      <c r="G17" s="21" t="n">
        <f>IF(SUM(G18:G19)=0, "-", SUM(G18:G19))</f>
        <v>100</v>
      </c>
      <c r="H17" s="21" t="n">
        <f>IF(SUM(H18:H19)=0, "-", SUM(H18:H19))</f>
        <v>120</v>
      </c>
      <c r="I17" s="21" t="n">
        <f>IF(SUM(I18:I19)=0, "-", SUM(I18:I19))</f>
        <v>36</v>
      </c>
      <c r="J17" s="21" t="n">
        <f>IF(SUM(J18:J19)=0, "-", SUM(J18:J19))</f>
        <v>2200</v>
      </c>
      <c r="K17" s="21" t="n">
        <f>IF(SUM(K18:K19)=0, "-", SUM(K18:K19))</f>
        <v>1400</v>
      </c>
      <c r="L17" s="21" t="n">
        <f>IF(SUM(L18:L19)=0, "-", SUM(L18:L19))</f>
        <v>500</v>
      </c>
      <c r="M17" s="21" t="n">
        <f>IF(SUM(M18:M19)=0, "-", SUM(M18:M19))</f>
        <v>2200</v>
      </c>
      <c r="N17" s="27" t="n">
        <v>0</v>
      </c>
      <c r="O17" s="27" t="n">
        <v>0</v>
      </c>
      <c r="P17" s="27" t="n">
        <v>0</v>
      </c>
      <c r="Q17" s="27" t="n">
        <v>0</v>
      </c>
      <c r="R17" s="52" t="n">
        <v>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" customHeight="true">
      <c r="A18" s="10"/>
      <c r="B18" s="22" t="s">
        <v>17</v>
      </c>
      <c r="C18" s="27" t="n">
        <v>0</v>
      </c>
      <c r="D18" s="27" t="n">
        <v>0</v>
      </c>
      <c r="E18" s="27" t="n">
        <v>0</v>
      </c>
      <c r="F18" s="27" t="n">
        <v>0</v>
      </c>
      <c r="G18" s="27" t="n">
        <v>0</v>
      </c>
      <c r="H18" s="27" t="n">
        <v>0</v>
      </c>
      <c r="I18" s="27" t="n">
        <v>0</v>
      </c>
      <c r="J18" s="27" t="n">
        <v>0</v>
      </c>
      <c r="K18" s="27" t="n">
        <v>0</v>
      </c>
      <c r="L18" s="27" t="n">
        <v>0</v>
      </c>
      <c r="M18" s="27" t="n">
        <v>0</v>
      </c>
      <c r="N18" s="27" t="n">
        <v>0</v>
      </c>
      <c r="O18" s="27" t="n">
        <v>0</v>
      </c>
      <c r="P18" s="27" t="n">
        <v>0</v>
      </c>
      <c r="Q18" s="27" t="n">
        <v>0</v>
      </c>
      <c r="R18" s="52" t="n">
        <v>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" customHeight="true">
      <c r="A19" s="11"/>
      <c r="B19" s="22" t="s">
        <v>18</v>
      </c>
      <c r="C19" s="21" t="n">
        <v>1</v>
      </c>
      <c r="D19" s="21" t="n">
        <v>5</v>
      </c>
      <c r="E19" s="21" t="n">
        <v>600</v>
      </c>
      <c r="F19" s="21" t="n">
        <v>300</v>
      </c>
      <c r="G19" s="21" t="n">
        <v>100</v>
      </c>
      <c r="H19" s="21" t="n">
        <v>120</v>
      </c>
      <c r="I19" s="21" t="n">
        <v>36</v>
      </c>
      <c r="J19" s="21" t="n">
        <v>2200</v>
      </c>
      <c r="K19" s="21" t="n">
        <v>1400</v>
      </c>
      <c r="L19" s="21" t="n">
        <v>500</v>
      </c>
      <c r="M19" s="21" t="n">
        <v>2200</v>
      </c>
      <c r="N19" s="27" t="n">
        <v>0</v>
      </c>
      <c r="O19" s="27" t="n">
        <v>0</v>
      </c>
      <c r="P19" s="27" t="n">
        <v>0</v>
      </c>
      <c r="Q19" s="27" t="n">
        <v>0</v>
      </c>
      <c r="R19" s="52" t="n">
        <v>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" customHeight="true">
      <c r="A20" s="9"/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5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" customHeight="true">
      <c r="A21" s="10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5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" customHeight="true">
      <c r="A22" s="11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5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" customHeight="true">
      <c r="A23" s="9"/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5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" customHeight="true">
      <c r="A24" s="10"/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51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" customHeight="true">
      <c r="A25" s="11"/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5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" customHeight="true">
      <c r="A26" s="9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51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2" customHeight="true">
      <c r="A27" s="10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5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" customHeight="true">
      <c r="A28" s="1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51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" customHeight="true">
      <c r="A29" s="1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5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" customHeight="true">
      <c r="A30" s="1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51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" customHeight="true">
      <c r="A31" s="1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5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2" customHeight="true">
      <c r="A32" s="1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51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" customHeight="true">
      <c r="A33" s="1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5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" customHeight="true">
      <c r="A34" s="1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5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2" customHeight="true">
      <c r="A35" s="1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5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" customHeight="true">
      <c r="A36" s="1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51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2" customHeight="true">
      <c r="A37" s="1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5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13" t="s">
        <v>6</v>
      </c>
      <c r="B38" s="13"/>
      <c r="C38" s="13"/>
      <c r="D38" s="13"/>
      <c r="E38" s="13" t="s">
        <v>22</v>
      </c>
      <c r="F38" s="2"/>
      <c r="G38" s="13"/>
      <c r="H38" s="2"/>
      <c r="I38" s="13" t="s">
        <v>31</v>
      </c>
      <c r="J38" s="41"/>
      <c r="K38" s="2"/>
      <c r="L38" s="13" t="s">
        <v>38</v>
      </c>
      <c r="M38" s="41"/>
      <c r="N38" s="2"/>
      <c r="O38" s="2"/>
      <c r="P38" s="13" t="s">
        <v>49</v>
      </c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14" t="s">
        <v>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14" t="s">
        <v>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14" t="s">
        <v>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14" t="s">
        <v>10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14" t="s">
        <v>11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14" t="s">
        <v>12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14" t="s">
        <v>13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7:A10"/>
    <mergeCell ref="D7:H7"/>
    <mergeCell ref="I7:M7"/>
    <mergeCell ref="N7:R7"/>
    <mergeCell ref="F8:G8"/>
    <mergeCell ref="K8:L8"/>
    <mergeCell ref="I9:I10"/>
    <mergeCell ref="K9:K10"/>
    <mergeCell ref="L9:L10"/>
    <mergeCell ref="M9:M10"/>
    <mergeCell ref="P1:R1"/>
    <mergeCell ref="P2:R2"/>
    <mergeCell ref="I4:K4"/>
    <mergeCell ref="B9:C9"/>
    <mergeCell ref="D9:D10"/>
    <mergeCell ref="E9:E10"/>
    <mergeCell ref="F9:F10"/>
    <mergeCell ref="G9:G10"/>
    <mergeCell ref="H9:H10"/>
    <mergeCell ref="J3:L3"/>
    <mergeCell ref="N9:N10"/>
    <mergeCell ref="P9:P10"/>
    <mergeCell ref="Q9:Q10"/>
    <mergeCell ref="R9:R10"/>
    <mergeCell ref="P8:Q8"/>
    <mergeCell ref="A40:L40"/>
    <mergeCell ref="A41:L41"/>
    <mergeCell ref="A42:M42"/>
    <mergeCell ref="A43:M43"/>
    <mergeCell ref="A44:M44"/>
    <mergeCell ref="A45:M45"/>
    <mergeCell ref="A46:M46"/>
    <mergeCell ref="A47:M47"/>
    <mergeCell ref="I38:J38"/>
    <mergeCell ref="L38:M38"/>
  </mergeCells>
  <dataValidations count="33"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4:I4">
      <formula1>"='中華民國113年底$0_3_8$2024'"</formula1>
      <formula2>k-SmartTag-date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8:R19 C15:R16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