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<sst xmlns="http://schemas.openxmlformats.org/spreadsheetml/2006/main" count="53">
  <si>
    <t>公  開  類</t>
  </si>
  <si>
    <t>月      報</t>
  </si>
  <si>
    <t>桃園市觀光遊憩區遊客人次</t>
  </si>
  <si>
    <t>中華民國113年12月</t>
  </si>
  <si>
    <t xml:space="preserve"> </t>
  </si>
  <si>
    <t>觀光遊憩區別</t>
  </si>
  <si>
    <t>總計</t>
  </si>
  <si>
    <t>小人國企業股份有限公司</t>
  </si>
  <si>
    <t>埔心牧場</t>
  </si>
  <si>
    <t>小烏來風景特定區</t>
  </si>
  <si>
    <t>石門水庫</t>
  </si>
  <si>
    <t>慈湖</t>
  </si>
  <si>
    <t>角板山遊憩區</t>
  </si>
  <si>
    <t>虎頭山風景特定區</t>
  </si>
  <si>
    <t>竹圍漁港</t>
  </si>
  <si>
    <t>大溪老城區</t>
  </si>
  <si>
    <t>桃園市客家文化館</t>
  </si>
  <si>
    <t>永安漁港</t>
  </si>
  <si>
    <t>新屋綠色走廊</t>
  </si>
  <si>
    <t>觀音蓮花園休閒農業區</t>
  </si>
  <si>
    <t>龍潭觀光大池</t>
  </si>
  <si>
    <t>大溪月眉休閒農業區</t>
  </si>
  <si>
    <t>拉拉山風景區</t>
  </si>
  <si>
    <t>草漯沙丘地質公園</t>
  </si>
  <si>
    <t>老街溪沿岸步道</t>
  </si>
  <si>
    <t>八德埤塘自然生態公園</t>
  </si>
  <si>
    <t>1895乙未保台紀念公園</t>
  </si>
  <si>
    <t>填表</t>
  </si>
  <si>
    <t>資料來源：本局觀光管理科依小人國企業股份有限公司、埔心牧場、經濟部水利署北區水資源局、桃園市政府客家事務局及中華電信股份有限公司臺灣北區電信分公司填送資料彙編。</t>
  </si>
  <si>
    <t>填表說明：一、本表應於編製期限內經網際網路上傳至桃園市政府公務統計行政管理系統及交通部觀光局資料庫。</t>
  </si>
  <si>
    <t xml:space="preserve">　　　　　二、備註欄為人次計算方式。</t>
  </si>
  <si>
    <t xml:space="preserve">            </t>
  </si>
  <si>
    <t xml:space="preserve">             </t>
  </si>
  <si>
    <t>每月終了後十五日前編報</t>
  </si>
  <si>
    <t>門票收入(元)</t>
  </si>
  <si>
    <t>審核</t>
  </si>
  <si>
    <t>遊客人次</t>
  </si>
  <si>
    <t>業務主管人員</t>
  </si>
  <si>
    <t>主辦統計人員</t>
  </si>
  <si>
    <t>上年同月份遊客人次</t>
  </si>
  <si>
    <t>增減數</t>
  </si>
  <si>
    <t>--</t>
  </si>
  <si>
    <t>機關首長</t>
  </si>
  <si>
    <t>編 製 機 關</t>
  </si>
  <si>
    <t>表       號</t>
  </si>
  <si>
    <t>成長率(％)</t>
  </si>
  <si>
    <t>桃園市政府觀光旅遊局</t>
  </si>
  <si>
    <t>20702-01-51-2</t>
  </si>
  <si>
    <t>備           註</t>
  </si>
  <si>
    <t xml:space="preserve"> 門票 </t>
  </si>
  <si>
    <t xml:space="preserve"> 電信數據人次推估 </t>
  </si>
  <si>
    <t xml:space="preserve"> 人工估算 </t>
  </si>
  <si>
    <t xml:space="preserve"> 中華民國   年  月  日編製</t>
  </si>
</sst>
</file>

<file path=xl/styles.xml><?xml version="1.0" encoding="utf-8"?>
<styleSheet xmlns="http://schemas.openxmlformats.org/spreadsheetml/2006/main">
  <numFmts count="2">
    <numFmt formatCode="_-* #,##0_-;\-* #,##0_-;_-* &quot;-&quot;_-;_-@_-" numFmtId="197"/>
    <numFmt formatCode="#,##0_ " numFmtId="198"/>
  </numFmts>
  <fonts count="6">
    <font>
      <b val="false"/>
      <i val="false"/>
      <u val="none"/>
      <sz val="11"/>
      <color theme="1"/>
      <name val="Calibri"/>
      <scheme val="minor"/>
    </font>
    <font>
      <b val="true"/>
      <i val="false"/>
      <u val="none"/>
      <sz val="12"/>
      <color rgb="FF000000"/>
      <name val="標楷體"/>
    </font>
    <font>
      <b val="true"/>
      <i val="false"/>
      <u val="none"/>
      <sz val="20"/>
      <color rgb="FF000000"/>
      <name val="標楷體"/>
    </font>
    <font>
      <b val="true"/>
      <i val="false"/>
      <u val="none"/>
      <sz val="11"/>
      <color rgb="FF000000"/>
      <name val="標楷體"/>
    </font>
    <font>
      <b val="false"/>
      <i val="false"/>
      <u val="none"/>
      <sz val="12"/>
      <color rgb="FF000000"/>
      <name val="標楷體"/>
    </font>
    <font>
      <b val="false"/>
      <i val="false"/>
      <u val="none"/>
      <sz val="12"/>
      <color rgb="FFFF0000"/>
      <name val="標楷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0" fontId="1" borderId="2" xfId="0" applyFont="true" applyBorder="true">
      <alignment vertical="center"/>
    </xf>
    <xf numFmtId="197" fontId="2" borderId="0" xfId="0" applyNumberFormat="true" applyFont="true">
      <alignment horizontal="center" vertical="center"/>
    </xf>
    <xf numFmtId="197" fontId="1" borderId="0" xfId="0" applyNumberFormat="true" applyFont="true">
      <alignment horizontal="center" vertical="center"/>
    </xf>
    <xf numFmtId="0" fontId="1" borderId="0" xfId="0" applyFont="true">
      <alignment vertical="center"/>
    </xf>
    <xf numFmtId="0" fontId="1" borderId="3" xfId="0" applyFont="true" applyBorder="true">
      <alignment vertical="center"/>
    </xf>
    <xf numFmtId="197" fontId="1" borderId="4" xfId="0" applyNumberFormat="true" applyFont="true" applyBorder="true">
      <alignment horizontal="center" vertical="center"/>
    </xf>
    <xf numFmtId="11" fontId="1" fillId="2" borderId="5" xfId="0" applyNumberFormat="true" applyFont="true" applyFill="true" applyBorder="true">
      <alignment horizontal="center" vertical="center"/>
    </xf>
    <xf numFmtId="0" fontId="1" borderId="6" xfId="0" applyFont="true" applyBorder="true">
      <alignment horizontal="center" vertical="center"/>
    </xf>
    <xf numFmtId="11" fontId="1" fillId="2" borderId="6" xfId="0" applyNumberFormat="true" applyFont="true" applyFill="true" applyBorder="true">
      <alignment horizontal="center" vertical="center"/>
    </xf>
    <xf numFmtId="0" fontId="1" fillId="2" borderId="6" xfId="0" applyFont="true" applyFill="true" applyBorder="true">
      <alignment horizontal="center" vertical="center"/>
    </xf>
    <xf numFmtId="11" fontId="1" borderId="6" xfId="0" applyNumberFormat="true" applyFont="true" applyBorder="true">
      <alignment horizontal="center" vertical="center"/>
    </xf>
    <xf numFmtId="0" fontId="1" fillId="2" borderId="7" xfId="0" applyFont="true" applyFill="true" applyBorder="true">
      <alignment horizontal="center" vertical="center"/>
    </xf>
    <xf numFmtId="0" fontId="1" borderId="0" xfId="0" applyFont="true">
      <alignment horizontal="left" vertical="center"/>
    </xf>
    <xf numFmtId="11" fontId="3" borderId="0" xfId="0" applyNumberFormat="true" applyFont="true">
      <alignment horizontal="left" vertical="center"/>
    </xf>
    <xf numFmtId="0" fontId="3" borderId="0" xfId="0" applyFont="true">
      <alignment vertical="center"/>
    </xf>
    <xf numFmtId="0" fontId="4" borderId="0" xfId="0" applyFont="true">
      <alignment vertical="center"/>
    </xf>
    <xf numFmtId="0" fontId="1" borderId="8" xfId="0" applyFont="true" applyBorder="true">
      <alignment vertical="center"/>
    </xf>
    <xf numFmtId="0" fontId="1" borderId="9" xfId="0" applyFont="true" applyBorder="true">
      <alignment vertical="center"/>
    </xf>
    <xf numFmtId="197" fontId="1" borderId="2" xfId="0" applyNumberFormat="true" applyFont="true" applyBorder="true">
      <alignment vertical="center"/>
    </xf>
    <xf numFmtId="197" fontId="1" borderId="0" xfId="0" applyNumberFormat="true" applyFont="true">
      <alignment vertical="center"/>
    </xf>
    <xf numFmtId="197" fontId="1" borderId="3" xfId="0" applyNumberFormat="true" applyFont="true" applyBorder="true">
      <alignment vertical="center"/>
    </xf>
    <xf numFmtId="198" fontId="1" fillId="2" borderId="10" xfId="0" applyNumberFormat="true" applyFont="true" applyFill="true" applyBorder="true">
      <alignment horizontal="right" vertical="center"/>
    </xf>
    <xf numFmtId="198" fontId="1" fillId="2" borderId="8" xfId="0" applyNumberFormat="true" applyFont="true" applyFill="true" applyBorder="true">
      <alignment horizontal="right" vertical="center"/>
    </xf>
    <xf numFmtId="197" fontId="1" fillId="2" borderId="8" xfId="0" applyNumberFormat="true" applyFont="true" applyFill="true" applyBorder="true">
      <alignment horizontal="right" vertical="center"/>
    </xf>
    <xf numFmtId="197" fontId="1" borderId="8" xfId="0" applyNumberFormat="true" applyFont="true" applyBorder="true">
      <alignment horizontal="right" vertical="center"/>
    </xf>
    <xf numFmtId="197" fontId="1" fillId="2" borderId="9" xfId="0" applyNumberFormat="true" applyFont="true" applyFill="true" applyBorder="true">
      <alignment horizontal="right" vertical="center"/>
    </xf>
    <xf numFmtId="198" fontId="1" borderId="0" xfId="0" applyNumberFormat="true" applyFont="true">
      <alignment vertical="center"/>
    </xf>
    <xf numFmtId="11" fontId="1" borderId="0" xfId="0" applyNumberFormat="true" applyFont="true">
      <alignment horizontal="left" vertical="center"/>
    </xf>
    <xf numFmtId="197" fontId="1" borderId="3" xfId="0" applyNumberFormat="true" applyFont="true" applyBorder="true">
      <alignment horizontal="center" vertical="center"/>
    </xf>
    <xf numFmtId="198" fontId="1" fillId="2" borderId="2" xfId="0" applyNumberFormat="true" applyFont="true" applyFill="true" applyBorder="true">
      <alignment horizontal="right" vertical="center"/>
    </xf>
    <xf numFmtId="198" fontId="1" fillId="2" borderId="0" xfId="0" applyNumberFormat="true" applyFont="true" applyFill="true">
      <alignment horizontal="right" vertical="center"/>
    </xf>
    <xf numFmtId="198" fontId="1" borderId="0" xfId="0" applyNumberFormat="true" applyFont="true">
      <alignment horizontal="right" vertical="center"/>
    </xf>
    <xf numFmtId="198" fontId="1" borderId="3" xfId="0" applyNumberFormat="true" applyFont="true" applyBorder="true">
      <alignment horizontal="right" vertical="center"/>
    </xf>
    <xf numFmtId="0" fontId="1" borderId="2" xfId="0" applyFont="true" applyBorder="true">
      <alignment horizontal="center" vertical="center"/>
    </xf>
    <xf numFmtId="0" fontId="1" borderId="0" xfId="0" applyFont="true">
      <alignment horizontal="center" vertical="center"/>
    </xf>
    <xf numFmtId="197" fontId="1" fillId="2" borderId="2" xfId="0" applyNumberFormat="true" applyFont="true" applyFill="true" applyBorder="true">
      <alignment horizontal="right" vertical="center"/>
    </xf>
    <xf numFmtId="197" fontId="1" fillId="2" borderId="0" xfId="0" applyNumberFormat="true" applyFont="true" applyFill="true">
      <alignment horizontal="right" vertical="center"/>
    </xf>
    <xf numFmtId="197" fontId="1" fillId="2" borderId="3" xfId="0" applyNumberFormat="true" applyFont="true" applyFill="true" applyBorder="true">
      <alignment horizontal="right"/>
    </xf>
    <xf numFmtId="197" fontId="1" borderId="6" xfId="0" applyNumberFormat="true" applyFont="true" applyBorder="true">
      <alignment vertical="center"/>
    </xf>
    <xf numFmtId="197" fontId="1" borderId="7" xfId="0" applyNumberFormat="true" applyFont="true" applyBorder="true">
      <alignment vertical="center"/>
    </xf>
    <xf numFmtId="197" fontId="1" fillId="2" borderId="3" xfId="0" applyNumberFormat="true" applyFont="true" applyFill="true" applyBorder="true">
      <alignment horizontal="right" vertical="center"/>
    </xf>
    <xf numFmtId="0" fontId="1" borderId="2" xfId="0" applyFont="true" applyBorder="true">
      <alignment horizontal="right" vertical="center"/>
    </xf>
    <xf numFmtId="197" fontId="1" borderId="0" xfId="0" applyNumberFormat="true" applyFont="true">
      <alignment horizontal="right" vertical="center"/>
    </xf>
    <xf numFmtId="197" fontId="1" borderId="3" xfId="0" applyNumberFormat="true" applyFont="true" applyBorder="true">
      <alignment horizontal="right" vertical="center"/>
    </xf>
    <xf numFmtId="0" fontId="4" borderId="2" xfId="0" applyFont="true" applyBorder="true">
      <alignment vertical="center"/>
    </xf>
    <xf numFmtId="197" fontId="1" borderId="11" xfId="0" applyNumberFormat="true" applyFont="true" applyBorder="true">
      <alignment horizontal="center" vertical="center"/>
    </xf>
    <xf numFmtId="198" fontId="1" fillId="2" borderId="2" xfId="0" applyNumberFormat="true" applyFont="true" applyFill="true" applyBorder="true">
      <alignment horizontal="center" vertical="center"/>
    </xf>
    <xf numFmtId="198" fontId="1" fillId="2" borderId="0" xfId="0" applyNumberFormat="true" applyFont="true" applyFill="true">
      <alignment horizontal="center" vertical="center"/>
    </xf>
    <xf numFmtId="197" fontId="1" fillId="2" borderId="0" xfId="0" applyNumberFormat="true" applyFont="true" applyFill="true">
      <alignment horizontal="center" vertical="center"/>
    </xf>
    <xf numFmtId="197" fontId="1" fillId="2" borderId="3" xfId="0" applyNumberFormat="true" applyFont="true" applyFill="true" applyBorder="true">
      <alignment horizontal="center" vertical="center"/>
    </xf>
    <xf numFmtId="0" fontId="1" borderId="2" xfId="0" applyFont="true" applyBorder="true">
      <alignment horizontal="left" vertical="center"/>
    </xf>
    <xf numFmtId="0" fontId="4" borderId="8" xfId="0" applyFont="true" applyBorder="true">
      <alignment vertical="center"/>
    </xf>
    <xf numFmtId="0" fontId="5"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3"/>
  <sheetViews>
    <sheetView zoomScale="100" topLeftCell="A1" workbookViewId="0" showGridLines="false" showRowColHeaders="true" view="normal">
      <selection activeCell="G10" sqref="G10:G10"/>
    </sheetView>
  </sheetViews>
  <sheetFormatPr customHeight="false" defaultColWidth="9.28125" defaultRowHeight="15"/>
  <cols>
    <col min="1" max="1" bestFit="false" customWidth="true" width="29.2109375" hidden="false" outlineLevel="0"/>
    <col min="2" max="2" bestFit="false" customWidth="true" width="27.4921875" hidden="false" outlineLevel="0"/>
    <col min="3" max="3" bestFit="false" customWidth="true" width="24.2109375" hidden="false" outlineLevel="0"/>
    <col min="4" max="4" bestFit="false" customWidth="true" width="23.921875" hidden="false" outlineLevel="0"/>
    <col min="5" max="5" bestFit="false" customWidth="true" width="21.2109375" hidden="false" outlineLevel="0"/>
    <col min="6" max="6" bestFit="false" customWidth="true" width="18.2109375" hidden="false" outlineLevel="0"/>
    <col min="7" max="7" bestFit="false" customWidth="true" width="29.2109375" hidden="false" outlineLevel="0"/>
    <col min="8" max="50" bestFit="false" customWidth="true" width="9.3515625" hidden="false" outlineLevel="0"/>
  </cols>
  <sheetData>
    <row r="1" ht="16.5" customHeight="true">
      <c r="A1" s="1" t="s">
        <v>0</v>
      </c>
      <c r="B1" s="18"/>
      <c r="C1" s="4"/>
      <c r="D1" s="21"/>
      <c r="E1" s="40"/>
      <c r="F1" s="1" t="s">
        <v>43</v>
      </c>
      <c r="G1" s="1" t="s">
        <v>46</v>
      </c>
      <c r="H1" s="53"/>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ht="16.5" customHeight="true">
      <c r="A2" s="1" t="s">
        <v>1</v>
      </c>
      <c r="B2" s="19" t="s">
        <v>33</v>
      </c>
      <c r="C2" s="30"/>
      <c r="D2" s="22"/>
      <c r="E2" s="41"/>
      <c r="F2" s="1" t="s">
        <v>44</v>
      </c>
      <c r="G2" s="1" t="s">
        <v>47</v>
      </c>
      <c r="H2" s="53"/>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ht="16.5" customHeight="true">
      <c r="A3" s="2"/>
      <c r="B3" s="20"/>
      <c r="C3" s="20"/>
      <c r="D3" s="20"/>
      <c r="E3" s="20"/>
      <c r="F3" s="20"/>
      <c r="G3" s="20"/>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ht="27.75" customHeight="true">
      <c r="A4" s="3" t="s">
        <v>2</v>
      </c>
      <c r="B4" s="3"/>
      <c r="C4" s="3"/>
      <c r="D4" s="3"/>
      <c r="E4" s="3"/>
      <c r="F4" s="3"/>
      <c r="G4" s="3"/>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ht="28.5" customHeight="true">
      <c r="A5" s="4" t="s">
        <v>3</v>
      </c>
      <c r="B5" s="4"/>
      <c r="C5" s="4"/>
      <c r="D5" s="4"/>
      <c r="E5" s="4"/>
      <c r="F5" s="4"/>
      <c r="G5" s="4"/>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ht="16.5" customHeight="true">
      <c r="A6" s="5" t="s">
        <v>4</v>
      </c>
      <c r="B6" s="21"/>
      <c r="C6" s="21"/>
      <c r="D6" s="21"/>
      <c r="E6" s="21"/>
      <c r="F6" s="21"/>
      <c r="G6" s="21"/>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ht="16.5" customHeight="true" hidden="true">
      <c r="A7" s="6"/>
      <c r="B7" s="22"/>
      <c r="C7" s="22"/>
      <c r="D7" s="22"/>
      <c r="E7" s="22"/>
      <c r="F7" s="22"/>
      <c r="G7" s="22"/>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ht="16.5" customHeight="true">
      <c r="A8" s="7" t="s">
        <v>5</v>
      </c>
      <c r="B8" s="1" t="s">
        <v>34</v>
      </c>
      <c r="C8" s="1" t="s">
        <v>36</v>
      </c>
      <c r="D8" s="1" t="s">
        <v>39</v>
      </c>
      <c r="E8" s="1" t="s">
        <v>40</v>
      </c>
      <c r="F8" s="1" t="s">
        <v>45</v>
      </c>
      <c r="G8" s="47" t="s">
        <v>48</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ht="16.5" customHeight="true">
      <c r="A9" s="7"/>
      <c r="B9" s="1"/>
      <c r="C9" s="1"/>
      <c r="D9" s="1"/>
      <c r="E9" s="1"/>
      <c r="F9" s="1"/>
      <c r="G9" s="4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ht="22.35" customHeight="true">
      <c r="A10" s="8" t="s">
        <v>6</v>
      </c>
      <c r="B10" s="23" t="n">
        <v>15560775</v>
      </c>
      <c r="C10" s="31" t="n">
        <v>3942966</v>
      </c>
      <c r="D10" s="37" t="n">
        <v>3219481</v>
      </c>
      <c r="E10" s="37" t="s">
        <v>41</v>
      </c>
      <c r="F10" s="37" t="s">
        <v>41</v>
      </c>
      <c r="G10" s="48"/>
      <c r="H10" s="54"/>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ht="22.7" customHeight="true">
      <c r="A11" s="9" t="s">
        <v>7</v>
      </c>
      <c r="B11" s="24" t="n">
        <v>11487015</v>
      </c>
      <c r="C11" s="32" t="n">
        <v>35963</v>
      </c>
      <c r="D11" s="32" t="n">
        <v>35108</v>
      </c>
      <c r="E11" s="38" t="n">
        <f>C11-D11</f>
        <v>855</v>
      </c>
      <c r="F11" s="44" t="n">
        <f>IF(D11&gt;0, E11/D11*100, 0)</f>
        <v>2.43534237210892</v>
      </c>
      <c r="G11" s="49" t="s">
        <v>49</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ht="22.7" customHeight="true">
      <c r="A12" s="10" t="s">
        <v>8</v>
      </c>
      <c r="B12" s="24" t="n">
        <v>1572169</v>
      </c>
      <c r="C12" s="32" t="n">
        <v>31559</v>
      </c>
      <c r="D12" s="32" t="n">
        <v>50287</v>
      </c>
      <c r="E12" s="38" t="n">
        <f>C12-D12</f>
        <v>-18728</v>
      </c>
      <c r="F12" s="44" t="n">
        <f>IF(D12&gt;0, E12/D12*100, 0)</f>
        <v>-37.242229602084</v>
      </c>
      <c r="G12" s="50" t="s">
        <v>49</v>
      </c>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ht="22.7" customHeight="true">
      <c r="A13" s="11" t="s">
        <v>9</v>
      </c>
      <c r="B13" s="25" t="n">
        <v>0</v>
      </c>
      <c r="C13" s="32" t="n">
        <v>37246</v>
      </c>
      <c r="D13" s="32" t="n">
        <v>44645</v>
      </c>
      <c r="E13" s="38" t="n">
        <f>C13-D13</f>
        <v>-7399</v>
      </c>
      <c r="F13" s="44" t="n">
        <f>IF(D13&gt;0, E13/D13*100, 0)</f>
        <v>-16.5729644977041</v>
      </c>
      <c r="G13" s="50" t="s">
        <v>50</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ht="22.7" customHeight="true">
      <c r="A14" s="12" t="s">
        <v>10</v>
      </c>
      <c r="B14" s="26" t="n">
        <v>2501591</v>
      </c>
      <c r="C14" s="33" t="n">
        <v>203741</v>
      </c>
      <c r="D14" s="33" t="n">
        <v>253815</v>
      </c>
      <c r="E14" s="38" t="n">
        <f>C14-D14</f>
        <v>-50074</v>
      </c>
      <c r="F14" s="44" t="n">
        <f>IF(D14&gt;0, E14/D14*100, 0)</f>
        <v>-19.72854244233</v>
      </c>
      <c r="G14" s="50" t="s">
        <v>50</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ht="22.7" customHeight="true">
      <c r="A15" s="11" t="s">
        <v>11</v>
      </c>
      <c r="B15" s="25" t="n">
        <v>0</v>
      </c>
      <c r="C15" s="32" t="n">
        <v>232411</v>
      </c>
      <c r="D15" s="32" t="n">
        <v>285818</v>
      </c>
      <c r="E15" s="38" t="n">
        <f>C15-D15</f>
        <v>-53407</v>
      </c>
      <c r="F15" s="44" t="n">
        <f>IF(D15&gt;0, E15/D15*100, 0)</f>
        <v>-18.6856671028417</v>
      </c>
      <c r="G15" s="50" t="s">
        <v>50</v>
      </c>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ht="22.7" customHeight="true">
      <c r="A16" s="11" t="s">
        <v>12</v>
      </c>
      <c r="B16" s="25" t="n">
        <v>0</v>
      </c>
      <c r="C16" s="32" t="n">
        <v>77921</v>
      </c>
      <c r="D16" s="32" t="n">
        <v>106643</v>
      </c>
      <c r="E16" s="38" t="n">
        <f>C16-D16</f>
        <v>-28722</v>
      </c>
      <c r="F16" s="44" t="n">
        <f>IF(D16&gt;0, E16/D16*100, 0)</f>
        <v>-26.9328507262549</v>
      </c>
      <c r="G16" s="50" t="s">
        <v>50</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ht="22.7" customHeight="true">
      <c r="A17" s="11" t="s">
        <v>13</v>
      </c>
      <c r="B17" s="25" t="n">
        <v>0</v>
      </c>
      <c r="C17" s="32" t="n">
        <v>290650</v>
      </c>
      <c r="D17" s="32" t="n">
        <v>323090</v>
      </c>
      <c r="E17" s="38" t="n">
        <f>C17-D17</f>
        <v>-32440</v>
      </c>
      <c r="F17" s="44" t="n">
        <f>IF(D17&gt;0, E17/D17*100, 0)</f>
        <v>-10.0405459779009</v>
      </c>
      <c r="G17" s="50" t="s">
        <v>50</v>
      </c>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ht="22.7" customHeight="true">
      <c r="A18" s="9" t="s">
        <v>14</v>
      </c>
      <c r="B18" s="25" t="n">
        <v>0</v>
      </c>
      <c r="C18" s="33" t="n">
        <v>141550</v>
      </c>
      <c r="D18" s="33" t="n">
        <v>183255</v>
      </c>
      <c r="E18" s="38" t="n">
        <f>C18-D18</f>
        <v>-41705</v>
      </c>
      <c r="F18" s="44" t="n">
        <f>IF(D18&gt;0, E18/D18*100, 0)</f>
        <v>-22.7579056505962</v>
      </c>
      <c r="G18" s="50" t="s">
        <v>50</v>
      </c>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ht="22.7" customHeight="true">
      <c r="A19" s="11" t="s">
        <v>15</v>
      </c>
      <c r="B19" s="25" t="n">
        <v>0</v>
      </c>
      <c r="C19" s="32" t="n">
        <v>540731</v>
      </c>
      <c r="D19" s="38" t="n">
        <v>623920</v>
      </c>
      <c r="E19" s="38" t="n">
        <f>C19-D19</f>
        <v>-83189</v>
      </c>
      <c r="F19" s="44" t="n">
        <f>IF(D19&gt;0, E19/D19*100, 0)</f>
        <v>-13.3332799076805</v>
      </c>
      <c r="G19" s="50" t="s">
        <v>50</v>
      </c>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ht="22.7" customHeight="true">
      <c r="A20" s="11" t="s">
        <v>16</v>
      </c>
      <c r="B20" s="25" t="n">
        <v>0</v>
      </c>
      <c r="C20" s="32" t="n">
        <v>47443</v>
      </c>
      <c r="D20" s="38" t="n">
        <v>51059</v>
      </c>
      <c r="E20" s="38" t="n">
        <f>C20-D20</f>
        <v>-3616</v>
      </c>
      <c r="F20" s="44" t="n">
        <f>IF(D20&gt;0, E20/D20*100, 0)</f>
        <v>-7.08200317280009</v>
      </c>
      <c r="G20" s="50" t="s">
        <v>51</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ht="22.7" customHeight="true">
      <c r="A21" s="11" t="s">
        <v>17</v>
      </c>
      <c r="B21" s="25" t="n">
        <v>0</v>
      </c>
      <c r="C21" s="32" t="n">
        <v>164015</v>
      </c>
      <c r="D21" s="38" t="n">
        <v>163334</v>
      </c>
      <c r="E21" s="38" t="n">
        <f>C21-D21</f>
        <v>681</v>
      </c>
      <c r="F21" s="44" t="n">
        <f>IF(D21&gt;0, E21/D21*100, 0)</f>
        <v>0.41693707372623</v>
      </c>
      <c r="G21" s="50" t="s">
        <v>50</v>
      </c>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ht="22.7" customHeight="true">
      <c r="A22" s="11" t="s">
        <v>18</v>
      </c>
      <c r="B22" s="25" t="n">
        <v>0</v>
      </c>
      <c r="C22" s="32" t="n">
        <v>198461</v>
      </c>
      <c r="D22" s="38" t="n">
        <v>217307</v>
      </c>
      <c r="E22" s="38" t="n">
        <f>C22-D22</f>
        <v>-18846</v>
      </c>
      <c r="F22" s="44" t="n">
        <f>IF(D22&gt;0, E22/D22*100, 0)</f>
        <v>-8.6725232044987</v>
      </c>
      <c r="G22" s="50" t="s">
        <v>50</v>
      </c>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ht="22.7" customHeight="true">
      <c r="A23" s="11" t="s">
        <v>19</v>
      </c>
      <c r="B23" s="25" t="n">
        <v>0</v>
      </c>
      <c r="C23" s="32" t="n">
        <v>170644</v>
      </c>
      <c r="D23" s="38" t="n">
        <v>193498</v>
      </c>
      <c r="E23" s="38" t="n">
        <f>C23-D23</f>
        <v>-22854</v>
      </c>
      <c r="F23" s="44" t="n">
        <f>IF(D23&gt;0, E23/D23*100, 0)</f>
        <v>-11.8109747904371</v>
      </c>
      <c r="G23" s="50" t="s">
        <v>50</v>
      </c>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ht="22.7" customHeight="true">
      <c r="A24" s="11" t="s">
        <v>20</v>
      </c>
      <c r="B24" s="25" t="n">
        <v>0</v>
      </c>
      <c r="C24" s="32" t="n">
        <v>264020</v>
      </c>
      <c r="D24" s="38" t="n">
        <v>295925</v>
      </c>
      <c r="E24" s="38" t="n">
        <f>C24-D24</f>
        <v>-31905</v>
      </c>
      <c r="F24" s="44" t="n">
        <f>IF(D24&gt;0, E24/D24*100, 0)</f>
        <v>-10.7814480020275</v>
      </c>
      <c r="G24" s="50" t="s">
        <v>50</v>
      </c>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ht="22.7" customHeight="true">
      <c r="A25" s="11" t="s">
        <v>21</v>
      </c>
      <c r="B25" s="25" t="n">
        <v>0</v>
      </c>
      <c r="C25" s="32" t="n">
        <v>231756</v>
      </c>
      <c r="D25" s="38" t="n">
        <v>235970</v>
      </c>
      <c r="E25" s="38" t="n">
        <f>C25-D25</f>
        <v>-4214</v>
      </c>
      <c r="F25" s="44" t="n">
        <f>IF(D25&gt;0, E25/D25*100, 0)</f>
        <v>-1.78582023138535</v>
      </c>
      <c r="G25" s="50" t="s">
        <v>50</v>
      </c>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ht="22.7" customHeight="true">
      <c r="A26" s="11" t="s">
        <v>22</v>
      </c>
      <c r="B26" s="25" t="n">
        <v>0</v>
      </c>
      <c r="C26" s="32" t="n">
        <v>22487</v>
      </c>
      <c r="D26" s="38" t="n">
        <v>30836</v>
      </c>
      <c r="E26" s="38" t="n">
        <f>C26-D26</f>
        <v>-8349</v>
      </c>
      <c r="F26" s="44" t="n">
        <f>IF(D26&gt;0, E26/D26*100, 0)</f>
        <v>-27.0754961733039</v>
      </c>
      <c r="G26" s="50" t="s">
        <v>50</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ht="22.7" customHeight="true">
      <c r="A27" s="11" t="s">
        <v>23</v>
      </c>
      <c r="B27" s="25" t="n">
        <v>0</v>
      </c>
      <c r="C27" s="33" t="n">
        <v>139415</v>
      </c>
      <c r="D27" s="38" t="n">
        <v>124971</v>
      </c>
      <c r="E27" s="38" t="n">
        <f>C27-D27</f>
        <v>14444</v>
      </c>
      <c r="F27" s="44" t="n">
        <f>IF(D27&gt;0, E27/D27*100, 0)</f>
        <v>11.5578814284914</v>
      </c>
      <c r="G27" s="50" t="s">
        <v>50</v>
      </c>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ht="22.7" customHeight="true">
      <c r="A28" s="11" t="s">
        <v>24</v>
      </c>
      <c r="B28" s="25" t="n">
        <v>0</v>
      </c>
      <c r="C28" s="32" t="n">
        <v>862908</v>
      </c>
      <c r="D28" s="38" t="n">
        <v>0</v>
      </c>
      <c r="E28" s="38" t="s">
        <v>41</v>
      </c>
      <c r="F28" s="44" t="s">
        <v>41</v>
      </c>
      <c r="G28" s="50" t="s">
        <v>50</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ht="22.7" customHeight="true">
      <c r="A29" s="11" t="s">
        <v>25</v>
      </c>
      <c r="B29" s="25" t="n">
        <v>0</v>
      </c>
      <c r="C29" s="32" t="n">
        <v>114611</v>
      </c>
      <c r="D29" s="38" t="n">
        <v>0</v>
      </c>
      <c r="E29" s="38" t="s">
        <v>41</v>
      </c>
      <c r="F29" s="44" t="s">
        <v>41</v>
      </c>
      <c r="G29" s="50" t="s">
        <v>50</v>
      </c>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ht="22.7" customHeight="true">
      <c r="A30" s="13" t="s">
        <v>26</v>
      </c>
      <c r="B30" s="27" t="n">
        <v>0</v>
      </c>
      <c r="C30" s="34" t="n">
        <v>135434</v>
      </c>
      <c r="D30" s="39" t="n">
        <v>0</v>
      </c>
      <c r="E30" s="42" t="s">
        <v>41</v>
      </c>
      <c r="F30" s="45" t="s">
        <v>41</v>
      </c>
      <c r="G30" s="51" t="s">
        <v>50</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ht="30" customHeight="true">
      <c r="A31" s="2" t="s">
        <v>27</v>
      </c>
      <c r="B31" s="2" t="s">
        <v>35</v>
      </c>
      <c r="C31" s="35" t="s">
        <v>37</v>
      </c>
      <c r="D31" s="2"/>
      <c r="E31" s="43" t="s">
        <v>42</v>
      </c>
      <c r="F31" s="46"/>
      <c r="G31" s="52" t="s">
        <v>52</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ht="48.95" customHeight="true">
      <c r="A32" s="14"/>
      <c r="B32" s="28"/>
      <c r="C32" s="36" t="s">
        <v>38</v>
      </c>
      <c r="D32" s="5"/>
      <c r="E32" s="14"/>
      <c r="F32" s="5"/>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ht="16.5" customHeight="true">
      <c r="A33" s="15" t="s">
        <v>28</v>
      </c>
      <c r="B33" s="29"/>
      <c r="C33" s="29"/>
      <c r="D33" s="29"/>
      <c r="E33" s="29"/>
      <c r="F33" s="29"/>
      <c r="G33" s="29"/>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ht="16.5" customHeight="true">
      <c r="A34" s="15" t="s">
        <v>29</v>
      </c>
      <c r="B34" s="29"/>
      <c r="C34" s="29"/>
      <c r="D34" s="29"/>
      <c r="E34" s="29"/>
      <c r="F34" s="29"/>
      <c r="G34" s="29"/>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ht="16.5" customHeight="true">
      <c r="A35" s="15" t="s">
        <v>30</v>
      </c>
      <c r="B35" s="29"/>
      <c r="C35" s="29"/>
      <c r="D35" s="29"/>
      <c r="E35" s="29"/>
      <c r="F35" s="29"/>
      <c r="G35" s="29"/>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ht="16.5" customHeight="true">
      <c r="A36" s="16"/>
      <c r="B36" s="5"/>
      <c r="C36" s="5"/>
      <c r="D36" s="5"/>
      <c r="E36" s="5"/>
      <c r="F36" s="5"/>
      <c r="G36" s="5"/>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ht="16.5" customHeight="true">
      <c r="A37" s="16" t="s">
        <v>31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ht="16.5" customHeight="true">
      <c r="A38" s="16" t="s">
        <v>32</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ht="16.5" customHeight="true">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ht="16.5" customHeight="true">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ht="16.5" customHeight="true">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ht="16.5" customHeight="true">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ht="16.5" customHeight="true">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ht="16.5" customHeight="true">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ht="16.5" customHeight="true">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ht="16.5" customHeight="true">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ht="16.5" customHeight="true">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ht="16.5" customHeight="true">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ht="16.5" customHeight="true">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ht="16.5" customHeight="true">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ht="16.5" customHeight="true">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ht="16.5" customHeight="true">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ht="16.5" customHeight="true">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ht="16.5" customHeight="true">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ht="16.5" customHeight="true">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ht="16.5" customHeight="true">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ht="16.5" customHeight="true">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ht="16.5" customHeight="true">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ht="16.5" customHeight="true">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ht="16.5" customHeight="true">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ht="16.5" customHeight="true">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ht="16.5" customHeight="true">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ht="16.5" customHeight="true">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ht="16.5" customHeight="true">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ht="16.5" customHeight="true">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ht="16.5" customHeight="true">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ht="16.5" customHeight="true">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ht="16.5" customHeight="true">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ht="16.5" customHeight="true">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ht="16.5" customHeight="true">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ht="16.5" customHeight="true">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ht="16.5" customHeight="true">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ht="16.5" customHeight="true">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ht="16.5" customHeight="true">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ht="16.5" customHeight="true">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ht="16.5" customHeight="true">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ht="16.5" customHeight="true">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ht="16.5" customHeight="true">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ht="16.5" customHeight="true">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ht="16.5" customHeight="true">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ht="16.5" customHeight="true">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ht="16.5" customHeight="true">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ht="16.5" customHeight="true">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ht="16.5" customHeight="true">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ht="16.5" customHeight="true">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ht="16.5" customHeight="true">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ht="16.5" customHeight="true">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ht="16.5" customHeight="true">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ht="16.5" customHeight="true">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ht="16.5" customHeight="true">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ht="16.5" customHeight="true">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ht="16.5" customHeight="true">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ht="16.5" customHeight="true">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ht="16.5" customHeight="true">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ht="16.5" customHeight="true">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ht="16.5" customHeight="true">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ht="16.5" customHeight="true">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ht="16.5" customHeight="true">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ht="16.5" customHeight="true">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ht="16.5" customHeight="true">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ht="16.5" customHeight="true">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ht="16.5" customHeight="true">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ht="16.5" customHeight="true">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ht="16.5" customHeight="true">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ht="16.5" customHeight="true">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ht="16.5" customHeight="true">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ht="16.5" customHeight="true">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ht="16.5" customHeight="true">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ht="16.5" customHeight="true">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ht="16.5" customHeight="true">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ht="16.5" customHeight="true">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ht="16.5" customHeight="true">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ht="16.5" customHeight="true">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ht="16.5" customHeight="true">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ht="16.5" customHeight="true">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ht="16.5" customHeight="true">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ht="16.5" customHeight="true">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row>
    <row r="118" ht="16.5" customHeight="true">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ht="16.5" customHeight="true">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ht="16.5" customHeight="true">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ht="16.5" customHeight="true">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ht="16.5" customHeight="true">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row>
    <row r="123" ht="16.5" customHeight="true">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row>
    <row r="124" ht="16.5" customHeight="true">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row>
    <row r="125" ht="16.5" customHeight="true">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row>
    <row r="126" ht="16.5" customHeight="true">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row>
    <row r="127" ht="16.5" customHeight="true">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row>
    <row r="128" ht="16.5" customHeight="true">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row>
    <row r="129" ht="16.5" customHeight="true">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row>
    <row r="130" ht="16.5" customHeight="true">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row>
    <row r="131" ht="16.5" customHeight="true">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row>
    <row r="132" ht="16.5" customHeight="true">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row>
    <row r="133" ht="16.5" customHeight="true">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row>
    <row r="134" ht="16.5" customHeight="true">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row>
    <row r="135" ht="16.5" customHeight="true">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row>
    <row r="136" ht="16.5" customHeight="true">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row>
    <row r="137" ht="16.5" customHeight="true">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row>
    <row r="138" ht="16.5" customHeight="true">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row>
    <row r="139" ht="16.5" customHeight="true">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row>
    <row r="140" ht="16.5" customHeight="true">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row>
    <row r="141" ht="16.5" customHeight="true">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row>
    <row r="142" ht="16.5" customHeight="true">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row>
    <row r="143" ht="16.5" customHeight="true">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row>
    <row r="144" ht="16.5" customHeight="true">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row>
    <row r="145" ht="16.5" customHeight="true">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row>
    <row r="146" ht="16.5" customHeight="true">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row>
    <row r="147" ht="16.5" customHeight="true">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ht="16.5" customHeight="true">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row>
    <row r="149" ht="16.5" customHeight="true">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row>
    <row r="150" ht="16.5" customHeight="true">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row>
    <row r="151" ht="16.5" customHeight="true">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row>
    <row r="152" ht="16.5" customHeight="true">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row>
    <row r="153" ht="16.5" customHeight="true">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row>
    <row r="154" ht="16.5" customHeight="true">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row>
    <row r="155" ht="16.5" customHeight="true">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row>
    <row r="156" ht="16.5" customHeight="true">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row>
    <row r="157" ht="16.5" customHeight="true">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row>
    <row r="158" ht="16.5" customHeight="true">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row>
    <row r="159" ht="16.5" customHeight="true">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row>
    <row r="160" ht="16.5" customHeight="true">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row>
    <row r="161" ht="16.5" customHeight="true">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row>
    <row r="162" ht="16.5" customHeight="true">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row>
    <row r="163" ht="16.5" customHeight="true">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row>
    <row r="164" ht="16.5" customHeight="true">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ht="16.5" customHeight="true">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row>
    <row r="166" ht="16.5" customHeight="true">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row>
    <row r="167" ht="16.5" customHeight="true">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ht="16.5" customHeight="true">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row>
    <row r="169" ht="16.5" customHeight="true">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row>
    <row r="170" ht="16.5" customHeight="true">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row>
    <row r="171" ht="16.5" customHeight="true">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row>
    <row r="172" ht="16.5" customHeight="true">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row>
    <row r="173" ht="16.5" customHeight="true">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row>
    <row r="174" ht="16.5" customHeight="true">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row>
    <row r="175" ht="16.5" customHeight="true">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row>
    <row r="176" ht="16.5" customHeight="true">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row>
    <row r="177" ht="16.5" customHeight="true">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row>
    <row r="178" ht="16.5" customHeight="true">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row>
    <row r="179" ht="16.5" customHeight="true">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row>
    <row r="180" ht="16.5" customHeight="true">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row>
    <row r="181" ht="16.5" customHeight="true">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row>
    <row r="182" ht="16.5" customHeight="true">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row>
    <row r="183" ht="16.5" customHeight="true">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row>
    <row r="184" ht="16.5" customHeight="true">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row>
    <row r="185" ht="16.5" customHeight="true">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row>
    <row r="186" ht="16.5" customHeight="true">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row>
    <row r="187" ht="16.5" customHeight="true">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row>
    <row r="188" ht="16.5" customHeight="true">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row>
    <row r="189" ht="16.5" customHeight="true">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row>
    <row r="190" ht="16.5" customHeight="true">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row>
    <row r="191" ht="16.5" customHeight="true">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row>
    <row r="192" ht="16.5" customHeight="true">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row>
    <row r="193" ht="16.5" customHeight="true">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row>
    <row r="194" ht="16.5" customHeight="true">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row>
    <row r="195" ht="16.5" customHeight="true">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row>
    <row r="196" ht="16.5" customHeight="true">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row>
    <row r="197" ht="16.5" customHeight="true">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row>
    <row r="198" ht="16.5" customHeight="true">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row>
    <row r="199" ht="16.5" customHeight="true">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row>
    <row r="200" ht="16.5" customHeight="true">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row>
    <row r="201" ht="16.5" customHeight="true">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row>
    <row r="202" ht="16.5" customHeight="true">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row>
    <row r="203" ht="16.5" customHeight="true">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row>
  </sheetData>
  <mergeCells>
    <mergeCell ref="A33:G33"/>
    <mergeCell ref="A34:G34"/>
    <mergeCell ref="A35:G35"/>
    <mergeCell ref="A4:G4"/>
    <mergeCell ref="A5:G5"/>
    <mergeCell ref="A8:A9"/>
    <mergeCell ref="B8:B9"/>
    <mergeCell ref="C8:C9"/>
    <mergeCell ref="D8:D9"/>
    <mergeCell ref="E8:E9"/>
    <mergeCell ref="F8:F9"/>
    <mergeCell ref="G8:G9"/>
  </mergeCells>
  <dataValidations count="66">
    <dataValidation type="decimal" errorStyle="warning" operator="equal" allowBlank="0" showInputMessage="1" showErrorMessage="1" errorTitle="" error="{2}" promptTitle="" prompt="" sqref="A5:A5">
      <formula1>"='中華民國113年12月$0_4_0$2024'/12"</formula1>
      <formula2>k-SmartTag-date</formula2>
    </dataValidation>
    <dataValidation type="decimal" errorStyle="warning" operator="equal" allowBlank="0" showInputMessage="1" showErrorMessage="1" errorTitle="" error="{2}" promptTitle="" prompt="" sqref="A11:A11">
      <formula1>"='小人國企業股份有限公司$0_10_0$3100100001'"</formula1>
      <formula2>k-SmartTag-muti1</formula2>
    </dataValidation>
    <dataValidation type="decimal" errorStyle="warning" operator="equal" allowBlank="0" showInputMessage="1" showErrorMessage="1" errorTitle="" error="{2}" promptTitle="" prompt="" sqref="A12:A12">
      <formula1>"='味全埔心牧場$0_11_0$3100100002'"</formula1>
      <formula2>k-SmartTag-muti1</formula2>
    </dataValidation>
    <dataValidation type="decimal" errorStyle="warning" operator="equal" allowBlank="0" showInputMessage="1" showErrorMessage="1" errorTitle="" error="{2}" promptTitle="" prompt="" sqref="A13:A13">
      <formula1>"='小烏來風景特定區$0_12_0$3100100003'"</formula1>
      <formula2>k-SmartTag-muti1</formula2>
    </dataValidation>
    <dataValidation type="decimal" errorStyle="warning" operator="equal" allowBlank="0" showInputMessage="1" showErrorMessage="1" errorTitle="" error="{2}" promptTitle="" prompt="" sqref="A14:A14">
      <formula1>"='石門水庫$0_13_0$3100100004'"</formula1>
      <formula2>k-SmartTag-muti1</formula2>
    </dataValidation>
    <dataValidation type="decimal" errorStyle="warning" operator="equal" allowBlank="0" showInputMessage="1" showErrorMessage="1" errorTitle="" error="{2}" promptTitle="" prompt="" sqref="A15:A15">
      <formula1>"='慈湖$0_14_0$3100100005'"</formula1>
      <formula2>k-SmartTag-muti1</formula2>
    </dataValidation>
    <dataValidation type="decimal" errorStyle="warning" operator="equal" allowBlank="0" showInputMessage="1" showErrorMessage="1" errorTitle="" error="{2}" promptTitle="" prompt="" sqref="A16:A16">
      <formula1>"='角板山遊憩區$0_15_0$3100100006'"</formula1>
      <formula2>k-SmartTag-muti1</formula2>
    </dataValidation>
    <dataValidation type="decimal" errorStyle="warning" operator="equal" allowBlank="0" showInputMessage="1" showErrorMessage="1" errorTitle="" error="{2}" promptTitle="" prompt="" sqref="A17:A17">
      <formula1>"='虎頭山風景特定區$0_16_0$3100100007'"</formula1>
      <formula2>k-SmartTag-muti1</formula2>
    </dataValidation>
    <dataValidation type="decimal" errorStyle="warning" operator="equal" allowBlank="0" showInputMessage="1" showErrorMessage="1" errorTitle="" error="{2}" promptTitle="" prompt="" sqref="A18:A18">
      <formula1>"='竹圍漁港$0_17_0$3100100008'"</formula1>
      <formula2>k-SmartTag-muti1</formula2>
    </dataValidation>
    <dataValidation type="decimal" errorStyle="warning" operator="equal" allowBlank="0" showInputMessage="1" showErrorMessage="1" errorTitle="" error="{2}" promptTitle="" prompt="" sqref="A19:A19">
      <formula1>"='大溪老城區$0_18_0$3100100009'"</formula1>
      <formula2>k-SmartTag-muti1</formula2>
    </dataValidation>
    <dataValidation type="decimal" errorStyle="warning" operator="equal" allowBlank="0" showInputMessage="1" showErrorMessage="1" errorTitle="" error="{2}" promptTitle="" prompt="" sqref="A20:A20">
      <formula1>"='桃園市客家文化館$0_19_0$3100100013'"</formula1>
      <formula2>k-SmartTag-muti1</formula2>
    </dataValidation>
    <dataValidation type="decimal" errorStyle="warning" operator="equal" allowBlank="0" showInputMessage="1" showErrorMessage="1" errorTitle="" error="{2}" promptTitle="" prompt="" sqref="A21:A21">
      <formula1>"='永安漁港$0_20_0$3100100014'"</formula1>
      <formula2>k-SmartTag-muti1</formula2>
    </dataValidation>
    <dataValidation type="decimal" errorStyle="warning" operator="equal" allowBlank="0" showInputMessage="1" showErrorMessage="1" errorTitle="" error="{2}" promptTitle="" prompt="" sqref="A22:A22">
      <formula1>"='新屋綠色走廊$0_21_0$3100100015'"</formula1>
      <formula2>k-SmartTag-muti1</formula2>
    </dataValidation>
    <dataValidation type="decimal" errorStyle="warning" operator="equal" allowBlank="0" showInputMessage="1" showErrorMessage="1" errorTitle="" error="{2}" promptTitle="" prompt="" sqref="A23:A23">
      <formula1>"='觀音蓮花園休閒農業區$0_22_0$3100100016'"</formula1>
      <formula2>k-SmartTag-muti1</formula2>
    </dataValidation>
    <dataValidation type="decimal" errorStyle="warning" operator="equal" allowBlank="0" showInputMessage="1" showErrorMessage="1" errorTitle="" error="{2}" promptTitle="" prompt="" sqref="A24:A24">
      <formula1>"='龍潭觀光大池$0_23_0$3100100017'"</formula1>
      <formula2>k-SmartTag-muti1</formula2>
    </dataValidation>
    <dataValidation type="decimal" errorStyle="warning" operator="equal" allowBlank="0" showInputMessage="1" showErrorMessage="1" errorTitle="" error="{2}" promptTitle="" prompt="" sqref="A25:A25">
      <formula1>"='大溪月眉休閒農業區$0_24_0$3100100018'"</formula1>
      <formula2>k-SmartTag-muti1</formula2>
    </dataValidation>
    <dataValidation type="decimal" errorStyle="warning" operator="equal" allowBlank="0" showInputMessage="1" showErrorMessage="1" errorTitle="" error="{2}" promptTitle="" prompt="" sqref="A26:A26">
      <formula1>"='拉拉山風景區$0_25_0$3100100019'"</formula1>
      <formula2>k-SmartTag-muti1</formula2>
    </dataValidation>
    <dataValidation type="decimal" errorStyle="warning" operator="equal" allowBlank="0" showInputMessage="1" showErrorMessage="1" errorTitle="" error="{2}" promptTitle="" prompt="" sqref="A27:A27">
      <formula1>"='草漯沙丘地質公園$0_26_0$3100100020'"</formula1>
      <formula2>k-SmartTag-muti1</formula2>
    </dataValidation>
    <dataValidation type="decimal" errorStyle="warning" operator="equal" allowBlank="0" showInputMessage="1" showErrorMessage="1" errorTitle="" error="{2}" promptTitle="" prompt="" sqref="A28:A28">
      <formula1>"='老街溪沿岸步道$0_27_0$3100100021'"</formula1>
      <formula2>k-SmartTag-muti1</formula2>
    </dataValidation>
    <dataValidation type="decimal" errorStyle="warning" operator="equal" allowBlank="0" showInputMessage="1" showErrorMessage="1" errorTitle="" error="{2}" promptTitle="" prompt="" sqref="A29:A29">
      <formula1>"='八德埤塘自然生態公園$0_28_0$3100100022'"</formula1>
      <formula2>k-SmartTag-muti1</formula2>
    </dataValidation>
    <dataValidation type="decimal" errorStyle="warning" operator="equal" allowBlank="0" showInputMessage="1" showErrorMessage="1" errorTitle="" error="{2}" promptTitle="" prompt="" sqref="A30:A30">
      <formula1>"='_1895乙未保台紀念公園$0_29_0$3100100023'"</formula1>
      <formula2>k-SmartTag-muti1</formula2>
    </dataValidation>
    <dataValidation type="decimal" errorStyle="warning" operator="equal" allowBlank="0" showInputMessage="1" showErrorMessage="1" errorTitle="" error="{2}" promptTitle="" prompt="" sqref="B8:B8">
      <formula1>"='觀光遊憩區遊客人次_門票收入依觀光遊憩區別分$0_7_1$2070201a001'"</formula1>
      <formula2>k-SmartTag-statCourseNo</formula2>
    </dataValidation>
    <dataValidation type="decimal" errorStyle="warning" operator="equal" allowBlank="0" showInputMessage="1" showErrorMessage="1" errorTitle="" error="" promptTitle="" prompt="" sqref="B11:C30">
      <formula1>"='$SmartTag'"</formula1>
      <formula2>k-SmartTag-DataRegion</formula2>
    </dataValidation>
    <dataValidation type="decimal" errorStyle="warning" operator="equal" allowBlank="0" showInputMessage="1" showErrorMessage="1" errorTitle="" error="{2}" promptTitle="" prompt="" sqref="C8:C8">
      <formula1>"='觀光遊憩區遊客人次_遊客人次依觀光遊憩區別分$0_7_2$2070201a002'"</formula1>
      <formula2>k-SmartTag-statCourseNo</formula2>
    </dataValidation>
    <dataValidation type="decimal" errorStyle="warning" operator="equal" allowBlank="0" showInputMessage="1" showErrorMessage="1" errorTitle="" error="" promptTitle="" prompt="" sqref="B11:C30">
      <formula1>"='$SmartTag'"</formula1>
      <formula2>k-SmartTag-DataRegion</formula2>
    </dataValidation>
    <dataValidation type="decimal" errorStyle="warning" operator="equal" allowBlank="0" showInputMessage="1" showErrorMessage="1" errorTitle="" error="{2}" promptTitle="" prompt="" sqref="D11:D11">
      <formula1>"='去年同月數值$0_10_3$0019'"</formula1>
      <formula2>k-SmartTag-Mix-Derivation</formula2>
    </dataValidation>
    <dataValidation type="decimal" errorStyle="warning" operator="equal" allowBlank="0" showInputMessage="1" showErrorMessage="1" errorTitle="" error="{2}" promptTitle="" prompt="" sqref="D12:D12">
      <formula1>"='去年同月數值$0_11_3$0019'"</formula1>
      <formula2>k-SmartTag-Mix-Derivation</formula2>
    </dataValidation>
    <dataValidation type="decimal" errorStyle="warning" operator="equal" allowBlank="0" showInputMessage="1" showErrorMessage="1" errorTitle="" error="{2}" promptTitle="" prompt="" sqref="D13:D13">
      <formula1>"='去年同月數值$0_12_3$0019'"</formula1>
      <formula2>k-SmartTag-Mix-Derivation</formula2>
    </dataValidation>
    <dataValidation type="decimal" errorStyle="warning" operator="equal" allowBlank="0" showInputMessage="1" showErrorMessage="1" errorTitle="" error="{2}" promptTitle="" prompt="" sqref="D14:D14">
      <formula1>"='去年同月數值$0_13_3$0019'"</formula1>
      <formula2>k-SmartTag-Mix-Derivation</formula2>
    </dataValidation>
    <dataValidation type="decimal" errorStyle="warning" operator="equal" allowBlank="0" showInputMessage="1" showErrorMessage="1" errorTitle="" error="{2}" promptTitle="" prompt="" sqref="D15:D15">
      <formula1>"='去年同月數值$0_14_3$0019'"</formula1>
      <formula2>k-SmartTag-Mix-Derivation</formula2>
    </dataValidation>
    <dataValidation type="decimal" errorStyle="warning" operator="equal" allowBlank="0" showInputMessage="1" showErrorMessage="1" errorTitle="" error="{2}" promptTitle="" prompt="" sqref="D16:D16">
      <formula1>"='去年同月數值$0_15_3$0019'"</formula1>
      <formula2>k-SmartTag-Mix-Derivation</formula2>
    </dataValidation>
    <dataValidation type="decimal" errorStyle="warning" operator="equal" allowBlank="0" showInputMessage="1" showErrorMessage="1" errorTitle="" error="{2}" promptTitle="" prompt="" sqref="D17:D17">
      <formula1>"='去年同月數值$0_16_3$0019'"</formula1>
      <formula2>k-SmartTag-Mix-Derivation</formula2>
    </dataValidation>
    <dataValidation type="decimal" errorStyle="warning" operator="equal" allowBlank="0" showInputMessage="1" showErrorMessage="1" errorTitle="" error="{2}" promptTitle="" prompt="" sqref="D18:D18">
      <formula1>"='去年同月數值$0_17_3$0019'"</formula1>
      <formula2>k-SmartTag-Mix-Derivation</formula2>
    </dataValidation>
    <dataValidation type="decimal" errorStyle="warning" operator="equal" allowBlank="0" showInputMessage="1" showErrorMessage="1" errorTitle="" error="{2}" promptTitle="" prompt="" sqref="D19:D19">
      <formula1>"='去年同月數值$0_18_3$0019'"</formula1>
      <formula2>k-SmartTag-Mix-Derivation</formula2>
    </dataValidation>
    <dataValidation type="decimal" errorStyle="warning" operator="equal" allowBlank="0" showInputMessage="1" showErrorMessage="1" errorTitle="" error="{2}" promptTitle="" prompt="" sqref="D20:D20">
      <formula1>"='去年同月數值$0_19_3$0019'"</formula1>
      <formula2>k-SmartTag-Mix-Derivation</formula2>
    </dataValidation>
    <dataValidation type="decimal" errorStyle="warning" operator="equal" allowBlank="0" showInputMessage="1" showErrorMessage="1" errorTitle="" error="{2}" promptTitle="" prompt="" sqref="D21:D21">
      <formula1>"='去年同月數值$0_20_3$0019'"</formula1>
      <formula2>k-SmartTag-Mix-Derivation</formula2>
    </dataValidation>
    <dataValidation type="decimal" errorStyle="warning" operator="equal" allowBlank="0" showInputMessage="1" showErrorMessage="1" errorTitle="" error="{2}" promptTitle="" prompt="" sqref="D22:D22">
      <formula1>"='去年同月數值$0_21_3$0019'"</formula1>
      <formula2>k-SmartTag-Mix-Derivation</formula2>
    </dataValidation>
    <dataValidation type="decimal" errorStyle="warning" operator="equal" allowBlank="0" showInputMessage="1" showErrorMessage="1" errorTitle="" error="{2}" promptTitle="" prompt="" sqref="D23:D23">
      <formula1>"='去年同月數值$0_22_3$0019'"</formula1>
      <formula2>k-SmartTag-Mix-Derivation</formula2>
    </dataValidation>
    <dataValidation type="decimal" errorStyle="warning" operator="equal" allowBlank="0" showInputMessage="1" showErrorMessage="1" errorTitle="" error="{2}" promptTitle="" prompt="" sqref="D24:D24">
      <formula1>"='去年同月數值$0_23_3$0019'"</formula1>
      <formula2>k-SmartTag-Mix-Derivation</formula2>
    </dataValidation>
    <dataValidation type="decimal" errorStyle="warning" operator="equal" allowBlank="0" showInputMessage="1" showErrorMessage="1" errorTitle="" error="{2}" promptTitle="" prompt="" sqref="D25:D25">
      <formula1>"='去年同月數值$0_24_3$0019'"</formula1>
      <formula2>k-SmartTag-Mix-Derivation</formula2>
    </dataValidation>
    <dataValidation type="decimal" errorStyle="warning" operator="equal" allowBlank="0" showInputMessage="1" showErrorMessage="1" errorTitle="" error="{2}" promptTitle="" prompt="" sqref="D26:D26">
      <formula1>"='去年同月數值$0_25_3$0019'"</formula1>
      <formula2>k-SmartTag-Mix-Derivation</formula2>
    </dataValidation>
    <dataValidation type="decimal" errorStyle="warning" operator="equal" allowBlank="0" showInputMessage="1" showErrorMessage="1" errorTitle="" error="{2}" promptTitle="" prompt="" sqref="D27:D27">
      <formula1>"='去年同月數值$0_26_3$0019'"</formula1>
      <formula2>k-SmartTag-Mix-Derivation</formula2>
    </dataValidation>
    <dataValidation type="decimal" errorStyle="warning" operator="equal" allowBlank="0" showInputMessage="1" showErrorMessage="1" errorTitle="" error="{2}" promptTitle="" prompt="" sqref="D28:D28">
      <formula1>"='上年同期數值$0_27_3$0032'"</formula1>
      <formula2>k-SmartTag-Mix-Derivation</formula2>
    </dataValidation>
    <dataValidation type="decimal" errorStyle="warning" operator="equal" allowBlank="0" showInputMessage="1" showErrorMessage="1" errorTitle="" error="{2}" promptTitle="" prompt="" sqref="D29:D29">
      <formula1>"='去年同月數值$0_28_3$0019'"</formula1>
      <formula2>k-SmartTag-Mix-Derivation</formula2>
    </dataValidation>
    <dataValidation type="decimal" errorStyle="warning" operator="equal" allowBlank="0" showInputMessage="1" showErrorMessage="1" errorTitle="" error="{2}" promptTitle="" prompt="" sqref="D30:D30">
      <formula1>"='去年同月數值$0_29_3$0019'"</formula1>
      <formula2>k-SmartTag-Mix-Derivation</formula2>
    </dataValidation>
    <dataValidation type="decimal" errorStyle="warning" operator="equal" allowBlank="0" showInputMessage="1" showErrorMessage="1" errorTitle="" error="{2}" promptTitle="" prompt="" sqref="E11:E11">
      <formula1>"='與去年同月增減數$0_10_4$0020'"</formula1>
      <formula2>k-SmartTag-Mix-Derivation</formula2>
    </dataValidation>
    <dataValidation type="decimal" errorStyle="warning" operator="equal" allowBlank="0" showInputMessage="1" showErrorMessage="1" errorTitle="" error="{2}" promptTitle="" prompt="" sqref="E12:E12">
      <formula1>"='與去年同月增減數$0_11_4$0020'"</formula1>
      <formula2>k-SmartTag-Mix-Derivation</formula2>
    </dataValidation>
    <dataValidation type="decimal" errorStyle="warning" operator="equal" allowBlank="0" showInputMessage="1" showErrorMessage="1" errorTitle="" error="{2}" promptTitle="" prompt="" sqref="E13:E13">
      <formula1>"='與去年同月增減數$0_12_4$0020'"</formula1>
      <formula2>k-SmartTag-Mix-Derivation</formula2>
    </dataValidation>
    <dataValidation type="decimal" errorStyle="warning" operator="equal" allowBlank="0" showInputMessage="1" showErrorMessage="1" errorTitle="" error="{2}" promptTitle="" prompt="" sqref="E14:E14">
      <formula1>"='與去年同月增減數$0_13_4$0020'"</formula1>
      <formula2>k-SmartTag-Mix-Derivation</formula2>
    </dataValidation>
    <dataValidation type="decimal" errorStyle="warning" operator="equal" allowBlank="0" showInputMessage="1" showErrorMessage="1" errorTitle="" error="{2}" promptTitle="" prompt="" sqref="E15:E15">
      <formula1>"='與去年同月增減數$0_14_4$0020'"</formula1>
      <formula2>k-SmartTag-Mix-Derivation</formula2>
    </dataValidation>
    <dataValidation type="decimal" errorStyle="warning" operator="equal" allowBlank="0" showInputMessage="1" showErrorMessage="1" errorTitle="" error="{2}" promptTitle="" prompt="" sqref="E16:E16">
      <formula1>"='與去年同月增減數$0_15_4$0020'"</formula1>
      <formula2>k-SmartTag-Mix-Derivation</formula2>
    </dataValidation>
    <dataValidation type="decimal" errorStyle="warning" operator="equal" allowBlank="0" showInputMessage="1" showErrorMessage="1" errorTitle="" error="{2}" promptTitle="" prompt="" sqref="E17:E17">
      <formula1>"='與去年同月增減數$0_16_4$0020'"</formula1>
      <formula2>k-SmartTag-Mix-Derivation</formula2>
    </dataValidation>
    <dataValidation type="decimal" errorStyle="warning" operator="equal" allowBlank="0" showInputMessage="1" showErrorMessage="1" errorTitle="" error="{2}" promptTitle="" prompt="" sqref="E18:E18">
      <formula1>"='與去年同月增減數$0_17_4$0020'"</formula1>
      <formula2>k-SmartTag-Mix-Derivation</formula2>
    </dataValidation>
    <dataValidation type="decimal" errorStyle="warning" operator="equal" allowBlank="0" showInputMessage="1" showErrorMessage="1" errorTitle="" error="{2}" promptTitle="" prompt="" sqref="E19:E19">
      <formula1>"='與去年同月增減數$0_18_4$0020'"</formula1>
      <formula2>k-SmartTag-Mix-Derivation</formula2>
    </dataValidation>
    <dataValidation type="decimal" errorStyle="warning" operator="equal" allowBlank="0" showInputMessage="1" showErrorMessage="1" errorTitle="" error="{2}" promptTitle="" prompt="" sqref="E20:E20">
      <formula1>"='與去年同月增減數$0_19_4$0020'"</formula1>
      <formula2>k-SmartTag-Mix-Derivation</formula2>
    </dataValidation>
    <dataValidation type="decimal" errorStyle="warning" operator="equal" allowBlank="0" showInputMessage="1" showErrorMessage="1" errorTitle="" error="{2}" promptTitle="" prompt="" sqref="E21:E21">
      <formula1>"='與去年同月增減數$0_20_4$0020'"</formula1>
      <formula2>k-SmartTag-Mix-Derivation</formula2>
    </dataValidation>
    <dataValidation type="decimal" errorStyle="warning" operator="equal" allowBlank="0" showInputMessage="1" showErrorMessage="1" errorTitle="" error="{2}" promptTitle="" prompt="" sqref="E22:E22">
      <formula1>"='與去年同月增減數$0_21_4$0020'"</formula1>
      <formula2>k-SmartTag-Mix-Derivation</formula2>
    </dataValidation>
    <dataValidation type="decimal" errorStyle="warning" operator="equal" allowBlank="0" showInputMessage="1" showErrorMessage="1" errorTitle="" error="{2}" promptTitle="" prompt="" sqref="E23:E23">
      <formula1>"='與去年同月增減數$0_22_4$0020'"</formula1>
      <formula2>k-SmartTag-Mix-Derivation</formula2>
    </dataValidation>
    <dataValidation type="decimal" errorStyle="warning" operator="equal" allowBlank="0" showInputMessage="1" showErrorMessage="1" errorTitle="" error="{2}" promptTitle="" prompt="" sqref="E24:E24">
      <formula1>"='與去年同月增減數$0_23_4$0020'"</formula1>
      <formula2>k-SmartTag-Mix-Derivation</formula2>
    </dataValidation>
    <dataValidation type="decimal" errorStyle="warning" operator="equal" allowBlank="0" showInputMessage="1" showErrorMessage="1" errorTitle="" error="{2}" promptTitle="" prompt="" sqref="E25:E25">
      <formula1>"='與去年同月增減數$0_24_4$0020'"</formula1>
      <formula2>k-SmartTag-Mix-Derivation</formula2>
    </dataValidation>
    <dataValidation type="decimal" errorStyle="warning" operator="equal" allowBlank="0" showInputMessage="1" showErrorMessage="1" errorTitle="" error="{2}" promptTitle="" prompt="" sqref="E26:E26">
      <formula1>"='與去年同月增減數$0_25_4$0020'"</formula1>
      <formula2>k-SmartTag-Mix-Derivation</formula2>
    </dataValidation>
    <dataValidation type="decimal" errorStyle="warning" operator="equal" allowBlank="0" showInputMessage="1" showErrorMessage="1" errorTitle="" error="{2}" promptTitle="" prompt="" sqref="E27:E27">
      <formula1>"='與去年同月增減數$0_26_4$0020'"</formula1>
      <formula2>k-SmartTag-Mix-Derivation</formula2>
    </dataValidation>
    <dataValidation type="decimal" errorStyle="warning" operator="equal" allowBlank="0" showInputMessage="1" showErrorMessage="1" errorTitle="" error="{2}" promptTitle="" prompt="" sqref="E28:E28">
      <formula1>"='與去年同月增減數$0_27_4$0020'"</formula1>
      <formula2>k-SmartTag-Mix-Derivation</formula2>
    </dataValidation>
    <dataValidation type="decimal" errorStyle="warning" operator="equal" allowBlank="0" showInputMessage="1" showErrorMessage="1" errorTitle="" error="{2}" promptTitle="" prompt="" sqref="E29:E29">
      <formula1>"='與去年同月增減數$0_28_4$0020'"</formula1>
      <formula2>k-SmartTag-Mix-Derivation</formula2>
    </dataValidation>
    <dataValidation type="decimal" errorStyle="warning" operator="equal" allowBlank="0" showInputMessage="1" showErrorMessage="1" errorTitle="" error="{2}" promptTitle="" prompt="" sqref="E30:E30">
      <formula1>"='與去年同月增減數$0_29_4$0020'"</formula1>
      <formula2>k-SmartTag-Mix-Derivation</formula2>
    </dataValidation>
    <dataValidation type="decimal" errorStyle="warning" operator="equal" allowBlank="0" showInputMessage="1" showErrorMessage="1" errorTitle="" error="{2}" promptTitle="" prompt="" sqref="G1:G1">
      <formula1>"='桃園市$0_0_6$010000068000'"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