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A3" state="visible" r:id="rId1"/>
  </sheets>
</workbook>
</file>

<file path=xl/sharedStrings.xml><?xml version="1.0" encoding="utf-8"?>
<sst xmlns="http://schemas.openxmlformats.org/spreadsheetml/2006/main" count="55">
  <si>
    <t>公開類</t>
  </si>
  <si>
    <t>年度報</t>
  </si>
  <si>
    <t>桃園市區域排水整治工程(第一次修正)</t>
  </si>
  <si>
    <t>中華民國113年度</t>
  </si>
  <si>
    <t>排水名稱</t>
  </si>
  <si>
    <t>總 計</t>
  </si>
  <si>
    <t>新街溪排水</t>
  </si>
  <si>
    <t>舊路溪排水幹線</t>
  </si>
  <si>
    <t>霄裡溪排水幹線</t>
  </si>
  <si>
    <t>填  表</t>
  </si>
  <si>
    <t>資料來源：根據桃園市政府水務局資料彙編。</t>
  </si>
  <si>
    <t>填表說明：1.本表應於編製期限內經網際網路線上傳送至桃園市政府公務統計行政管理系統，並編製紙本1份送經濟部水利署。</t>
  </si>
  <si>
    <t xml:space="preserve">　　　　　2.編製報表時，各項修建工程數量應依實際施工情形分類，可不受工程費會計科目之影響，以免其數量與實際數量不符，另施工起訖年月以實際開工、完工日期為準。</t>
  </si>
  <si>
    <t>附    註：1.直轄市、縣（市）政府配合款：係辦理年度中央補助工程依現有法令，直轄市、縣（市）政府應配合之經費；「直轄市、縣(市)政府配合款」若有填列經費，</t>
  </si>
  <si>
    <t xml:space="preserve">            則前一欄位「中央經費」也必須有對應之經費。</t>
  </si>
  <si>
    <t xml:space="preserve">          2.直轄市、縣（市）政府自辦經費：除中央補助工程外，直轄市、縣（市）政府、鄉（鎮、市、區）自行籌措編列經費辦理工程之款項。</t>
  </si>
  <si>
    <t>修正說明：誤植應於114年度填報之資料，故予以刪除。</t>
  </si>
  <si>
    <t>次年3月15日前編報</t>
  </si>
  <si>
    <t>施工地點
(鄉鎮市區別)</t>
  </si>
  <si>
    <t>-</t>
  </si>
  <si>
    <t>大園區</t>
  </si>
  <si>
    <t>龜山區</t>
  </si>
  <si>
    <t>龍潭區</t>
  </si>
  <si>
    <t>工程名稱</t>
  </si>
  <si>
    <t>大園區新街溪自強橋下游左岸新建護岸工程</t>
  </si>
  <si>
    <t>龜山區舊路溪排水幹線2K+061~2K+403護岸改善工程</t>
  </si>
  <si>
    <t>龍潭區霄裡溪排水幹線13K+300～13K+469排水改善應急工程</t>
  </si>
  <si>
    <t>審  核</t>
  </si>
  <si>
    <t>施工</t>
  </si>
  <si>
    <t>起年月</t>
  </si>
  <si>
    <t>113年5月</t>
  </si>
  <si>
    <t>112年8月</t>
  </si>
  <si>
    <t>訖年月</t>
  </si>
  <si>
    <t>113年9月</t>
  </si>
  <si>
    <t>113年1月</t>
  </si>
  <si>
    <t>工程內容</t>
  </si>
  <si>
    <t>排水路
(公尺)</t>
  </si>
  <si>
    <t>水門
(座)</t>
  </si>
  <si>
    <t>業務主管人員</t>
  </si>
  <si>
    <t>主辦統計人員</t>
  </si>
  <si>
    <t>其他
(處)</t>
  </si>
  <si>
    <t>工程決算數(新臺幣千元)</t>
  </si>
  <si>
    <t>總計</t>
  </si>
  <si>
    <t>中央經費</t>
  </si>
  <si>
    <t>機關首長</t>
  </si>
  <si>
    <t>直轄市、縣（市）政府配合款
註1</t>
  </si>
  <si>
    <t>編製機關</t>
  </si>
  <si>
    <t>表    號</t>
  </si>
  <si>
    <t>直轄市、縣（市）政府自辦經費
註2</t>
  </si>
  <si>
    <t>桃園市政府水務局</t>
  </si>
  <si>
    <t>20535-09-17-2</t>
  </si>
  <si>
    <t>其他</t>
  </si>
  <si>
    <t>主辦</t>
  </si>
  <si>
    <t>機關</t>
  </si>
  <si>
    <t>民國 114年3月25日編製</t>
  </si>
</sst>
</file>

<file path=xl/styles.xml><?xml version="1.0" encoding="utf-8"?>
<styleSheet xmlns="http://schemas.openxmlformats.org/spreadsheetml/2006/main">
  <numFmts count="4">
    <numFmt formatCode="_-* #,##0_-;\-* #,##0_-;_-* &quot;-&quot;_-;_-@_-" numFmtId="197"/>
    <numFmt formatCode="_ * #,##0.0_ ;_ * \-#,##0.0_ ;_ * &quot;-&quot;??_ ;_ @_ " numFmtId="198"/>
    <numFmt formatCode="#,##0_);[Red]\(#,##0\)" numFmtId="199"/>
    <numFmt formatCode="_-* #,##0_-;\-* #,##0_-;_-* &quot;-&quot;??_-;_-@_-" numFmtId="200"/>
  </numFmts>
  <fonts count="8">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標楷體"/>
    </font>
    <font>
      <b val="false"/>
      <i val="false"/>
      <u val="none"/>
      <sz val="11"/>
      <color rgb="FFFF0000"/>
      <name val="標楷體"/>
    </font>
    <font>
      <b val="false"/>
      <i val="false"/>
      <u val="none"/>
      <sz val="16"/>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xf numFmtId="0" fontId="2" borderId="0" xfId="0" applyFont="true">
      <alignment horizontal="center" vertical="center"/>
    </xf>
    <xf numFmtId="0" fontId="1" borderId="0" xfId="0" applyFont="true"/>
    <xf numFmtId="0" fontId="3" borderId="3" xfId="0" applyFont="true" applyBorder="true">
      <alignment horizontal="center" vertical="center"/>
    </xf>
    <xf numFmtId="0" fontId="1" borderId="4" xfId="0" applyFont="true" applyBorder="true">
      <alignment horizontal="center" vertical="center"/>
    </xf>
    <xf numFmtId="0" fontId="3" borderId="5" xfId="0" applyFont="true" applyBorder="true">
      <alignment horizontal="center" vertical="center"/>
    </xf>
    <xf numFmtId="0" fontId="1" borderId="6" xfId="0" applyFont="true" applyBorder="true">
      <alignment horizontal="center" vertical="center"/>
    </xf>
    <xf numFmtId="0" fontId="1" borderId="7" xfId="0" applyFont="true" applyBorder="true">
      <alignment horizontal="center" vertical="center"/>
    </xf>
    <xf numFmtId="0" fontId="1" borderId="2" xfId="0" applyFont="true" applyBorder="true">
      <alignment horizontal="left" vertical="center"/>
    </xf>
    <xf numFmtId="0" fontId="1" borderId="0" xfId="0" applyFont="true">
      <alignment horizontal="left" vertical="center"/>
    </xf>
    <xf numFmtId="0" fontId="1" borderId="0" xfId="0" applyFont="true">
      <alignment vertical="center"/>
    </xf>
    <xf numFmtId="0" fontId="4" borderId="0" xfId="0" applyFont="true"/>
    <xf numFmtId="11" fontId="3" borderId="0" xfId="0" applyNumberFormat="true" applyFont="true">
      <alignment horizontal="left" vertical="center"/>
    </xf>
    <xf numFmtId="0" fontId="3" borderId="0" xfId="0" applyFont="true">
      <alignment vertical="center"/>
    </xf>
    <xf numFmtId="0" fontId="5" borderId="0" xfId="0" applyFont="true"/>
    <xf numFmtId="0" fontId="1" borderId="8" xfId="0" applyFont="true" applyBorder="true">
      <alignment horizontal="center" vertical="center"/>
    </xf>
    <xf numFmtId="0" fontId="1" borderId="9" xfId="0" applyFont="true" applyBorder="true">
      <alignment horizontal="left" vertical="center"/>
    </xf>
    <xf numFmtId="0" fontId="1" borderId="0" xfId="0" applyFont="true">
      <alignment horizontal="center" vertical="center"/>
    </xf>
    <xf numFmtId="0" fontId="1" borderId="1" xfId="0" applyFont="true" applyBorder="true">
      <alignment horizontal="center" vertical="center" wrapText="true"/>
    </xf>
    <xf numFmtId="0" fontId="3" borderId="10" xfId="0" applyFont="true" applyBorder="true">
      <alignment horizontal="center" vertical="center"/>
    </xf>
    <xf numFmtId="0" fontId="3" borderId="8" xfId="0" applyFont="true" applyBorder="true">
      <alignment horizontal="center" vertical="center"/>
    </xf>
    <xf numFmtId="0" fontId="3" borderId="9" xfId="0" applyFont="true" applyBorder="true">
      <alignment horizontal="center" vertical="center"/>
    </xf>
    <xf numFmtId="11" fontId="1" borderId="2" xfId="0" applyNumberFormat="true" applyFont="true" applyBorder="true">
      <alignment horizontal="left" vertical="center"/>
    </xf>
    <xf numFmtId="11" fontId="1" borderId="0" xfId="0" applyNumberFormat="true" applyFont="true">
      <alignment horizontal="left" vertical="center"/>
    </xf>
    <xf numFmtId="0" fontId="1" borderId="3" xfId="0" applyFont="true" applyBorder="true">
      <alignment horizontal="center" vertical="center"/>
    </xf>
    <xf numFmtId="0" fontId="3" borderId="2" xfId="0" applyFont="true" applyBorder="true">
      <alignment horizontal="center" vertical="center"/>
    </xf>
    <xf numFmtId="0" fontId="3" borderId="0" xfId="0" applyFont="true">
      <alignment horizontal="center" vertical="center" wrapText="true"/>
    </xf>
    <xf numFmtId="0" fontId="3" borderId="3" xfId="0" applyFont="true" applyBorder="true">
      <alignment horizontal="center" vertical="center" wrapText="true"/>
    </xf>
    <xf numFmtId="0" fontId="1" borderId="2" xfId="0" applyFont="true" applyBorder="true">
      <alignment horizontal="right" vertical="center"/>
    </xf>
    <xf numFmtId="0" fontId="1" borderId="0" xfId="0" applyFont="true">
      <alignment horizontal="right" vertical="center"/>
    </xf>
    <xf numFmtId="0" fontId="4" borderId="0" xfId="0" applyFont="true">
      <alignment vertical="center"/>
    </xf>
    <xf numFmtId="0" fontId="4" borderId="3" xfId="0" applyFont="true" applyBorder="true">
      <alignment vertical="center"/>
    </xf>
    <xf numFmtId="0" fontId="3" borderId="0" xfId="0" applyFont="true">
      <alignment horizontal="center" vertical="center"/>
    </xf>
    <xf numFmtId="0" fontId="1" borderId="2" xfId="0" applyFont="true" applyBorder="true">
      <alignment vertical="center"/>
    </xf>
    <xf numFmtId="0" fontId="1" borderId="3" xfId="0" applyFont="true" applyBorder="true">
      <alignment vertical="center"/>
    </xf>
    <xf numFmtId="197" fontId="4" borderId="0" xfId="0" applyNumberFormat="true" applyFont="true"/>
    <xf numFmtId="197" fontId="3" borderId="2" xfId="0" applyNumberFormat="true" applyFont="true" applyBorder="true">
      <alignment horizontal="center" vertical="center"/>
    </xf>
    <xf numFmtId="197" fontId="3" borderId="0" xfId="0" applyNumberFormat="true" applyFont="true">
      <alignment horizontal="center" vertical="center"/>
    </xf>
    <xf numFmtId="198" fontId="3" borderId="3" xfId="0" applyNumberFormat="true" applyFont="true" applyBorder="true">
      <alignment horizontal="center" vertical="center" wrapText="true"/>
    </xf>
    <xf numFmtId="199" fontId="3" borderId="3" xfId="0" applyNumberFormat="true" applyFont="true" applyBorder="true">
      <alignment horizontal="center" vertical="center" wrapText="true"/>
    </xf>
    <xf numFmtId="0" fontId="6" borderId="0" xfId="0" applyFont="true"/>
    <xf numFmtId="200" fontId="3" borderId="2" xfId="0" applyNumberFormat="true" applyFont="true" applyBorder="true">
      <alignment horizontal="center" vertical="center"/>
    </xf>
    <xf numFmtId="200" fontId="3" borderId="0" xfId="0" applyNumberFormat="true" applyFont="true">
      <alignment horizontal="center" vertical="center"/>
    </xf>
    <xf numFmtId="200" fontId="3" borderId="3" xfId="0" applyNumberFormat="true" applyFont="true" applyBorder="true">
      <alignment horizontal="center" vertical="center"/>
    </xf>
    <xf numFmtId="200" fontId="3" borderId="3" xfId="0" applyNumberFormat="true" applyFont="true" applyBorder="true">
      <alignment horizontal="center" vertical="center" wrapText="true"/>
    </xf>
    <xf numFmtId="0" fontId="1" borderId="6" xfId="0" applyFont="true" applyBorder="true"/>
    <xf numFmtId="0" fontId="1" borderId="7" xfId="0" applyFont="true" applyBorder="true">
      <alignment horizontal="right" vertical="center"/>
    </xf>
    <xf numFmtId="197" fontId="1" borderId="1" xfId="0" applyNumberFormat="true" applyFont="true" applyBorder="true">
      <alignment horizontal="left" vertical="center"/>
    </xf>
    <xf numFmtId="197" fontId="3" borderId="1" xfId="0" applyNumberFormat="true" applyFont="true" applyBorder="true">
      <alignment horizontal="center" vertical="center"/>
    </xf>
    <xf numFmtId="197" fontId="7" borderId="1" xfId="0" applyNumberFormat="true" applyFont="true" applyBorder="true">
      <alignment horizontal="center" vertical="center"/>
    </xf>
    <xf numFmtId="11" fontId="4" borderId="0" xfId="0" applyNumberFormat="true" applyFont="true">
      <alignment horizontal="right" vertical="center"/>
    </xf>
    <xf numFmtId="0" fontId="1" borderId="10" xfId="0" applyFont="true" applyBorder="true">
      <alignment horizontal="center" vertical="center"/>
    </xf>
    <xf numFmtId="0" fontId="1" borderId="9" xfId="0" applyFont="true" applyBorder="true">
      <alignment horizontal="center" vertical="center"/>
    </xf>
    <xf numFmtId="0" fontId="3" borderId="2" xfId="0" applyFont="true" applyBorder="true">
      <alignment horizontal="center" vertical="center" wrapText="true"/>
    </xf>
    <xf numFmtId="11" fontId="1" borderId="2" xfId="0" applyNumberFormat="true" applyFont="true" applyBorder="true">
      <alignment horizontal="right" vertical="center"/>
    </xf>
    <xf numFmtId="11" fontId="1" borderId="0" xfId="0" applyNumberFormat="true" applyFont="true">
      <alignment horizontal="right" vertical="center"/>
    </xf>
    <xf numFmtId="0" fontId="1" borderId="0" xfId="0" applyFont="true">
      <alignment horizontal="right"/>
    </xf>
    <xf numFmtId="0" fontId="1"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R11" sqref="R11:R11"/>
    </sheetView>
  </sheetViews>
  <sheetFormatPr customHeight="false" defaultColWidth="9.28125" defaultRowHeight="15"/>
  <cols>
    <col min="1" max="1" bestFit="false" customWidth="true" width="19.2109375" hidden="false" outlineLevel="0"/>
    <col min="2" max="2" bestFit="false" customWidth="true" width="15.921875" hidden="false" outlineLevel="0"/>
    <col min="3" max="3" bestFit="false" customWidth="true" width="27.2109375" hidden="false" outlineLevel="0"/>
    <col min="4" max="5" bestFit="false" customWidth="true" width="13.921875" hidden="false" outlineLevel="0"/>
    <col min="6" max="6" bestFit="false" customWidth="true" width="14.3515625" hidden="false" outlineLevel="0"/>
    <col min="7" max="7" bestFit="false" customWidth="true" width="16.4921875" hidden="false" outlineLevel="0"/>
    <col min="8" max="12" bestFit="false" customWidth="true" width="13.921875" hidden="false" outlineLevel="0"/>
    <col min="13" max="13" bestFit="false" customWidth="true" width="12.4921875" hidden="false" outlineLevel="0"/>
    <col min="14" max="14" bestFit="false" customWidth="true" width="13.921875" hidden="false" outlineLevel="0"/>
    <col min="15" max="50" bestFit="false" customWidth="true" width="10.921875" hidden="false" outlineLevel="0"/>
  </cols>
  <sheetData>
    <row r="1" ht="21" customHeight="true">
      <c r="A1" s="1" t="s">
        <v>0</v>
      </c>
      <c r="B1" s="17"/>
      <c r="C1" s="19"/>
      <c r="D1" s="32"/>
      <c r="E1" s="4"/>
      <c r="F1" s="4"/>
      <c r="G1" s="4"/>
      <c r="H1" s="4"/>
      <c r="I1" s="4"/>
      <c r="J1" s="4"/>
      <c r="K1" s="47"/>
      <c r="L1" s="49" t="s">
        <v>46</v>
      </c>
      <c r="M1" s="50" t="s">
        <v>49</v>
      </c>
      <c r="N1" s="50"/>
      <c r="O1" s="59"/>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ht="25.5" customHeight="true">
      <c r="A2" s="1" t="s">
        <v>1</v>
      </c>
      <c r="B2" s="18" t="s">
        <v>17</v>
      </c>
      <c r="C2" s="26"/>
      <c r="D2" s="33"/>
      <c r="E2" s="36"/>
      <c r="F2" s="36"/>
      <c r="G2" s="36"/>
      <c r="H2" s="36"/>
      <c r="I2" s="36"/>
      <c r="J2" s="36"/>
      <c r="K2" s="48"/>
      <c r="L2" s="49" t="s">
        <v>47</v>
      </c>
      <c r="M2" s="51" t="s">
        <v>50</v>
      </c>
      <c r="N2" s="51"/>
      <c r="O2" s="59"/>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ht="16.5" customHeight="true">
      <c r="A3" s="2"/>
      <c r="B3" s="2"/>
      <c r="C3" s="2"/>
      <c r="D3" s="2"/>
      <c r="E3" s="2"/>
      <c r="F3" s="2"/>
      <c r="G3" s="2"/>
      <c r="H3" s="2"/>
      <c r="I3" s="2"/>
      <c r="J3" s="2"/>
      <c r="K3" s="2"/>
      <c r="L3" s="2"/>
      <c r="M3" s="2"/>
      <c r="N3" s="2"/>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ht="34.5" customHeight="true">
      <c r="A4" s="3" t="s">
        <v>2</v>
      </c>
      <c r="B4" s="19"/>
      <c r="C4" s="19"/>
      <c r="D4" s="19"/>
      <c r="E4" s="19"/>
      <c r="F4" s="19"/>
      <c r="G4" s="19"/>
      <c r="H4" s="19"/>
      <c r="I4" s="19"/>
      <c r="J4" s="19"/>
      <c r="K4" s="19"/>
      <c r="L4" s="19"/>
      <c r="M4" s="19"/>
      <c r="N4" s="19"/>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ht="16.5" customHeight="true">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ht="19.5" customHeight="true">
      <c r="A6" s="5" t="s">
        <v>3</v>
      </c>
      <c r="B6" s="5"/>
      <c r="C6" s="5"/>
      <c r="D6" s="5"/>
      <c r="E6" s="5"/>
      <c r="F6" s="5"/>
      <c r="G6" s="5"/>
      <c r="H6" s="5"/>
      <c r="I6" s="5"/>
      <c r="J6" s="5"/>
      <c r="K6" s="5"/>
      <c r="L6" s="5"/>
      <c r="M6" s="5"/>
      <c r="N6" s="5"/>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ht="23.25" customHeight="true">
      <c r="A7" s="6" t="s">
        <v>4</v>
      </c>
      <c r="B7" s="20" t="s">
        <v>18</v>
      </c>
      <c r="C7" s="1" t="s">
        <v>23</v>
      </c>
      <c r="D7" s="1" t="s">
        <v>28</v>
      </c>
      <c r="E7" s="1"/>
      <c r="F7" s="1" t="s">
        <v>35</v>
      </c>
      <c r="G7" s="1"/>
      <c r="H7" s="1"/>
      <c r="I7" s="1" t="s">
        <v>41</v>
      </c>
      <c r="J7" s="1"/>
      <c r="K7" s="1"/>
      <c r="L7" s="1"/>
      <c r="M7" s="1"/>
      <c r="N7" s="53" t="s">
        <v>52</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ht="71.25" customHeight="true">
      <c r="A8" s="6"/>
      <c r="B8" s="20"/>
      <c r="C8" s="1"/>
      <c r="D8" s="1" t="s">
        <v>29</v>
      </c>
      <c r="E8" s="1" t="s">
        <v>32</v>
      </c>
      <c r="F8" s="20" t="s">
        <v>36</v>
      </c>
      <c r="G8" s="20" t="s">
        <v>37</v>
      </c>
      <c r="H8" s="20" t="s">
        <v>40</v>
      </c>
      <c r="I8" s="1" t="s">
        <v>42</v>
      </c>
      <c r="J8" s="20" t="s">
        <v>43</v>
      </c>
      <c r="K8" s="20" t="s">
        <v>45</v>
      </c>
      <c r="L8" s="20" t="s">
        <v>48</v>
      </c>
      <c r="M8" s="20" t="s">
        <v>51</v>
      </c>
      <c r="N8" s="54" t="s">
        <v>53</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ht="37.5" customHeight="true">
      <c r="A9" s="7" t="s">
        <v>5</v>
      </c>
      <c r="B9" s="21" t="s">
        <v>19</v>
      </c>
      <c r="C9" s="27" t="s">
        <v>19</v>
      </c>
      <c r="D9" s="27" t="s">
        <v>19</v>
      </c>
      <c r="E9" s="27" t="s">
        <v>19</v>
      </c>
      <c r="F9" s="38" t="n">
        <f>SUM(F10:F12)</f>
        <v>1325.1</v>
      </c>
      <c r="G9" s="38" t="n">
        <v>0</v>
      </c>
      <c r="H9" s="38" t="n">
        <v>0</v>
      </c>
      <c r="I9" s="43" t="n">
        <f>SUM(J9:M9)</f>
        <v>53494.448</v>
      </c>
      <c r="J9" s="43" t="n">
        <f>SUM(J10:J12)</f>
        <v>17787</v>
      </c>
      <c r="K9" s="43" t="n">
        <f>SUM(K10:K12)</f>
        <v>4522.942</v>
      </c>
      <c r="L9" s="43" t="n">
        <f>SUM(L10:L12)</f>
        <v>31184.506</v>
      </c>
      <c r="M9" s="38" t="n">
        <v>0</v>
      </c>
      <c r="N9" s="55" t="s">
        <v>49</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ht="64.5" customHeight="true">
      <c r="A10" s="8" t="s">
        <v>6</v>
      </c>
      <c r="B10" s="22" t="s">
        <v>20</v>
      </c>
      <c r="C10" s="28" t="s">
        <v>24</v>
      </c>
      <c r="D10" s="34" t="s">
        <v>30</v>
      </c>
      <c r="E10" s="34" t="s">
        <v>33</v>
      </c>
      <c r="F10" s="39" t="n">
        <v>104</v>
      </c>
      <c r="G10" s="39" t="n">
        <v>0</v>
      </c>
      <c r="H10" s="39" t="n">
        <v>0</v>
      </c>
      <c r="I10" s="44" t="n">
        <f>K10+J10+L10</f>
        <v>9880.963</v>
      </c>
      <c r="J10" s="44" t="n">
        <v>0</v>
      </c>
      <c r="K10" s="44" t="n">
        <v>0</v>
      </c>
      <c r="L10" s="44" t="n">
        <v>9880.963</v>
      </c>
      <c r="M10" s="39" t="n">
        <v>0</v>
      </c>
      <c r="N10" s="28" t="s">
        <v>49</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ht="74.25" customHeight="true">
      <c r="A11" s="8" t="s">
        <v>7</v>
      </c>
      <c r="B11" s="22" t="s">
        <v>21</v>
      </c>
      <c r="C11" s="28" t="s">
        <v>25</v>
      </c>
      <c r="D11" s="34" t="s">
        <v>31</v>
      </c>
      <c r="E11" s="34" t="s">
        <v>34</v>
      </c>
      <c r="F11" s="39" t="n">
        <v>682</v>
      </c>
      <c r="G11" s="39" t="n">
        <v>0</v>
      </c>
      <c r="H11" s="39" t="n">
        <v>0</v>
      </c>
      <c r="I11" s="44" t="n">
        <f>K11+J11+L11</f>
        <v>21303.543</v>
      </c>
      <c r="J11" s="44" t="n">
        <v>0</v>
      </c>
      <c r="K11" s="44" t="n">
        <v>0</v>
      </c>
      <c r="L11" s="44" t="n">
        <v>21303.543</v>
      </c>
      <c r="M11" s="39" t="n">
        <v>0</v>
      </c>
      <c r="N11" s="28" t="s">
        <v>49</v>
      </c>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ht="66.75" customHeight="true">
      <c r="A12" s="9" t="s">
        <v>8</v>
      </c>
      <c r="B12" s="23" t="s">
        <v>22</v>
      </c>
      <c r="C12" s="29" t="s">
        <v>26</v>
      </c>
      <c r="D12" s="5" t="s">
        <v>31</v>
      </c>
      <c r="E12" s="5" t="s">
        <v>30</v>
      </c>
      <c r="F12" s="40" t="n">
        <f>408.1+100+31</f>
        <v>539.1</v>
      </c>
      <c r="G12" s="41" t="s">
        <v>19</v>
      </c>
      <c r="H12" s="41" t="s">
        <v>19</v>
      </c>
      <c r="I12" s="45" t="n">
        <f>SUM(J12:K12)</f>
        <v>22309.942</v>
      </c>
      <c r="J12" s="46" t="n">
        <f>17787</f>
        <v>17787</v>
      </c>
      <c r="K12" s="46" t="n">
        <f>22309.942-J12</f>
        <v>4522.942</v>
      </c>
      <c r="L12" s="46" t="s">
        <v>19</v>
      </c>
      <c r="M12" s="46" t="s">
        <v>19</v>
      </c>
      <c r="N12" s="29" t="s">
        <v>49</v>
      </c>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ht="26.25" customHeight="true">
      <c r="A13" s="10" t="s">
        <v>9</v>
      </c>
      <c r="B13" s="24"/>
      <c r="C13" s="30" t="s">
        <v>27</v>
      </c>
      <c r="D13" s="35"/>
      <c r="E13" s="35"/>
      <c r="F13" s="35"/>
      <c r="G13" s="24" t="s">
        <v>38</v>
      </c>
      <c r="H13" s="35"/>
      <c r="I13" s="35"/>
      <c r="J13" s="24" t="s">
        <v>44</v>
      </c>
      <c r="K13" s="35"/>
      <c r="L13" s="2"/>
      <c r="M13" s="2"/>
      <c r="N13" s="56" t="s">
        <v>54</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ht="34.5" customHeight="true">
      <c r="A14" s="11"/>
      <c r="B14" s="25"/>
      <c r="C14" s="31"/>
      <c r="D14" s="12"/>
      <c r="E14" s="12"/>
      <c r="F14" s="12"/>
      <c r="G14" s="25"/>
      <c r="H14" s="12"/>
      <c r="I14" s="12"/>
      <c r="J14" s="25"/>
      <c r="K14" s="12"/>
      <c r="L14" s="4"/>
      <c r="M14" s="4"/>
      <c r="N14" s="57"/>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ht="28.5" customHeight="true">
      <c r="A15" s="11"/>
      <c r="B15" s="25"/>
      <c r="C15" s="31"/>
      <c r="D15" s="12"/>
      <c r="E15" s="12"/>
      <c r="F15" s="12"/>
      <c r="G15" s="25"/>
      <c r="H15" s="12"/>
      <c r="I15" s="12"/>
      <c r="J15" s="25"/>
      <c r="K15" s="12"/>
      <c r="L15" s="4"/>
      <c r="M15" s="4"/>
      <c r="N15" s="57"/>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ht="16.5" customHeight="true">
      <c r="A16" s="4"/>
      <c r="B16" s="4"/>
      <c r="C16" s="4"/>
      <c r="D16" s="12"/>
      <c r="E16" s="12"/>
      <c r="F16" s="12"/>
      <c r="G16" s="12"/>
      <c r="H16" s="12"/>
      <c r="I16" s="12"/>
      <c r="J16" s="12"/>
      <c r="K16" s="4"/>
      <c r="L16" s="4"/>
      <c r="M16" s="4"/>
      <c r="N16" s="58"/>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row>
    <row r="17" ht="18.75" customHeight="true">
      <c r="A17" s="12"/>
      <c r="B17" s="12"/>
      <c r="C17" s="12"/>
      <c r="D17" s="12"/>
      <c r="E17" s="12"/>
      <c r="F17" s="12"/>
      <c r="G17" s="25" t="s">
        <v>39</v>
      </c>
      <c r="H17" s="12"/>
      <c r="I17" s="12"/>
      <c r="J17" s="12"/>
      <c r="K17" s="12"/>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ht="43.5" customHeight="true">
      <c r="A18" s="13"/>
      <c r="B18" s="13"/>
      <c r="C18" s="13"/>
      <c r="D18" s="13"/>
      <c r="E18" s="37"/>
      <c r="F18" s="37"/>
      <c r="G18" s="37"/>
      <c r="H18" s="42"/>
      <c r="I18" s="42"/>
      <c r="J18" s="42"/>
      <c r="K18" s="42"/>
      <c r="L18" s="42"/>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ht="19.5" customHeight="true">
      <c r="A19" s="14" t="s">
        <v>10</v>
      </c>
      <c r="B19" s="14"/>
      <c r="C19" s="14"/>
      <c r="D19" s="14"/>
      <c r="E19" s="11"/>
      <c r="F19" s="11"/>
      <c r="G19" s="11"/>
      <c r="H19" s="12"/>
      <c r="I19" s="32"/>
      <c r="J19" s="32"/>
      <c r="K19" s="32"/>
      <c r="L19" s="32"/>
      <c r="M19" s="52"/>
      <c r="N19" s="32"/>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ht="19.5" customHeight="true">
      <c r="A20" s="14" t="s">
        <v>11</v>
      </c>
      <c r="B20" s="14"/>
      <c r="C20" s="14"/>
      <c r="D20" s="14"/>
      <c r="E20" s="12"/>
      <c r="F20" s="12"/>
      <c r="G20" s="12"/>
      <c r="H20" s="12"/>
      <c r="I20" s="32"/>
      <c r="J20" s="32"/>
      <c r="K20" s="32"/>
      <c r="L20" s="32"/>
      <c r="M20" s="32"/>
      <c r="N20" s="32"/>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ht="19.5" customHeight="true">
      <c r="A21" s="15" t="s">
        <v>12</v>
      </c>
      <c r="B21" s="15"/>
      <c r="C21" s="15"/>
      <c r="D21" s="15"/>
      <c r="E21" s="12"/>
      <c r="F21" s="12"/>
      <c r="G21" s="12"/>
      <c r="H21" s="12"/>
      <c r="I21" s="32"/>
      <c r="J21" s="32"/>
      <c r="K21" s="32"/>
      <c r="L21" s="32"/>
      <c r="M21" s="32"/>
      <c r="N21" s="32"/>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ht="19.5" customHeight="true">
      <c r="A22" s="14" t="s">
        <v>13</v>
      </c>
      <c r="B22" s="15"/>
      <c r="C22" s="15"/>
      <c r="D22" s="15"/>
      <c r="E22" s="12"/>
      <c r="F22" s="12"/>
      <c r="G22" s="12"/>
      <c r="H22" s="12"/>
      <c r="I22" s="32"/>
      <c r="J22" s="32"/>
      <c r="K22" s="32"/>
      <c r="L22" s="32"/>
      <c r="M22" s="32"/>
      <c r="N22" s="32"/>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ht="19.5" customHeight="true">
      <c r="A23" s="15" t="s">
        <v>14</v>
      </c>
      <c r="B23" s="15"/>
      <c r="C23" s="15"/>
      <c r="D23" s="15"/>
      <c r="E23" s="12"/>
      <c r="F23" s="12"/>
      <c r="G23" s="12"/>
      <c r="H23" s="12"/>
      <c r="I23" s="32"/>
      <c r="J23" s="32"/>
      <c r="K23" s="32"/>
      <c r="L23" s="32"/>
      <c r="M23" s="32"/>
      <c r="N23" s="32"/>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ht="19.5" customHeight="true">
      <c r="A24" s="15" t="s">
        <v>15</v>
      </c>
      <c r="B24" s="15"/>
      <c r="C24" s="15"/>
      <c r="D24" s="15"/>
      <c r="E24" s="12"/>
      <c r="F24" s="12"/>
      <c r="G24" s="12"/>
      <c r="H24" s="12"/>
      <c r="I24" s="32"/>
      <c r="J24" s="32"/>
      <c r="K24" s="32"/>
      <c r="L24" s="32"/>
      <c r="M24" s="32"/>
      <c r="N24" s="32"/>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ht="19.5" customHeight="true">
      <c r="A25" s="15" t="s">
        <v>16</v>
      </c>
      <c r="B25" s="15"/>
      <c r="C25" s="15"/>
      <c r="D25" s="15"/>
      <c r="E25" s="12"/>
      <c r="F25" s="12"/>
      <c r="G25" s="12"/>
      <c r="H25" s="12"/>
      <c r="I25" s="32"/>
      <c r="J25" s="32"/>
      <c r="K25" s="32"/>
      <c r="L25" s="32"/>
      <c r="M25" s="32"/>
      <c r="N25" s="32"/>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row>
    <row r="26" ht="16.5" customHeight="true">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row>
    <row r="27" ht="16.5" customHeight="true">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ht="16.5" customHeight="true">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row>
    <row r="29" ht="16.5" customHeight="true">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row>
    <row r="30" ht="16.5" customHeight="true">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ht="16.5" customHeight="true">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ht="16.5" customHeight="true">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ht="16.5" customHeight="true">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row>
    <row r="34" ht="16.5" customHeight="true">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ht="16.5" customHeight="true">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ht="16.5" customHeight="true">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ht="16.5" customHeight="true">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ht="16.5" customHeight="true">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ht="16.5" customHeight="true">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row>
    <row r="40" ht="16.5" customHeight="true">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ht="16.5" customHeight="true">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row r="42" ht="16.5" customHeight="true">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row>
    <row r="43" ht="16.5" customHeight="true">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ht="16.5" customHeight="true">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ht="16.5" customHeight="true">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row>
    <row r="46" ht="16.5" customHeight="true">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row>
    <row r="47" ht="16.5" customHeight="true">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ht="16.5" customHeight="true">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row>
    <row r="49" ht="16.5" customHeight="true">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row>
    <row r="50" ht="16.5" customHeight="true">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row>
    <row r="51" ht="16.5" customHeight="true">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row>
    <row r="52" ht="16.5" customHeight="true">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row>
    <row r="53" ht="16.5" customHeight="true">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row>
    <row r="54" ht="16.5" customHeight="true">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row>
    <row r="55" ht="16.5" customHeight="true">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row>
    <row r="56" ht="16.5" customHeight="true">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row>
    <row r="57" ht="16.5" customHeight="true">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row>
    <row r="58" ht="16.5" customHeight="true">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row>
    <row r="59" ht="16.5" customHeight="true">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ht="16.5" customHeight="true">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row>
    <row r="61" ht="16.5" customHeight="true">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row>
    <row r="62" ht="16.5" customHeight="true">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row>
    <row r="63" ht="16.5" customHeight="true">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row>
    <row r="64" ht="16.5" customHeight="true">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ht="16.5" customHeight="true">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row>
    <row r="66" ht="16.5" customHeight="true">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row>
    <row r="67" ht="16.5" customHeight="true">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row>
    <row r="68" ht="16.5" customHeight="true">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row>
    <row r="69" ht="16.5" customHeight="true">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row>
    <row r="70" ht="16.5" customHeight="true">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row>
    <row r="71" ht="16.5" customHeight="true">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row>
    <row r="72" ht="16.5" customHeight="true">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row>
    <row r="73" ht="16.5" customHeight="true">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row>
    <row r="74" ht="16.5" customHeight="true">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row>
    <row r="75" ht="16.5" customHeight="true">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row>
    <row r="76" ht="16.5" customHeight="true">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row>
    <row r="77" ht="16.5" customHeight="true">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row>
    <row r="78" ht="16.5" customHeight="true">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row>
    <row r="79" ht="16.5" customHeight="true">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row>
    <row r="80" ht="16.5" customHeight="true">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row>
    <row r="81" ht="16.5" customHeight="true">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row>
    <row r="82" ht="16.5" customHeight="true">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row>
    <row r="83" ht="16.5" customHeight="true">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row>
    <row r="84" ht="16.5" customHeight="true">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row>
    <row r="85" ht="16.5" customHeight="true">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row>
    <row r="86" ht="16.5" customHeight="true">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row>
    <row r="87" ht="16.5" customHeight="true">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row>
    <row r="88" ht="16.5" customHeight="true">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row>
    <row r="89" ht="16.5" customHeight="true">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row>
    <row r="90" ht="16.5" customHeight="true">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row>
    <row r="91" ht="16.5" customHeight="true">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row>
    <row r="92" ht="16.5" customHeight="true">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row>
    <row r="93" ht="16.5" customHeight="true">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row>
    <row r="94" ht="16.5" customHeight="true">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row>
    <row r="95" ht="16.5" customHeight="true">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row>
    <row r="96" ht="16.5" customHeight="true">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row>
    <row r="97" ht="16.5" customHeight="true">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row>
    <row r="98" ht="16.5" customHeight="true">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row>
    <row r="99" ht="16.5" customHeight="true">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row>
    <row r="100" ht="16.5" customHeight="tru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row>
    <row r="101" ht="16.5" customHeight="tru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row>
    <row r="102" ht="16.5" customHeight="tru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row>
    <row r="103" ht="16.5" customHeight="tru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row>
    <row r="104" ht="16.5" customHeight="tru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row>
    <row r="105" ht="16.5" customHeight="tru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row>
    <row r="106" ht="16.5" customHeight="tru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row>
    <row r="107" ht="16.5" customHeight="tru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row>
    <row r="108" ht="16.5" customHeight="tru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row>
    <row r="109" ht="16.5" customHeight="tru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row>
    <row r="110" ht="16.5" customHeight="tru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row>
    <row r="111" ht="16.5" customHeight="tru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row>
    <row r="112" ht="16.5" customHeight="tru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row>
    <row r="113" ht="16.5" customHeight="tru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row>
    <row r="114" ht="16.5" customHeight="tru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row>
    <row r="115" ht="16.5" customHeight="tru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row>
    <row r="116" ht="16.5" customHeight="tru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row>
    <row r="117" ht="16.5" customHeight="tru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row>
    <row r="118" ht="16.5" customHeight="tru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row>
    <row r="119" ht="16.5" customHeight="tru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row>
    <row r="120" ht="16.5" customHeight="tru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row>
    <row r="121" ht="16.5" customHeight="tru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row>
    <row r="122" ht="16.5" customHeight="tru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row>
    <row r="123" ht="16.5" customHeight="tru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row>
    <row r="124" ht="16.5" customHeight="tru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row>
    <row r="125" ht="16.5" customHeight="tru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row>
    <row r="126" ht="16.5" customHeight="tru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row>
    <row r="127" ht="16.5" customHeight="tru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row>
    <row r="128" ht="16.5" customHeight="tru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row>
    <row r="129" ht="16.5" customHeight="tru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row>
    <row r="130" ht="16.5" customHeight="tru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row>
    <row r="131" ht="16.5" customHeight="tru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row>
    <row r="132" ht="16.5" customHeight="tru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row>
    <row r="133" ht="16.5" customHeight="tru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row>
    <row r="134" ht="16.5" customHeight="tru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row>
    <row r="135" ht="16.5" customHeight="tru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row>
    <row r="136" ht="16.5" customHeight="tru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row>
    <row r="137" ht="16.5" customHeight="tru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row>
    <row r="138" ht="16.5" customHeight="tru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row>
    <row r="139" ht="16.5" customHeight="tru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row>
    <row r="140" ht="16.5" customHeight="tru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row>
    <row r="141" ht="16.5" customHeight="tru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row>
    <row r="142" ht="16.5" customHeight="tru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row>
    <row r="143" ht="16.5" customHeight="tru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row>
    <row r="144" ht="16.5" customHeight="tru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row>
    <row r="145" ht="16.5" customHeight="tru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row>
    <row r="146" ht="16.5" customHeight="tru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row>
    <row r="147" ht="16.5" customHeight="tru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ht="16.5" customHeight="tru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ht="16.5" customHeight="tru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row>
    <row r="150" ht="16.5" customHeight="tru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row>
    <row r="151" ht="16.5" customHeight="tru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row>
    <row r="152" ht="16.5" customHeight="tru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row>
    <row r="153" ht="16.5" customHeight="tru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row>
    <row r="154" ht="16.5" customHeight="tru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row>
    <row r="155" ht="16.5" customHeight="tru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row>
    <row r="156" ht="16.5" customHeight="tru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row>
    <row r="157" ht="16.5" customHeight="tru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row>
    <row r="158" ht="16.5" customHeight="tru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row>
    <row r="159" ht="16.5" customHeight="tru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row>
    <row r="160" ht="16.5" customHeight="tru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row>
    <row r="161" ht="16.5" customHeight="tru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row>
    <row r="162" ht="16.5" customHeight="tru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row>
    <row r="163" ht="16.5" customHeight="tru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row>
    <row r="164" ht="16.5" customHeight="tru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row>
    <row r="165" ht="16.5" customHeight="tru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row>
    <row r="166" ht="16.5" customHeight="tru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row>
    <row r="167" ht="16.5" customHeight="tru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row>
    <row r="168" ht="16.5" customHeight="tru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row>
    <row r="169" ht="16.5" customHeight="tru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row>
    <row r="170" ht="16.5" customHeight="tru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row>
    <row r="171" ht="16.5" customHeight="tru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ht="16.5" customHeight="tru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ht="16.5" customHeight="tru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ht="16.5" customHeight="tru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ht="16.5" customHeight="tru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ht="16.5" customHeight="tru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row>
    <row r="177" ht="16.5" customHeight="tru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ht="16.5" customHeight="tru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row>
    <row r="179" ht="16.5" customHeight="tru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row>
    <row r="180" ht="16.5" customHeight="tru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row>
    <row r="181" ht="16.5" customHeight="tru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row>
    <row r="182" ht="16.5" customHeight="tru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row>
    <row r="183" ht="16.5" customHeight="tru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row>
    <row r="184" ht="16.5" customHeight="tru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row>
    <row r="185" ht="16.5" customHeight="tru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ht="16.5" customHeight="tru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ht="16.5" customHeight="tru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row>
    <row r="188" ht="16.5" customHeight="tru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row>
    <row r="189" ht="16.5" customHeight="tru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row>
    <row r="190" ht="16.5" customHeight="tru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row>
    <row r="191" ht="16.5" customHeight="tru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row>
    <row r="192" ht="16.5" customHeight="tru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row>
    <row r="193" ht="16.5" customHeight="tru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row>
    <row r="194" ht="15.75" customHeight="true">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ht="15.75" customHeight="true">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ht="15.75" customHeight="true">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ht="15.75" customHeight="true">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ht="15.75" customHeight="true">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ht="15.75" customHeight="true">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ht="15.75" customHeight="true">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A25:I25"/>
    <mergeCell ref="M1:N1"/>
    <mergeCell ref="M2:N2"/>
    <mergeCell ref="D7:E7"/>
    <mergeCell ref="F7:H7"/>
    <mergeCell ref="A4:N4"/>
    <mergeCell ref="A6:N6"/>
    <mergeCell ref="I7:M7"/>
    <mergeCell ref="A7:A8"/>
    <mergeCell ref="B7:B8"/>
    <mergeCell ref="C7:C8"/>
  </mergeCells>
  <dataValidations count="17">
    <dataValidation type="decimal" errorStyle="warning" operator="equal" allowBlank="0" showInputMessage="1" showErrorMessage="1" errorTitle="" error="{2}" promptTitle="" prompt="" sqref="A6:A6">
      <formula1>"='中華民國113年度$0_5_0$2024'"</formula1>
      <formula2>k-SmartTag-date</formula2>
    </dataValidation>
    <dataValidation type="decimal" errorStyle="warning" operator="equal" allowBlank="0" showInputMessage="1" showErrorMessage="1" errorTitle="" error="{2}" promptTitle="" prompt="" sqref="F8:F8">
      <formula1>"='_區域排水整治工程_工程內容_排水路$0_7_5$A235406a081'"</formula1>
      <formula2>k-SmartTag-statCourseNo</formula2>
    </dataValidation>
    <dataValidation type="decimal" errorStyle="warning" operator="equal" allowBlank="0" showInputMessage="1" showErrorMessage="1" errorTitle="" error="" promptTitle="" prompt="" sqref="J9:M9 F9:H9">
      <formula1>"='$SmartTag'"</formula1>
      <formula2>k-SmartTag-DataRegion</formula2>
    </dataValidation>
    <dataValidation type="decimal" errorStyle="warning" operator="equal" allowBlank="0" showInputMessage="1" showErrorMessage="1" errorTitle="" error="{2}" promptTitle="" prompt="" sqref="G8:G8">
      <formula1>"='_區域排水整治工程_工程內容_水門$0_7_6$A235406a082'"</formula1>
      <formula2>k-SmartTag-statCourseNo</formula2>
    </dataValidation>
    <dataValidation type="decimal" errorStyle="warning" operator="equal" allowBlank="0" showInputMessage="1" showErrorMessage="1" errorTitle="" error="" promptTitle="" prompt="" sqref="J9:M9 F9:H9">
      <formula1>"='$SmartTag'"</formula1>
      <formula2>k-SmartTag-DataRegion</formula2>
    </dataValidation>
    <dataValidation type="decimal" errorStyle="warning" operator="equal" allowBlank="0" showInputMessage="1" showErrorMessage="1" errorTitle="" error="{2}" promptTitle="" prompt="" sqref="H8:H8">
      <formula1>"='_區域排水整治工程_工程內容_其他$0_7_7$A235406a083'"</formula1>
      <formula2>k-SmartTag-statCourseNo</formula2>
    </dataValidation>
    <dataValidation type="decimal" errorStyle="warning" operator="equal" allowBlank="0" showInputMessage="1" showErrorMessage="1" errorTitle="" error="" promptTitle="" prompt="" sqref="J9:M9 F9:H9">
      <formula1>"='$SmartTag'"</formula1>
      <formula2>k-SmartTag-DataRegion</formula2>
    </dataValidation>
    <dataValidation type="decimal" errorStyle="warning" operator="equal" allowBlank="0" showInputMessage="1" showErrorMessage="1" errorTitle="" error="{2}" promptTitle="" prompt="" sqref="I8:I8">
      <formula1>"='_區域排水整治工程_工程內容_工程決算數依經費來源別分$0_7_8$A235406a084'"</formula1>
      <formula2>k-SmartTag-statCourseNo</formula2>
    </dataValidation>
    <dataValidation type="decimal" errorStyle="warning" operator="equal" allowBlank="0" showInputMessage="1" showErrorMessage="1" errorTitle="" error="{2}" promptTitle="" prompt="" sqref="J8:J8">
      <formula1>"='中央$0_7_9$1101400001'"</formula1>
      <formula2>k-SmartTag-muti1</formula2>
    </dataValidation>
    <dataValidation type="decimal" errorStyle="warning" operator="equal" allowBlank="0" showInputMessage="1" showErrorMessage="1" errorTitle="" error="" promptTitle="" prompt="" sqref="J9:M9 F9:H9">
      <formula1>"='$SmartTag'"</formula1>
      <formula2>k-SmartTag-DataRegion</formula2>
    </dataValidation>
    <dataValidation type="decimal" errorStyle="warning" operator="equal" allowBlank="0" showInputMessage="1" showErrorMessage="1" errorTitle="" error="{2}" promptTitle="" prompt="" sqref="K8:K8">
      <formula1>"='直轄市.縣_市_政府配合款$0_7_10$110140000201'"</formula1>
      <formula2>k-SmartTag-muti1</formula2>
    </dataValidation>
    <dataValidation type="decimal" errorStyle="warning" operator="equal" allowBlank="0" showInputMessage="1" showErrorMessage="1" errorTitle="" error="" promptTitle="" prompt="" sqref="J9:M9 F9:H9">
      <formula1>"='$SmartTag'"</formula1>
      <formula2>k-SmartTag-DataRegion</formula2>
    </dataValidation>
    <dataValidation type="decimal" errorStyle="warning" operator="equal" allowBlank="0" showInputMessage="1" showErrorMessage="1" errorTitle="" error="{2}" promptTitle="" prompt="" sqref="L8:L8">
      <formula1>"='直轄市.縣_市_政府自辦經費$0_7_11$110140000202'"</formula1>
      <formula2>k-SmartTag-muti1</formula2>
    </dataValidation>
    <dataValidation type="decimal" errorStyle="warning" operator="equal" allowBlank="0" showInputMessage="1" showErrorMessage="1" errorTitle="" error="" promptTitle="" prompt="" sqref="J9:M9 F9:H9">
      <formula1>"='$SmartTag'"</formula1>
      <formula2>k-SmartTag-DataRegion</formula2>
    </dataValidation>
    <dataValidation type="decimal" errorStyle="warning" operator="equal" allowBlank="0" showInputMessage="1" showErrorMessage="1" errorTitle="" error="{2}" promptTitle="" prompt="" sqref="M1:M1">
      <formula1>"='桃園市$0_0_12$010000068000'"</formula1>
      <formula2>k-SmartTag-place</formula2>
    </dataValidation>
    <dataValidation type="decimal" errorStyle="warning" operator="equal" allowBlank="0" showInputMessage="1" showErrorMessage="1" errorTitle="" error="{2}" promptTitle="" prompt="" sqref="M8:M8">
      <formula1>"='經費來源別_其他$0_7_12$1101400003'"</formula1>
      <formula2>k-SmartTag-muti1</formula2>
    </dataValidation>
    <dataValidation type="decimal" errorStyle="warning" operator="equal" allowBlank="0" showInputMessage="1" showErrorMessage="1" errorTitle="" error="" promptTitle="" prompt="" sqref="J9:M9 F9:H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