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<sst xmlns="http://schemas.openxmlformats.org/spreadsheetml/2006/main" count="113">
  <si>
    <t>公開類</t>
  </si>
  <si>
    <t>年度報</t>
  </si>
  <si>
    <t>桃園市區域排水構造物維護管理(第一次修正)</t>
  </si>
  <si>
    <t>中華民國113年度</t>
  </si>
  <si>
    <t>排水名稱</t>
  </si>
  <si>
    <t>總 計</t>
  </si>
  <si>
    <t>羊稠坑排水幹線</t>
  </si>
  <si>
    <t>員林坑排水支線</t>
  </si>
  <si>
    <t>魚管處分線</t>
  </si>
  <si>
    <t>東門溪</t>
  </si>
  <si>
    <t>營盤坑支線</t>
  </si>
  <si>
    <t>三塊厝支線</t>
  </si>
  <si>
    <t>下埔仔排水幹線</t>
  </si>
  <si>
    <t>大灣溝排水支線</t>
  </si>
  <si>
    <t>街口溪幹線</t>
  </si>
  <si>
    <t>舊路溪排水幹線</t>
  </si>
  <si>
    <t>大坑溪排水幹線</t>
  </si>
  <si>
    <t>徐厝排水幹線</t>
  </si>
  <si>
    <t>大坑崁溪</t>
  </si>
  <si>
    <t>蚵間一號</t>
  </si>
  <si>
    <t>大牛欄支線</t>
  </si>
  <si>
    <t>秀才窩幹線</t>
  </si>
  <si>
    <t>填  表</t>
  </si>
  <si>
    <t>資料來源：</t>
  </si>
  <si>
    <t>填表說明：</t>
  </si>
  <si>
    <t xml:space="preserve">　　　　　</t>
  </si>
  <si>
    <t>附    註：</t>
  </si>
  <si>
    <t>修正說明；修正時間格式及工程決算數總計。</t>
  </si>
  <si>
    <t>次年3月15日前編報</t>
  </si>
  <si>
    <t>施工地點
(鄉鎮市區別)</t>
  </si>
  <si>
    <t>-</t>
  </si>
  <si>
    <t>蘆竹區</t>
  </si>
  <si>
    <t>龜山區</t>
  </si>
  <si>
    <t>桃園區</t>
  </si>
  <si>
    <t>八德區</t>
  </si>
  <si>
    <t>大溪區</t>
  </si>
  <si>
    <t>平鎮區</t>
  </si>
  <si>
    <t>新屋區</t>
  </si>
  <si>
    <t>中壢區</t>
  </si>
  <si>
    <t>楊梅區</t>
  </si>
  <si>
    <t>根據桃園市政府水務局資料彙編。</t>
  </si>
  <si>
    <t>1.本表應於編製期限內經網際網路線上傳送至桃園市政府公務統計行政管理系統，並編製紙本1份送經濟部水利署。</t>
  </si>
  <si>
    <t>2.編製報表時，各項修建工程數量應依實際施工情形分類，可不受工程費會計科目之影響，以免其數量與實際數量不符，另施工起訖年月以實際開工、完工日期為準。</t>
  </si>
  <si>
    <t>1.直轄市、縣（市）政府配合款：係辦理年度中央補助工程依現有法令，直轄市、縣（市）政府應配合之經費；「直轄市、縣(市)政府配合款」若有填列經費，</t>
  </si>
  <si>
    <t xml:space="preserve">  則前一欄位「中央經費」也必須有對應之經費。</t>
  </si>
  <si>
    <t>2.直轄市、縣（市）政府自辦經費：除中央補助工程外，直轄市、縣（市）政府、鄉（鎮、市、區）自行籌措編列經費辦理工程之款項。</t>
  </si>
  <si>
    <t>工程名稱</t>
  </si>
  <si>
    <t>蘆竹區羊稠坑二號橋固床工修復工程</t>
  </si>
  <si>
    <t>龜山區員林坑排水支線員林坑路(桃14線1K)護岸基礎補強工程</t>
  </si>
  <si>
    <t>桃園區魚管處滯洪池台一線及中山路1562巷交叉口道路修復工程</t>
  </si>
  <si>
    <t>八德區大湳滯洪池告示牌設置工程</t>
  </si>
  <si>
    <t>桃園市八德區介壽路二段596巷及582巷排水改善工程試挖</t>
  </si>
  <si>
    <t>八德區桃鶯路與興隆街口排水改善工程試挖</t>
  </si>
  <si>
    <t>蘆竹區營盤里六福路151巷9弄基礎補強工程</t>
  </si>
  <si>
    <t>「蘆竹區三塊厝支線斷面17-1~斷面22護岸改善工程」至「大崁清淤輸送系統工程(2K+860~4K+680)」載運土方工程</t>
  </si>
  <si>
    <t>桃園區下埔仔排水幹線(南平路旁)護岸基礎修復</t>
  </si>
  <si>
    <t>桃園區大灣溝排水支線(桃鶯路上游)護岸修復</t>
  </si>
  <si>
    <t>街口溪(月眉濕地旁)固床工排水改善</t>
  </si>
  <si>
    <t>桃園市桃園區樹仁三街滯洪池工程(二期)-B池增設設木棧道及景觀燈等附屬設施增設工程</t>
  </si>
  <si>
    <t>桃園區下埔仔溪世界花園社區後方污水截流工程</t>
  </si>
  <si>
    <t>桃園區魚管處滯洪池灌溉溝改善工程</t>
  </si>
  <si>
    <t>八德區東門溪排水建安街108巷箱涵清疏</t>
  </si>
  <si>
    <t>八德區興豐路1156巷屋後排水溝護欄新建工程</t>
  </si>
  <si>
    <t>蘆竹區三塊厝支線斷面17-1~斷面22道路修復工程</t>
  </si>
  <si>
    <t>八德區大湳滯洪池救生圈設置工程</t>
  </si>
  <si>
    <t>龜山區自強北路17巷八角涼亭旁河堤護岸缺口修復工程</t>
  </si>
  <si>
    <t>八德區西坡埤溢流豎井加高及水門改建工程</t>
  </si>
  <si>
    <t>龜山區大坑溪排水幹線大坑村三號橋上游100公尺處右岸護岸破損修復工程</t>
  </si>
  <si>
    <t>桃園區下埔仔溪世界花園社區後方渠底修復工程</t>
  </si>
  <si>
    <t>桃園市桃園區樹仁三街滯洪池警衛亭接電工程</t>
  </si>
  <si>
    <t>龜山區舊路溪半嶺土地公廟旁樹木移除及護岸修復工程</t>
  </si>
  <si>
    <t>蘆竹區南崁路二段徐厝排水護岸修復工程</t>
  </si>
  <si>
    <t>龜山區大坑溪排水幹線大坑村一號橋上游右岸護岸基礎修復工程</t>
  </si>
  <si>
    <t>平鎮區南平路二段396巷(大坑崁溪萬福橋旁)地坪下陷改善工程</t>
  </si>
  <si>
    <t>新屋區蚵間一號直排入海二號0K+982~1K+040護岸破損改善工程</t>
  </si>
  <si>
    <t>中壢區普光二街33號旁大牛欄支線護岸損壞改善工程</t>
  </si>
  <si>
    <t>楊梅區大平街87巷旁(秀才窩幹線)護岸破損改善工程</t>
  </si>
  <si>
    <t>審  核</t>
  </si>
  <si>
    <t>施工</t>
  </si>
  <si>
    <t>起年月</t>
  </si>
  <si>
    <t>113年3月</t>
  </si>
  <si>
    <t>113年6月</t>
  </si>
  <si>
    <t>113年5月</t>
  </si>
  <si>
    <t>113年4月</t>
  </si>
  <si>
    <t>113/5/14</t>
  </si>
  <si>
    <t>113年7月</t>
  </si>
  <si>
    <t>113年8月</t>
  </si>
  <si>
    <t>113年9月</t>
  </si>
  <si>
    <t>113年10月</t>
  </si>
  <si>
    <t>113年12月</t>
  </si>
  <si>
    <t>訖年月</t>
  </si>
  <si>
    <t>113年11月</t>
  </si>
  <si>
    <t>工程內容</t>
  </si>
  <si>
    <t>排水路修護
(公尺)</t>
  </si>
  <si>
    <t>水門
(座)</t>
  </si>
  <si>
    <t>業務主管人員</t>
  </si>
  <si>
    <t>主辦統計人員</t>
  </si>
  <si>
    <t>河道整理
(公尺)</t>
  </si>
  <si>
    <t>其他
(處)</t>
  </si>
  <si>
    <t>工程決算數(新臺幣千元)</t>
  </si>
  <si>
    <t>總計</t>
  </si>
  <si>
    <t>中央經費</t>
  </si>
  <si>
    <t>機關首長</t>
  </si>
  <si>
    <t>直轄市、縣（市）政府配合款
註1</t>
  </si>
  <si>
    <t>編製機關</t>
  </si>
  <si>
    <t>表    號</t>
  </si>
  <si>
    <t>直轄市、縣（市）政府自辦經費
註2</t>
  </si>
  <si>
    <t>桃園市政府水務局</t>
  </si>
  <si>
    <t>20535-09-16-2</t>
  </si>
  <si>
    <t>其他</t>
  </si>
  <si>
    <t>主辦</t>
  </si>
  <si>
    <t>機關</t>
  </si>
  <si>
    <t>民國 114年3月25日編製</t>
  </si>
</sst>
</file>

<file path=xl/styles.xml><?xml version="1.0" encoding="utf-8"?>
<styleSheet xmlns="http://schemas.openxmlformats.org/spreadsheetml/2006/main">
  <numFmts count="5">
    <numFmt formatCode="_-* #,##0_-;\-* #,##0_-;_-* &quot;-&quot;_-;_-@_-" numFmtId="197"/>
    <numFmt formatCode="0.0_);[Red]\(0.0\)" numFmtId="198"/>
    <numFmt formatCode="_-* #,##0_-;\-* #,##0_-;_-* &quot;-&quot;??_-;_-@_-" numFmtId="199"/>
    <numFmt formatCode="_(* #,##0_);_(* \(#,##0\);_(* &quot;-&quot;??_);_(@_)" numFmtId="200"/>
    <numFmt formatCode="e&quot;年&quot;m&quot;月&quot;" numFmtId="201"/>
  </numFmts>
  <fonts count="13">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false"/>
      <i val="false"/>
      <u val="none"/>
      <sz val="18"/>
      <color rgb="FF000000"/>
      <name val="標楷體"/>
    </font>
    <font>
      <b val="false"/>
      <i val="false"/>
      <u val="none"/>
      <sz val="16"/>
      <color rgb="FF000000"/>
      <name val="標楷體"/>
    </font>
    <font>
      <b val="false"/>
      <i val="false"/>
      <u val="none"/>
      <sz val="14"/>
      <color rgb="FF000000"/>
      <name val="Times New Roman"/>
    </font>
    <font>
      <b val="false"/>
      <i val="false"/>
      <u val="none"/>
      <sz val="11"/>
      <color rgb="FF000000"/>
      <name val="標楷體"/>
    </font>
    <font>
      <b val="false"/>
      <i val="false"/>
      <u val="none"/>
      <sz val="12"/>
      <color rgb="FF000000"/>
      <name val="新細明體"/>
    </font>
    <font>
      <b val="false"/>
      <i val="false"/>
      <u val="none"/>
      <sz val="16"/>
      <color rgb="FF000000"/>
      <name val="新細明體"/>
    </font>
    <font>
      <b val="false"/>
      <i val="false"/>
      <u val="none"/>
      <sz val="9"/>
      <color rgb="FF000000"/>
      <name val="標楷體"/>
    </font>
    <font>
      <b val="false"/>
      <i val="false"/>
      <u val="none"/>
      <sz val="20"/>
      <color rgb="FF000000"/>
      <name val="標楷體"/>
    </font>
    <font>
      <b val="false"/>
      <i val="false"/>
      <u val="none"/>
      <sz val="16"/>
      <color rgb="FF000000"/>
      <name val="Times New Roman"/>
    </font>
    <font>
      <b val="false"/>
      <i val="false"/>
      <u val="none"/>
      <sz val="9"/>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9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0" fontId="4" borderId="3" xfId="0" applyFont="true" applyBorder="true">
      <alignment horizontal="center" vertical="center"/>
    </xf>
    <xf numFmtId="0" fontId="1" borderId="4" xfId="0" applyFont="true" applyBorder="true">
      <alignment horizontal="center" vertical="center"/>
    </xf>
    <xf numFmtId="0" fontId="5"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xf>
    <xf numFmtId="0" fontId="4" borderId="7" xfId="0" applyFont="true" applyBorder="true">
      <alignment horizontal="center" vertical="center"/>
    </xf>
    <xf numFmtId="0" fontId="3" borderId="2" xfId="0" applyFont="true" applyBorder="true">
      <alignment horizontal="left" vertical="center"/>
    </xf>
    <xf numFmtId="0" fontId="1" borderId="0" xfId="0" applyFont="true">
      <alignment horizontal="left" vertical="center"/>
    </xf>
    <xf numFmtId="0" fontId="6" borderId="0" xfId="0" applyFont="true">
      <alignment horizontal="left" vertical="center"/>
    </xf>
    <xf numFmtId="0" fontId="6" borderId="0" xfId="0" applyFont="true">
      <alignment vertical="center"/>
    </xf>
    <xf numFmtId="0" fontId="6" borderId="0" xfId="0" applyFont="true"/>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7" borderId="0" xfId="0" applyFont="true">
      <alignment horizontal="center" vertical="center"/>
    </xf>
    <xf numFmtId="0" fontId="8" borderId="3" xfId="0" applyFont="true" applyBorder="true">
      <alignment horizontal="center" vertical="center"/>
    </xf>
    <xf numFmtId="0" fontId="1" borderId="1" xfId="0" applyFont="true" applyBorder="true">
      <alignment horizontal="center" vertical="center" wrapText="true"/>
    </xf>
    <xf numFmtId="0" fontId="4" borderId="10" xfId="0" applyFont="true" applyBorder="true">
      <alignment horizontal="center" vertical="center"/>
    </xf>
    <xf numFmtId="0" fontId="4" borderId="11" xfId="0" applyFont="true" applyBorder="true">
      <alignment horizontal="center" vertical="center"/>
    </xf>
    <xf numFmtId="0" fontId="4" borderId="12" xfId="0" applyFont="true" applyBorder="true">
      <alignment horizontal="center" vertical="center"/>
    </xf>
    <xf numFmtId="11" fontId="3" borderId="2" xfId="0" applyNumberFormat="true" applyFont="true" applyBorder="true">
      <alignment horizontal="left" vertical="center"/>
    </xf>
    <xf numFmtId="11" fontId="1" borderId="0" xfId="0" applyNumberFormat="true" applyFont="true">
      <alignment horizontal="left" vertical="center"/>
    </xf>
    <xf numFmtId="11" fontId="6" borderId="0" xfId="0" applyNumberFormat="true" applyFont="true">
      <alignment horizontal="left" vertical="center"/>
    </xf>
    <xf numFmtId="0" fontId="9" borderId="0" xfId="0" applyFont="true">
      <alignment vertical="center"/>
    </xf>
    <xf numFmtId="0" fontId="1" borderId="0" xfId="0" applyFont="true">
      <alignment horizontal="center" vertical="center"/>
    </xf>
    <xf numFmtId="0" fontId="1" borderId="3" xfId="0" applyFont="true" applyBorder="true">
      <alignment horizontal="center" vertical="center"/>
    </xf>
    <xf numFmtId="0" fontId="5" borderId="1" xfId="0" applyFont="true" applyBorder="true">
      <alignment horizontal="center" vertical="center"/>
    </xf>
    <xf numFmtId="0" fontId="4" borderId="13" xfId="0" applyFont="true" applyBorder="true">
      <alignment horizontal="center" vertical="center"/>
    </xf>
    <xf numFmtId="0" fontId="4" borderId="8" xfId="0" applyFont="true" applyBorder="true">
      <alignment horizontal="left" vertical="center"/>
    </xf>
    <xf numFmtId="0" fontId="4" borderId="8" xfId="0" applyFont="true" applyBorder="true">
      <alignment horizontal="left" vertical="center" wrapText="true"/>
    </xf>
    <xf numFmtId="0" fontId="4" borderId="9" xfId="0" applyFont="true" applyBorder="true">
      <alignment horizontal="left" vertical="center"/>
    </xf>
    <xf numFmtId="0" fontId="3" borderId="2" xfId="0" applyFont="true" applyBorder="true">
      <alignment horizontal="right" vertical="center"/>
    </xf>
    <xf numFmtId="0" fontId="1" borderId="0" xfId="0" applyFont="true">
      <alignment horizontal="right" vertical="center"/>
    </xf>
    <xf numFmtId="0" fontId="6" borderId="0" xfId="0" applyFont="true">
      <alignment horizontal="right" vertical="center"/>
    </xf>
    <xf numFmtId="0" fontId="6" borderId="3" xfId="0" applyFont="true" applyBorder="true">
      <alignment vertical="center"/>
    </xf>
    <xf numFmtId="0" fontId="4" borderId="2" xfId="0" applyFont="true" applyBorder="true">
      <alignment horizontal="center" vertical="center"/>
    </xf>
    <xf numFmtId="0" fontId="4" borderId="0" xfId="0" applyFont="true">
      <alignment horizontal="center" vertical="center"/>
    </xf>
    <xf numFmtId="0" fontId="4" borderId="0" xfId="0" applyFont="true">
      <alignment horizontal="center" vertical="center" wrapText="true"/>
    </xf>
    <xf numFmtId="0" fontId="4" borderId="3" xfId="0" applyFont="true" applyBorder="true">
      <alignment horizontal="center" vertical="center" wrapText="true"/>
    </xf>
    <xf numFmtId="0" fontId="3" borderId="2" xfId="0" applyFont="true" applyBorder="true">
      <alignment vertical="center"/>
    </xf>
    <xf numFmtId="0" fontId="1" borderId="0" xfId="0" applyFont="true">
      <alignment vertical="center"/>
    </xf>
    <xf numFmtId="0" fontId="2" borderId="3" xfId="0" applyFont="true" applyBorder="true">
      <alignment vertical="center"/>
    </xf>
    <xf numFmtId="0" fontId="1" borderId="1" xfId="0" applyFont="true" applyBorder="true">
      <alignment vertical="center"/>
    </xf>
    <xf numFmtId="197" fontId="6" borderId="0" xfId="0" applyNumberFormat="true" applyFont="true"/>
    <xf numFmtId="0" fontId="4" borderId="0" xfId="0" applyFont="true">
      <alignment horizontal="left" vertical="center"/>
    </xf>
    <xf numFmtId="198" fontId="4" borderId="2" xfId="0" applyNumberFormat="true" applyFont="true" applyBorder="true">
      <alignment horizontal="right" vertical="center"/>
    </xf>
    <xf numFmtId="197" fontId="4" borderId="0" xfId="0" applyNumberFormat="true" applyFont="true">
      <alignment horizontal="center" vertical="center"/>
    </xf>
    <xf numFmtId="198" fontId="4" borderId="0" xfId="0" applyNumberFormat="true" applyFont="true">
      <alignment horizontal="right" vertical="center"/>
    </xf>
    <xf numFmtId="198" fontId="4" borderId="0" xfId="0" applyNumberFormat="true" applyFont="true">
      <alignment horizontal="right" vertical="center" wrapText="true"/>
    </xf>
    <xf numFmtId="198" fontId="4" borderId="3" xfId="0" applyNumberFormat="true" applyFont="true" applyBorder="true">
      <alignment horizontal="right" vertical="center" wrapText="true"/>
    </xf>
    <xf numFmtId="197" fontId="4" borderId="2" xfId="0" applyNumberFormat="true" applyFont="true" applyBorder="true">
      <alignment horizontal="center" vertical="center"/>
    </xf>
    <xf numFmtId="197" fontId="4" borderId="0" xfId="0" applyNumberFormat="true" applyFont="true">
      <alignment horizontal="right" vertical="center"/>
    </xf>
    <xf numFmtId="197" fontId="4" borderId="3" xfId="0" applyNumberFormat="true" applyFont="true" applyBorder="true">
      <alignment horizontal="center" vertical="center"/>
    </xf>
    <xf numFmtId="11" fontId="10" borderId="0" xfId="0" applyNumberFormat="true" applyFont="true">
      <alignment horizontal="left" vertical="center"/>
    </xf>
    <xf numFmtId="0" fontId="2" borderId="0" xfId="0" applyFont="true">
      <alignment horizontal="left" vertical="center"/>
    </xf>
    <xf numFmtId="0" fontId="2" borderId="0" xfId="0" applyFont="true">
      <alignment vertical="center"/>
    </xf>
    <xf numFmtId="11" fontId="6" borderId="0" xfId="0" applyNumberFormat="true" applyFont="true">
      <alignment vertical="center"/>
    </xf>
    <xf numFmtId="11" fontId="2" borderId="0" xfId="0" applyNumberFormat="true" applyFont="true">
      <alignment horizontal="left" vertical="center"/>
    </xf>
    <xf numFmtId="0" fontId="2" borderId="6" xfId="0" applyFont="true" applyBorder="true"/>
    <xf numFmtId="0" fontId="2" borderId="7" xfId="0" applyFont="true" applyBorder="true">
      <alignment horizontal="right" vertical="center"/>
    </xf>
    <xf numFmtId="0" fontId="4" borderId="2" xfId="0" applyFont="true" applyBorder="true">
      <alignment vertical="center"/>
    </xf>
    <xf numFmtId="197" fontId="4" borderId="1" xfId="0" applyNumberFormat="true" applyFont="true" applyBorder="true">
      <alignment horizontal="left" vertical="center"/>
    </xf>
    <xf numFmtId="0" fontId="4" borderId="2" xfId="0" applyFont="true" applyBorder="true"/>
    <xf numFmtId="199" fontId="4" borderId="2" xfId="0" applyNumberFormat="true" applyFont="true" applyBorder="true">
      <alignment horizontal="right" vertical="center"/>
    </xf>
    <xf numFmtId="199" fontId="4" borderId="0" xfId="0" applyNumberFormat="true" applyFont="true">
      <alignment horizontal="right" vertical="center"/>
    </xf>
    <xf numFmtId="199" fontId="4" borderId="0" xfId="0" applyNumberFormat="true" applyFont="true">
      <alignment horizontal="right" vertical="center" wrapText="true"/>
    </xf>
    <xf numFmtId="199" fontId="4" borderId="3" xfId="0" applyNumberFormat="true" applyFont="true" applyBorder="true">
      <alignment horizontal="right" vertical="center" wrapText="true"/>
    </xf>
    <xf numFmtId="197" fontId="4" borderId="1" xfId="0" applyNumberFormat="true" applyFont="true" applyBorder="true">
      <alignment horizontal="center" vertical="center"/>
    </xf>
    <xf numFmtId="197" fontId="11" borderId="1" xfId="0" applyNumberFormat="true" applyFont="true" applyBorder="true">
      <alignment horizontal="center" vertical="center"/>
    </xf>
    <xf numFmtId="0" fontId="2" borderId="0" xfId="0" applyFont="true">
      <alignment horizontal="right" wrapText="true"/>
    </xf>
    <xf numFmtId="0" fontId="1" borderId="13" xfId="0" applyFont="true" applyBorder="true">
      <alignment horizontal="center" vertical="center"/>
    </xf>
    <xf numFmtId="0" fontId="1" borderId="9" xfId="0" applyFont="true" applyBorder="true">
      <alignment horizontal="center" vertical="center"/>
    </xf>
    <xf numFmtId="0" fontId="4" borderId="2" xfId="0" applyFont="true" applyBorder="true">
      <alignment horizontal="center" vertical="center" wrapText="true"/>
    </xf>
    <xf numFmtId="200" fontId="4" borderId="0" xfId="0" applyNumberFormat="true" applyFont="true">
      <alignment horizontal="center" vertical="center" wrapText="true"/>
    </xf>
    <xf numFmtId="200" fontId="4" borderId="3" xfId="0" applyNumberFormat="true" applyFont="true" applyBorder="true">
      <alignment horizontal="center" vertical="center" wrapText="true"/>
    </xf>
    <xf numFmtId="11" fontId="4" borderId="2" xfId="0" applyNumberFormat="true" applyFont="true" applyBorder="true">
      <alignment horizontal="right" vertical="center"/>
    </xf>
    <xf numFmtId="11" fontId="6" borderId="0" xfId="0" applyNumberFormat="true" applyFont="true">
      <alignment horizontal="right" vertical="center"/>
    </xf>
    <xf numFmtId="0" fontId="6" borderId="0" xfId="0" applyFont="true">
      <alignment horizontal="right"/>
    </xf>
    <xf numFmtId="11" fontId="2" borderId="0" xfId="0" applyNumberFormat="true" applyFont="true">
      <alignment horizontal="right" vertical="center"/>
    </xf>
    <xf numFmtId="0" fontId="2" borderId="8" xfId="0" applyFont="true" applyBorder="true"/>
    <xf numFmtId="201" fontId="2" borderId="0" xfId="0" applyNumberFormat="true" applyFont="true">
      <alignment horizontal="center" vertical="center"/>
    </xf>
    <xf numFmtId="0" fontId="2" borderId="0" xfId="0" applyFont="true">
      <alignment horizontal="center" vertical="center"/>
    </xf>
    <xf numFmtId="0" fontId="12" borderId="0" xfId="0" applyFont="true"/>
    <xf numFmtId="197" fontId="2"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20"/>
  <sheetViews>
    <sheetView zoomScale="100" topLeftCell="A1" workbookViewId="0" showGridLines="true" showRowColHeaders="true" view="normal">
      <pane xSplit="0" ySplit="8" topLeftCell="A9" activePane="bottomLeft" state="frozen"/>
      <selection activeCell="K32" sqref="K32:K32" pane="topLeft"/>
    </sheetView>
  </sheetViews>
  <sheetFormatPr customHeight="false" defaultColWidth="9.28125" defaultRowHeight="15"/>
  <cols>
    <col min="1" max="1" bestFit="false" customWidth="true" width="24.2109375" hidden="false" outlineLevel="0"/>
    <col min="2" max="2" bestFit="false" customWidth="true" width="18.78125" hidden="false" outlineLevel="0"/>
    <col min="3" max="3" bestFit="false" customWidth="true" width="119.2109375" hidden="false" outlineLevel="0"/>
    <col min="4" max="4" bestFit="false" customWidth="true" width="17.921875" hidden="false" outlineLevel="0"/>
    <col min="5" max="5" bestFit="false" customWidth="true" width="18.2109375" hidden="false" outlineLevel="0"/>
    <col min="6" max="6" bestFit="false" customWidth="true" width="20.3515625" hidden="false" outlineLevel="0"/>
    <col min="7" max="7" bestFit="false" customWidth="true" width="10.78125" hidden="false" outlineLevel="0"/>
    <col min="8" max="8" bestFit="false" customWidth="true" width="14.78125" hidden="false" outlineLevel="0"/>
    <col min="9" max="9" bestFit="false" customWidth="true" width="18.4921875" hidden="false" outlineLevel="0"/>
    <col min="10" max="10" bestFit="false" customWidth="true" width="20.3515625" hidden="false" outlineLevel="0"/>
    <col min="11" max="11" bestFit="false" customWidth="true" width="13.921875" hidden="false" outlineLevel="0"/>
    <col min="12" max="12" bestFit="false" customWidth="true" width="18.78125" hidden="false" outlineLevel="0"/>
    <col min="13" max="13" bestFit="false" customWidth="true" width="25.4921875" hidden="false" outlineLevel="0"/>
    <col min="14" max="14" bestFit="false" customWidth="true" width="10.3515625" hidden="false" outlineLevel="0"/>
    <col min="15" max="15" bestFit="false" customWidth="true" width="16.2109375" hidden="false" outlineLevel="0"/>
    <col min="16" max="16" bestFit="false" customWidth="true" width="10.78125" hidden="false" outlineLevel="0"/>
    <col min="17" max="17" bestFit="false" customWidth="true" width="21.921875" hidden="false" outlineLevel="0"/>
    <col min="18" max="50" bestFit="false" customWidth="true" width="10.78125" hidden="false" outlineLevel="0"/>
  </cols>
  <sheetData>
    <row r="1" ht="26.25" customHeight="true">
      <c r="A1" s="1" t="s">
        <v>0</v>
      </c>
      <c r="B1" s="18"/>
      <c r="C1" s="30"/>
      <c r="D1" s="14"/>
      <c r="E1" s="4"/>
      <c r="F1" s="4"/>
      <c r="G1" s="4"/>
      <c r="H1" s="4"/>
      <c r="I1" s="4"/>
      <c r="J1" s="4"/>
      <c r="K1" s="4"/>
      <c r="L1" s="64"/>
      <c r="M1" s="67" t="s">
        <v>104</v>
      </c>
      <c r="N1" s="73" t="s">
        <v>107</v>
      </c>
      <c r="O1" s="73"/>
      <c r="P1" s="85"/>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29.25" customHeight="true">
      <c r="A2" s="1" t="s">
        <v>1</v>
      </c>
      <c r="B2" s="19" t="s">
        <v>28</v>
      </c>
      <c r="C2" s="31"/>
      <c r="D2" s="40"/>
      <c r="E2" s="47"/>
      <c r="F2" s="47"/>
      <c r="G2" s="47"/>
      <c r="H2" s="47"/>
      <c r="I2" s="47"/>
      <c r="J2" s="47"/>
      <c r="K2" s="47"/>
      <c r="L2" s="65"/>
      <c r="M2" s="67" t="s">
        <v>105</v>
      </c>
      <c r="N2" s="74" t="s">
        <v>108</v>
      </c>
      <c r="O2" s="74"/>
      <c r="P2" s="85"/>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ht="21" customHeight="true">
      <c r="A3" s="2"/>
      <c r="B3" s="2"/>
      <c r="C3" s="2"/>
      <c r="D3" s="2"/>
      <c r="E3" s="2"/>
      <c r="F3" s="2"/>
      <c r="G3" s="2"/>
      <c r="H3" s="2"/>
      <c r="I3" s="2"/>
      <c r="J3" s="2"/>
      <c r="K3" s="2"/>
      <c r="L3" s="2"/>
      <c r="M3" s="68"/>
      <c r="N3" s="68"/>
      <c r="O3" s="68"/>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42.75" customHeight="true">
      <c r="A4" s="3" t="s">
        <v>2</v>
      </c>
      <c r="B4" s="20"/>
      <c r="C4" s="20"/>
      <c r="D4" s="20"/>
      <c r="E4" s="20"/>
      <c r="F4" s="20"/>
      <c r="G4" s="20"/>
      <c r="H4" s="20"/>
      <c r="I4" s="20"/>
      <c r="J4" s="20"/>
      <c r="K4" s="20"/>
      <c r="L4" s="20"/>
      <c r="M4" s="20"/>
      <c r="N4" s="20"/>
      <c r="O4" s="20"/>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ht="21" customHeight="true">
      <c r="A6" s="5" t="s">
        <v>3</v>
      </c>
      <c r="B6" s="21"/>
      <c r="C6" s="21"/>
      <c r="D6" s="21"/>
      <c r="E6" s="21"/>
      <c r="F6" s="21"/>
      <c r="G6" s="21"/>
      <c r="H6" s="21"/>
      <c r="I6" s="21"/>
      <c r="J6" s="21"/>
      <c r="K6" s="21"/>
      <c r="L6" s="21"/>
      <c r="M6" s="21"/>
      <c r="N6" s="21"/>
      <c r="O6" s="2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24" customHeight="true">
      <c r="A7" s="6" t="s">
        <v>4</v>
      </c>
      <c r="B7" s="22" t="s">
        <v>29</v>
      </c>
      <c r="C7" s="1" t="s">
        <v>46</v>
      </c>
      <c r="D7" s="1" t="s">
        <v>78</v>
      </c>
      <c r="E7" s="1"/>
      <c r="F7" s="1" t="s">
        <v>92</v>
      </c>
      <c r="G7" s="1"/>
      <c r="H7" s="1"/>
      <c r="I7" s="1"/>
      <c r="J7" s="1" t="s">
        <v>99</v>
      </c>
      <c r="K7" s="1"/>
      <c r="L7" s="1"/>
      <c r="M7" s="1"/>
      <c r="N7" s="1"/>
      <c r="O7" s="76" t="s">
        <v>110</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69.75" customHeight="true">
      <c r="A8" s="7"/>
      <c r="B8" s="22"/>
      <c r="C8" s="32"/>
      <c r="D8" s="1" t="s">
        <v>79</v>
      </c>
      <c r="E8" s="48" t="s">
        <v>90</v>
      </c>
      <c r="F8" s="22" t="s">
        <v>93</v>
      </c>
      <c r="G8" s="22" t="s">
        <v>94</v>
      </c>
      <c r="H8" s="22" t="s">
        <v>97</v>
      </c>
      <c r="I8" s="22" t="s">
        <v>98</v>
      </c>
      <c r="J8" s="1" t="s">
        <v>100</v>
      </c>
      <c r="K8" s="22" t="s">
        <v>101</v>
      </c>
      <c r="L8" s="22" t="s">
        <v>103</v>
      </c>
      <c r="M8" s="22" t="s">
        <v>106</v>
      </c>
      <c r="N8" s="22" t="s">
        <v>109</v>
      </c>
      <c r="O8" s="77" t="s">
        <v>111</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51.75" customHeight="true">
      <c r="A9" s="8" t="s">
        <v>5</v>
      </c>
      <c r="B9" s="23" t="s">
        <v>30</v>
      </c>
      <c r="C9" s="33" t="s">
        <v>30</v>
      </c>
      <c r="D9" s="41" t="s">
        <v>30</v>
      </c>
      <c r="E9" s="41" t="s">
        <v>30</v>
      </c>
      <c r="F9" s="51" t="n">
        <f>SUM(F10:F39)</f>
        <v>645.6</v>
      </c>
      <c r="G9" s="56" t="n">
        <v>0</v>
      </c>
      <c r="H9" s="56" t="n">
        <v>0</v>
      </c>
      <c r="I9" s="56" t="n">
        <f>SUM(I10:I39)</f>
        <v>16</v>
      </c>
      <c r="J9" s="56" t="n">
        <f>SUM(K9:N9)</f>
        <v>24831.961</v>
      </c>
      <c r="K9" s="56" t="n">
        <f>SUM(K10:K39)</f>
        <v>0</v>
      </c>
      <c r="L9" s="56" t="n">
        <f>SUM(L10:L39)</f>
        <v>0</v>
      </c>
      <c r="M9" s="69" t="n">
        <f>SUM(M10:M39)</f>
        <v>24831.961</v>
      </c>
      <c r="N9" s="56" t="n">
        <v>0</v>
      </c>
      <c r="O9" s="78" t="s">
        <v>107</v>
      </c>
      <c r="P9" s="86"/>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row>
    <row r="10" ht="51.75" customHeight="true">
      <c r="A10" s="9" t="s">
        <v>6</v>
      </c>
      <c r="B10" s="24" t="s">
        <v>31</v>
      </c>
      <c r="C10" s="34" t="s">
        <v>47</v>
      </c>
      <c r="D10" s="42" t="s">
        <v>80</v>
      </c>
      <c r="E10" s="42" t="s">
        <v>83</v>
      </c>
      <c r="F10" s="52" t="n">
        <v>0</v>
      </c>
      <c r="G10" s="52" t="n">
        <v>0</v>
      </c>
      <c r="H10" s="52" t="n">
        <v>0</v>
      </c>
      <c r="I10" s="52" t="n">
        <v>1</v>
      </c>
      <c r="J10" s="52" t="n">
        <f>K10+L10+M10</f>
        <v>453.878</v>
      </c>
      <c r="K10" s="52" t="n">
        <v>0</v>
      </c>
      <c r="L10" s="52" t="n">
        <v>0</v>
      </c>
      <c r="M10" s="70" t="n">
        <v>453.878</v>
      </c>
      <c r="N10" s="52" t="n">
        <v>0</v>
      </c>
      <c r="O10" s="43" t="s">
        <v>107</v>
      </c>
      <c r="P10" s="87"/>
      <c r="Q10" s="89"/>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row>
    <row r="11" ht="51.75" customHeight="true">
      <c r="A11" s="9" t="s">
        <v>7</v>
      </c>
      <c r="B11" s="24" t="s">
        <v>32</v>
      </c>
      <c r="C11" s="34" t="s">
        <v>48</v>
      </c>
      <c r="D11" s="42" t="s">
        <v>80</v>
      </c>
      <c r="E11" s="42" t="s">
        <v>83</v>
      </c>
      <c r="F11" s="53" t="n">
        <v>50</v>
      </c>
      <c r="G11" s="52" t="n">
        <v>0</v>
      </c>
      <c r="H11" s="52" t="n">
        <v>0</v>
      </c>
      <c r="I11" s="52" t="n">
        <v>0</v>
      </c>
      <c r="J11" s="52" t="n">
        <f>K11+L11+M11</f>
        <v>765.805</v>
      </c>
      <c r="K11" s="52" t="n">
        <v>0</v>
      </c>
      <c r="L11" s="52" t="n">
        <v>0</v>
      </c>
      <c r="M11" s="70" t="n">
        <v>765.805</v>
      </c>
      <c r="N11" s="52" t="n">
        <v>0</v>
      </c>
      <c r="O11" s="43" t="s">
        <v>107</v>
      </c>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row>
    <row r="12" ht="51" customHeight="true">
      <c r="A12" s="9" t="s">
        <v>8</v>
      </c>
      <c r="B12" s="24" t="s">
        <v>33</v>
      </c>
      <c r="C12" s="34" t="s">
        <v>49</v>
      </c>
      <c r="D12" s="42" t="s">
        <v>81</v>
      </c>
      <c r="E12" s="42" t="s">
        <v>81</v>
      </c>
      <c r="F12" s="52" t="n">
        <v>0</v>
      </c>
      <c r="G12" s="52" t="n">
        <v>0</v>
      </c>
      <c r="H12" s="52" t="n">
        <v>0</v>
      </c>
      <c r="I12" s="52" t="n">
        <v>1</v>
      </c>
      <c r="J12" s="52" t="n">
        <f>K12+L12+M12</f>
        <v>1295.537</v>
      </c>
      <c r="K12" s="52" t="n">
        <v>0</v>
      </c>
      <c r="L12" s="52" t="n">
        <v>0</v>
      </c>
      <c r="M12" s="70" t="n">
        <v>1295.537</v>
      </c>
      <c r="N12" s="52" t="n">
        <v>0</v>
      </c>
      <c r="O12" s="43" t="s">
        <v>107</v>
      </c>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row>
    <row r="13" ht="51.75" customHeight="true">
      <c r="A13" s="9" t="s">
        <v>9</v>
      </c>
      <c r="B13" s="24" t="s">
        <v>34</v>
      </c>
      <c r="C13" s="34" t="s">
        <v>50</v>
      </c>
      <c r="D13" s="42" t="s">
        <v>82</v>
      </c>
      <c r="E13" s="42" t="s">
        <v>82</v>
      </c>
      <c r="F13" s="52" t="n">
        <v>0</v>
      </c>
      <c r="G13" s="52" t="n">
        <v>0</v>
      </c>
      <c r="H13" s="52" t="n">
        <v>0</v>
      </c>
      <c r="I13" s="52" t="n">
        <v>1</v>
      </c>
      <c r="J13" s="52" t="n">
        <f>K13+L13+M13</f>
        <v>396.784</v>
      </c>
      <c r="K13" s="52" t="n">
        <v>0</v>
      </c>
      <c r="L13" s="52" t="n">
        <v>0</v>
      </c>
      <c r="M13" s="70" t="n">
        <v>396.784</v>
      </c>
      <c r="N13" s="52" t="n">
        <v>0</v>
      </c>
      <c r="O13" s="43" t="s">
        <v>107</v>
      </c>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row>
    <row r="14" ht="51.75" customHeight="true">
      <c r="A14" s="9" t="s">
        <v>9</v>
      </c>
      <c r="B14" s="24" t="s">
        <v>34</v>
      </c>
      <c r="C14" s="34" t="s">
        <v>51</v>
      </c>
      <c r="D14" s="42" t="s">
        <v>83</v>
      </c>
      <c r="E14" s="42" t="s">
        <v>83</v>
      </c>
      <c r="F14" s="52" t="n">
        <v>0</v>
      </c>
      <c r="G14" s="52" t="n">
        <v>0</v>
      </c>
      <c r="H14" s="52" t="n">
        <v>0</v>
      </c>
      <c r="I14" s="52" t="n">
        <v>1</v>
      </c>
      <c r="J14" s="52" t="n">
        <f>K14+L14+M14</f>
        <v>178.605</v>
      </c>
      <c r="K14" s="52" t="n">
        <v>0</v>
      </c>
      <c r="L14" s="52" t="n">
        <v>0</v>
      </c>
      <c r="M14" s="70" t="n">
        <v>178.605</v>
      </c>
      <c r="N14" s="52" t="n">
        <v>0</v>
      </c>
      <c r="O14" s="43" t="s">
        <v>107</v>
      </c>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row>
    <row r="15" ht="51.75" customHeight="true">
      <c r="A15" s="9" t="s">
        <v>9</v>
      </c>
      <c r="B15" s="24" t="s">
        <v>34</v>
      </c>
      <c r="C15" s="34" t="s">
        <v>52</v>
      </c>
      <c r="D15" s="42" t="s">
        <v>83</v>
      </c>
      <c r="E15" s="42" t="s">
        <v>83</v>
      </c>
      <c r="F15" s="52" t="n">
        <v>0</v>
      </c>
      <c r="G15" s="52" t="n">
        <v>0</v>
      </c>
      <c r="H15" s="52" t="n">
        <v>0</v>
      </c>
      <c r="I15" s="52" t="n">
        <v>1</v>
      </c>
      <c r="J15" s="52" t="n">
        <f>K15+L15+M15</f>
        <v>160.762</v>
      </c>
      <c r="K15" s="52" t="n">
        <v>0</v>
      </c>
      <c r="L15" s="52" t="n">
        <v>0</v>
      </c>
      <c r="M15" s="70" t="n">
        <v>160.762</v>
      </c>
      <c r="N15" s="52" t="n">
        <v>0</v>
      </c>
      <c r="O15" s="43" t="s">
        <v>107</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row>
    <row r="16" ht="51.75" customHeight="true">
      <c r="A16" s="9" t="s">
        <v>10</v>
      </c>
      <c r="B16" s="24" t="s">
        <v>31</v>
      </c>
      <c r="C16" s="34" t="s">
        <v>53</v>
      </c>
      <c r="D16" s="42" t="s">
        <v>83</v>
      </c>
      <c r="E16" s="42" t="s">
        <v>82</v>
      </c>
      <c r="F16" s="53" t="n">
        <v>10.1</v>
      </c>
      <c r="G16" s="52" t="n">
        <v>0</v>
      </c>
      <c r="H16" s="52" t="n">
        <v>0</v>
      </c>
      <c r="I16" s="52" t="n">
        <v>0</v>
      </c>
      <c r="J16" s="52" t="n">
        <f>K16+L16+M16</f>
        <v>449.398</v>
      </c>
      <c r="K16" s="52" t="n">
        <v>0</v>
      </c>
      <c r="L16" s="52" t="n">
        <v>0</v>
      </c>
      <c r="M16" s="70" t="n">
        <v>449.398</v>
      </c>
      <c r="N16" s="52" t="n">
        <v>0</v>
      </c>
      <c r="O16" s="43" t="s">
        <v>107</v>
      </c>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row>
    <row r="17" ht="63.75" customHeight="true">
      <c r="A17" s="9" t="s">
        <v>11</v>
      </c>
      <c r="B17" s="24" t="s">
        <v>31</v>
      </c>
      <c r="C17" s="35" t="s">
        <v>54</v>
      </c>
      <c r="D17" s="42" t="s">
        <v>83</v>
      </c>
      <c r="E17" s="42" t="s">
        <v>83</v>
      </c>
      <c r="F17" s="52" t="n">
        <v>0</v>
      </c>
      <c r="G17" s="52" t="n">
        <v>0</v>
      </c>
      <c r="H17" s="52" t="n">
        <v>0</v>
      </c>
      <c r="I17" s="52" t="n">
        <v>1</v>
      </c>
      <c r="J17" s="52" t="n">
        <f>K17+L17+M17</f>
        <v>336.951</v>
      </c>
      <c r="K17" s="52" t="n">
        <v>0</v>
      </c>
      <c r="L17" s="52" t="n">
        <v>0</v>
      </c>
      <c r="M17" s="70" t="n">
        <v>336.951</v>
      </c>
      <c r="N17" s="52" t="n">
        <v>0</v>
      </c>
      <c r="O17" s="43" t="s">
        <v>107</v>
      </c>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row>
    <row r="18" ht="51.75" customHeight="true">
      <c r="A18" s="9" t="s">
        <v>12</v>
      </c>
      <c r="B18" s="24" t="s">
        <v>33</v>
      </c>
      <c r="C18" s="34" t="s">
        <v>55</v>
      </c>
      <c r="D18" s="42" t="s">
        <v>83</v>
      </c>
      <c r="E18" s="42" t="s">
        <v>83</v>
      </c>
      <c r="F18" s="53" t="n">
        <v>8.1</v>
      </c>
      <c r="G18" s="52" t="n">
        <v>0</v>
      </c>
      <c r="H18" s="52" t="n">
        <v>0</v>
      </c>
      <c r="I18" s="52" t="n">
        <v>0</v>
      </c>
      <c r="J18" s="52" t="n">
        <f>K18+L18+M18</f>
        <v>156.252</v>
      </c>
      <c r="K18" s="52" t="n">
        <v>0</v>
      </c>
      <c r="L18" s="52" t="n">
        <v>0</v>
      </c>
      <c r="M18" s="70" t="n">
        <v>156.252</v>
      </c>
      <c r="N18" s="52" t="n">
        <v>0</v>
      </c>
      <c r="O18" s="43" t="s">
        <v>107</v>
      </c>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row>
    <row r="19" ht="51.75" customHeight="true">
      <c r="A19" s="9" t="s">
        <v>13</v>
      </c>
      <c r="B19" s="24" t="s">
        <v>33</v>
      </c>
      <c r="C19" s="34" t="s">
        <v>56</v>
      </c>
      <c r="D19" s="42" t="s">
        <v>83</v>
      </c>
      <c r="E19" s="42" t="s">
        <v>82</v>
      </c>
      <c r="F19" s="53" t="n">
        <f>17.8+0.3</f>
        <v>18.1</v>
      </c>
      <c r="G19" s="52" t="n">
        <v>0</v>
      </c>
      <c r="H19" s="52" t="n">
        <v>0</v>
      </c>
      <c r="I19" s="52" t="n">
        <v>0</v>
      </c>
      <c r="J19" s="52" t="n">
        <f>K19+L19+M19</f>
        <v>270.075</v>
      </c>
      <c r="K19" s="52" t="n">
        <v>0</v>
      </c>
      <c r="L19" s="52" t="n">
        <v>0</v>
      </c>
      <c r="M19" s="70" t="n">
        <v>270.075</v>
      </c>
      <c r="N19" s="52" t="n">
        <v>0</v>
      </c>
      <c r="O19" s="43" t="s">
        <v>107</v>
      </c>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row>
    <row r="20" ht="51.75" customHeight="true">
      <c r="A20" s="9" t="s">
        <v>14</v>
      </c>
      <c r="B20" s="24" t="s">
        <v>35</v>
      </c>
      <c r="C20" s="34" t="s">
        <v>57</v>
      </c>
      <c r="D20" s="42" t="s">
        <v>82</v>
      </c>
      <c r="E20" s="42" t="s">
        <v>81</v>
      </c>
      <c r="F20" s="52" t="n">
        <v>0</v>
      </c>
      <c r="G20" s="52" t="n">
        <v>0</v>
      </c>
      <c r="H20" s="52" t="n">
        <v>0</v>
      </c>
      <c r="I20" s="52" t="n">
        <v>1</v>
      </c>
      <c r="J20" s="52" t="n">
        <f>K20+L20+M20</f>
        <v>563.823</v>
      </c>
      <c r="K20" s="52" t="n">
        <v>0</v>
      </c>
      <c r="L20" s="52" t="n">
        <v>0</v>
      </c>
      <c r="M20" s="70" t="n">
        <v>563.823</v>
      </c>
      <c r="N20" s="52" t="n">
        <v>0</v>
      </c>
      <c r="O20" s="43" t="s">
        <v>107</v>
      </c>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row>
    <row r="21" ht="69" customHeight="true">
      <c r="A21" s="9" t="s">
        <v>9</v>
      </c>
      <c r="B21" s="24" t="s">
        <v>33</v>
      </c>
      <c r="C21" s="35" t="s">
        <v>58</v>
      </c>
      <c r="D21" s="42" t="s">
        <v>82</v>
      </c>
      <c r="E21" s="42" t="s">
        <v>81</v>
      </c>
      <c r="F21" s="52" t="n">
        <v>0</v>
      </c>
      <c r="G21" s="52" t="n">
        <v>0</v>
      </c>
      <c r="H21" s="52" t="n">
        <v>0</v>
      </c>
      <c r="I21" s="52" t="n">
        <v>1</v>
      </c>
      <c r="J21" s="52" t="n">
        <f>K21+L21+M21</f>
        <v>6610.013</v>
      </c>
      <c r="K21" s="52" t="n">
        <v>0</v>
      </c>
      <c r="L21" s="52" t="n">
        <v>0</v>
      </c>
      <c r="M21" s="70" t="n">
        <v>6610.013</v>
      </c>
      <c r="N21" s="52" t="n">
        <v>0</v>
      </c>
      <c r="O21" s="43" t="s">
        <v>107</v>
      </c>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row>
    <row r="22" ht="51.75" customHeight="true">
      <c r="A22" s="9" t="s">
        <v>12</v>
      </c>
      <c r="B22" s="24" t="s">
        <v>33</v>
      </c>
      <c r="C22" s="34" t="s">
        <v>59</v>
      </c>
      <c r="D22" s="42" t="s">
        <v>81</v>
      </c>
      <c r="E22" s="42" t="s">
        <v>85</v>
      </c>
      <c r="F22" s="53" t="n">
        <v>121</v>
      </c>
      <c r="G22" s="52" t="n">
        <v>0</v>
      </c>
      <c r="H22" s="52" t="n">
        <v>0</v>
      </c>
      <c r="I22" s="52" t="n">
        <v>0</v>
      </c>
      <c r="J22" s="52" t="n">
        <f>K22+L22+M22</f>
        <v>1677.751</v>
      </c>
      <c r="K22" s="52" t="n">
        <v>0</v>
      </c>
      <c r="L22" s="52" t="n">
        <v>0</v>
      </c>
      <c r="M22" s="70" t="n">
        <v>1677.751</v>
      </c>
      <c r="N22" s="52" t="n">
        <v>0</v>
      </c>
      <c r="O22" s="43" t="s">
        <v>107</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row>
    <row r="23" ht="51.75" customHeight="true">
      <c r="A23" s="9" t="s">
        <v>8</v>
      </c>
      <c r="B23" s="24" t="s">
        <v>33</v>
      </c>
      <c r="C23" s="34" t="s">
        <v>60</v>
      </c>
      <c r="D23" s="42" t="s">
        <v>84</v>
      </c>
      <c r="E23" s="42" t="s">
        <v>81</v>
      </c>
      <c r="F23" s="53" t="n">
        <v>114.5</v>
      </c>
      <c r="G23" s="52" t="n">
        <v>0</v>
      </c>
      <c r="H23" s="52" t="n">
        <v>0</v>
      </c>
      <c r="I23" s="52" t="n">
        <v>0</v>
      </c>
      <c r="J23" s="52" t="n">
        <f>K23+L23+M23</f>
        <v>557.381</v>
      </c>
      <c r="K23" s="52" t="n">
        <v>0</v>
      </c>
      <c r="L23" s="52" t="n">
        <v>0</v>
      </c>
      <c r="M23" s="70" t="n">
        <v>557.381</v>
      </c>
      <c r="N23" s="52" t="n">
        <v>0</v>
      </c>
      <c r="O23" s="43" t="s">
        <v>107</v>
      </c>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row>
    <row r="24" ht="51.75" customHeight="true">
      <c r="A24" s="9" t="s">
        <v>9</v>
      </c>
      <c r="B24" s="24" t="s">
        <v>34</v>
      </c>
      <c r="C24" s="34" t="s">
        <v>61</v>
      </c>
      <c r="D24" s="42" t="s">
        <v>81</v>
      </c>
      <c r="E24" s="42" t="s">
        <v>81</v>
      </c>
      <c r="F24" s="52" t="n">
        <v>0</v>
      </c>
      <c r="G24" s="52" t="n">
        <v>0</v>
      </c>
      <c r="H24" s="52" t="n">
        <v>0</v>
      </c>
      <c r="I24" s="52" t="n">
        <v>1</v>
      </c>
      <c r="J24" s="52" t="n">
        <f>K24+L24+M24</f>
        <v>11.834</v>
      </c>
      <c r="K24" s="52" t="n">
        <v>0</v>
      </c>
      <c r="L24" s="52" t="n">
        <v>0</v>
      </c>
      <c r="M24" s="70" t="n">
        <v>11.834</v>
      </c>
      <c r="N24" s="52" t="n">
        <v>0</v>
      </c>
      <c r="O24" s="43" t="s">
        <v>107</v>
      </c>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row>
    <row r="25" ht="51.75" customHeight="true">
      <c r="A25" s="9" t="s">
        <v>9</v>
      </c>
      <c r="B25" s="24" t="s">
        <v>34</v>
      </c>
      <c r="C25" s="34" t="s">
        <v>62</v>
      </c>
      <c r="D25" s="42" t="s">
        <v>81</v>
      </c>
      <c r="E25" s="42" t="s">
        <v>81</v>
      </c>
      <c r="F25" s="52" t="n">
        <v>0</v>
      </c>
      <c r="G25" s="52" t="n">
        <v>0</v>
      </c>
      <c r="H25" s="52" t="n">
        <v>0</v>
      </c>
      <c r="I25" s="52" t="n">
        <v>1</v>
      </c>
      <c r="J25" s="52" t="n">
        <f>K25+L25+M25</f>
        <v>470.526</v>
      </c>
      <c r="K25" s="52" t="n">
        <v>0</v>
      </c>
      <c r="L25" s="52" t="n">
        <v>0</v>
      </c>
      <c r="M25" s="70" t="n">
        <v>470.526</v>
      </c>
      <c r="N25" s="52" t="n">
        <v>0</v>
      </c>
      <c r="O25" s="43" t="s">
        <v>107</v>
      </c>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row>
    <row r="26" ht="51.75" customHeight="true">
      <c r="A26" s="9" t="s">
        <v>11</v>
      </c>
      <c r="B26" s="24" t="s">
        <v>31</v>
      </c>
      <c r="C26" s="34" t="s">
        <v>63</v>
      </c>
      <c r="D26" s="42" t="s">
        <v>85</v>
      </c>
      <c r="E26" s="42" t="s">
        <v>85</v>
      </c>
      <c r="F26" s="52" t="n">
        <v>0</v>
      </c>
      <c r="G26" s="52" t="n">
        <v>0</v>
      </c>
      <c r="H26" s="52" t="n">
        <v>0</v>
      </c>
      <c r="I26" s="52" t="n">
        <v>1</v>
      </c>
      <c r="J26" s="52" t="n">
        <f>K26+L26+M26</f>
        <v>645.799</v>
      </c>
      <c r="K26" s="52" t="n">
        <v>0</v>
      </c>
      <c r="L26" s="52" t="n">
        <v>0</v>
      </c>
      <c r="M26" s="70" t="n">
        <v>645.799</v>
      </c>
      <c r="N26" s="52" t="n">
        <v>0</v>
      </c>
      <c r="O26" s="43" t="s">
        <v>107</v>
      </c>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row>
    <row r="27" ht="51.75" customHeight="true">
      <c r="A27" s="9" t="s">
        <v>9</v>
      </c>
      <c r="B27" s="24" t="s">
        <v>34</v>
      </c>
      <c r="C27" s="34" t="s">
        <v>64</v>
      </c>
      <c r="D27" s="42" t="s">
        <v>85</v>
      </c>
      <c r="E27" s="42" t="s">
        <v>85</v>
      </c>
      <c r="F27" s="52" t="n">
        <v>0</v>
      </c>
      <c r="G27" s="52" t="n">
        <v>0</v>
      </c>
      <c r="H27" s="52" t="n">
        <v>0</v>
      </c>
      <c r="I27" s="52" t="n">
        <v>1</v>
      </c>
      <c r="J27" s="52" t="n">
        <f>K27+L27+M27</f>
        <v>8.058</v>
      </c>
      <c r="K27" s="52" t="n">
        <v>0</v>
      </c>
      <c r="L27" s="52" t="n">
        <v>0</v>
      </c>
      <c r="M27" s="70" t="n">
        <v>8.058</v>
      </c>
      <c r="N27" s="52" t="n">
        <v>0</v>
      </c>
      <c r="O27" s="43" t="s">
        <v>107</v>
      </c>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row>
    <row r="28" ht="51.75" customHeight="true">
      <c r="A28" s="9" t="s">
        <v>15</v>
      </c>
      <c r="B28" s="24" t="s">
        <v>32</v>
      </c>
      <c r="C28" s="34" t="s">
        <v>65</v>
      </c>
      <c r="D28" s="42" t="s">
        <v>85</v>
      </c>
      <c r="E28" s="42" t="s">
        <v>85</v>
      </c>
      <c r="F28" s="52" t="n">
        <v>0</v>
      </c>
      <c r="G28" s="52" t="n">
        <v>0</v>
      </c>
      <c r="H28" s="52" t="n">
        <v>0</v>
      </c>
      <c r="I28" s="52" t="n">
        <v>1</v>
      </c>
      <c r="J28" s="52" t="n">
        <f>K28+L28+M28</f>
        <v>13.605</v>
      </c>
      <c r="K28" s="52" t="n">
        <v>0</v>
      </c>
      <c r="L28" s="52" t="n">
        <v>0</v>
      </c>
      <c r="M28" s="70" t="n">
        <v>13.605</v>
      </c>
      <c r="N28" s="52" t="n">
        <v>0</v>
      </c>
      <c r="O28" s="43" t="s">
        <v>107</v>
      </c>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row>
    <row r="29" ht="51.75" customHeight="true">
      <c r="A29" s="9" t="s">
        <v>9</v>
      </c>
      <c r="B29" s="24" t="s">
        <v>34</v>
      </c>
      <c r="C29" s="34" t="s">
        <v>66</v>
      </c>
      <c r="D29" s="42" t="s">
        <v>86</v>
      </c>
      <c r="E29" s="42" t="s">
        <v>86</v>
      </c>
      <c r="F29" s="52" t="n">
        <v>0</v>
      </c>
      <c r="G29" s="52" t="n">
        <v>0</v>
      </c>
      <c r="H29" s="52" t="n">
        <v>0</v>
      </c>
      <c r="I29" s="52" t="n">
        <v>1</v>
      </c>
      <c r="J29" s="52" t="n">
        <f>K29+L29+M29</f>
        <v>69.825</v>
      </c>
      <c r="K29" s="52" t="n">
        <v>0</v>
      </c>
      <c r="L29" s="52" t="n">
        <v>0</v>
      </c>
      <c r="M29" s="70" t="n">
        <v>69.825</v>
      </c>
      <c r="N29" s="52" t="n">
        <v>0</v>
      </c>
      <c r="O29" s="43" t="s">
        <v>107</v>
      </c>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row>
    <row r="30" ht="51.75" customHeight="true">
      <c r="A30" s="9" t="s">
        <v>16</v>
      </c>
      <c r="B30" s="24" t="s">
        <v>32</v>
      </c>
      <c r="C30" s="34" t="s">
        <v>67</v>
      </c>
      <c r="D30" s="42" t="s">
        <v>86</v>
      </c>
      <c r="E30" s="42" t="s">
        <v>86</v>
      </c>
      <c r="F30" s="52" t="n">
        <v>0</v>
      </c>
      <c r="G30" s="52" t="n">
        <v>0</v>
      </c>
      <c r="H30" s="52" t="n">
        <v>0</v>
      </c>
      <c r="I30" s="52" t="n">
        <v>1</v>
      </c>
      <c r="J30" s="52" t="n">
        <f>K30+L30+M30</f>
        <v>15.512</v>
      </c>
      <c r="K30" s="52" t="n">
        <v>0</v>
      </c>
      <c r="L30" s="52" t="n">
        <v>0</v>
      </c>
      <c r="M30" s="70" t="n">
        <v>15.512</v>
      </c>
      <c r="N30" s="52" t="n">
        <v>0</v>
      </c>
      <c r="O30" s="43" t="s">
        <v>107</v>
      </c>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row>
    <row r="31" ht="51.75" customHeight="true">
      <c r="A31" s="9" t="s">
        <v>12</v>
      </c>
      <c r="B31" s="24" t="s">
        <v>33</v>
      </c>
      <c r="C31" s="34" t="s">
        <v>68</v>
      </c>
      <c r="D31" s="42" t="s">
        <v>86</v>
      </c>
      <c r="E31" s="42" t="s">
        <v>87</v>
      </c>
      <c r="F31" s="53" t="n">
        <v>119</v>
      </c>
      <c r="G31" s="52" t="n">
        <v>0</v>
      </c>
      <c r="H31" s="52" t="n">
        <v>0</v>
      </c>
      <c r="I31" s="52" t="n">
        <v>0</v>
      </c>
      <c r="J31" s="52" t="n">
        <f>K31+L31+M31</f>
        <v>81.577</v>
      </c>
      <c r="K31" s="52" t="n">
        <v>0</v>
      </c>
      <c r="L31" s="52" t="n">
        <v>0</v>
      </c>
      <c r="M31" s="70" t="n">
        <v>81.577</v>
      </c>
      <c r="N31" s="52" t="n">
        <v>0</v>
      </c>
      <c r="O31" s="43" t="s">
        <v>107</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row>
    <row r="32" ht="51.75" customHeight="true">
      <c r="A32" s="9" t="s">
        <v>9</v>
      </c>
      <c r="B32" s="24" t="s">
        <v>33</v>
      </c>
      <c r="C32" s="34" t="s">
        <v>69</v>
      </c>
      <c r="D32" s="42" t="s">
        <v>87</v>
      </c>
      <c r="E32" s="42" t="s">
        <v>87</v>
      </c>
      <c r="F32" s="52" t="n">
        <v>0</v>
      </c>
      <c r="G32" s="52" t="n">
        <v>0</v>
      </c>
      <c r="H32" s="52" t="n">
        <v>0</v>
      </c>
      <c r="I32" s="52" t="n">
        <v>1</v>
      </c>
      <c r="J32" s="52" t="n">
        <f>K32+L32+M32</f>
        <v>63.865</v>
      </c>
      <c r="K32" s="52" t="n">
        <v>0</v>
      </c>
      <c r="L32" s="52" t="n">
        <v>0</v>
      </c>
      <c r="M32" s="70" t="n">
        <v>63.865</v>
      </c>
      <c r="N32" s="52" t="n">
        <v>0</v>
      </c>
      <c r="O32" s="43" t="s">
        <v>107</v>
      </c>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row>
    <row r="33" ht="51.75" customHeight="true">
      <c r="A33" s="9" t="s">
        <v>15</v>
      </c>
      <c r="B33" s="24" t="s">
        <v>32</v>
      </c>
      <c r="C33" s="34" t="s">
        <v>70</v>
      </c>
      <c r="D33" s="42" t="s">
        <v>87</v>
      </c>
      <c r="E33" s="42" t="s">
        <v>87</v>
      </c>
      <c r="F33" s="53" t="n">
        <v>3</v>
      </c>
      <c r="G33" s="52" t="n">
        <v>0</v>
      </c>
      <c r="H33" s="52" t="n">
        <v>0</v>
      </c>
      <c r="I33" s="52" t="n">
        <v>0</v>
      </c>
      <c r="J33" s="52" t="n">
        <f>K33+L33+M33</f>
        <v>46.235</v>
      </c>
      <c r="K33" s="52" t="n">
        <v>0</v>
      </c>
      <c r="L33" s="52" t="n">
        <v>0</v>
      </c>
      <c r="M33" s="70" t="n">
        <v>46.235</v>
      </c>
      <c r="N33" s="52" t="n">
        <v>0</v>
      </c>
      <c r="O33" s="43" t="s">
        <v>107</v>
      </c>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row>
    <row r="34" ht="51.75" customHeight="true">
      <c r="A34" s="9" t="s">
        <v>17</v>
      </c>
      <c r="B34" s="24" t="s">
        <v>31</v>
      </c>
      <c r="C34" s="34" t="s">
        <v>71</v>
      </c>
      <c r="D34" s="42" t="s">
        <v>88</v>
      </c>
      <c r="E34" s="42" t="s">
        <v>88</v>
      </c>
      <c r="F34" s="53" t="n">
        <v>5</v>
      </c>
      <c r="G34" s="52" t="n">
        <v>0</v>
      </c>
      <c r="H34" s="52" t="n">
        <v>0</v>
      </c>
      <c r="I34" s="52" t="n">
        <v>0</v>
      </c>
      <c r="J34" s="52" t="n">
        <f>K34+L34+M34</f>
        <v>115.367</v>
      </c>
      <c r="K34" s="52" t="n">
        <v>0</v>
      </c>
      <c r="L34" s="52" t="n">
        <v>0</v>
      </c>
      <c r="M34" s="70" t="n">
        <v>115.367</v>
      </c>
      <c r="N34" s="52" t="n">
        <v>0</v>
      </c>
      <c r="O34" s="43" t="s">
        <v>107</v>
      </c>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row>
    <row r="35" ht="51.75" customHeight="true">
      <c r="A35" s="9" t="s">
        <v>16</v>
      </c>
      <c r="B35" s="24" t="s">
        <v>32</v>
      </c>
      <c r="C35" s="34" t="s">
        <v>72</v>
      </c>
      <c r="D35" s="42" t="s">
        <v>89</v>
      </c>
      <c r="E35" s="42" t="s">
        <v>89</v>
      </c>
      <c r="F35" s="53" t="n">
        <v>10</v>
      </c>
      <c r="G35" s="52" t="n">
        <v>0</v>
      </c>
      <c r="H35" s="52" t="n">
        <v>0</v>
      </c>
      <c r="I35" s="52" t="n">
        <v>0</v>
      </c>
      <c r="J35" s="52" t="n">
        <f>K35+L35+M35</f>
        <v>210.114</v>
      </c>
      <c r="K35" s="52" t="n">
        <v>0</v>
      </c>
      <c r="L35" s="52" t="n">
        <v>0</v>
      </c>
      <c r="M35" s="70" t="n">
        <v>210.114</v>
      </c>
      <c r="N35" s="52" t="n">
        <v>0</v>
      </c>
      <c r="O35" s="43" t="s">
        <v>107</v>
      </c>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row>
    <row r="36" ht="60" customHeight="true">
      <c r="A36" s="9" t="s">
        <v>18</v>
      </c>
      <c r="B36" s="24" t="s">
        <v>36</v>
      </c>
      <c r="C36" s="34" t="s">
        <v>73</v>
      </c>
      <c r="D36" s="43" t="s">
        <v>85</v>
      </c>
      <c r="E36" s="43" t="s">
        <v>88</v>
      </c>
      <c r="F36" s="54" t="n">
        <v>39.8</v>
      </c>
      <c r="G36" s="52" t="n">
        <v>0</v>
      </c>
      <c r="H36" s="52" t="n">
        <v>0</v>
      </c>
      <c r="I36" s="52" t="n">
        <v>0</v>
      </c>
      <c r="J36" s="52" t="n">
        <f>K36+L36+M36</f>
        <v>4110.22</v>
      </c>
      <c r="K36" s="52" t="n">
        <v>0</v>
      </c>
      <c r="L36" s="52" t="n">
        <v>0</v>
      </c>
      <c r="M36" s="71" t="n">
        <v>4110.22</v>
      </c>
      <c r="N36" s="52" t="n">
        <v>0</v>
      </c>
      <c r="O36" s="79" t="s">
        <v>107</v>
      </c>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row>
    <row r="37" ht="60" customHeight="true">
      <c r="A37" s="9" t="s">
        <v>19</v>
      </c>
      <c r="B37" s="24" t="s">
        <v>37</v>
      </c>
      <c r="C37" s="34" t="s">
        <v>74</v>
      </c>
      <c r="D37" s="42" t="s">
        <v>86</v>
      </c>
      <c r="E37" s="43" t="s">
        <v>91</v>
      </c>
      <c r="F37" s="54" t="n">
        <f>12.3+30</f>
        <v>42.3</v>
      </c>
      <c r="G37" s="57" t="s">
        <v>30</v>
      </c>
      <c r="H37" s="57" t="s">
        <v>30</v>
      </c>
      <c r="I37" s="57" t="s">
        <v>30</v>
      </c>
      <c r="J37" s="52" t="n">
        <f>K37+L37+M37</f>
        <v>3146.856</v>
      </c>
      <c r="K37" s="52" t="n">
        <v>0</v>
      </c>
      <c r="L37" s="52" t="n">
        <v>0</v>
      </c>
      <c r="M37" s="71" t="n">
        <v>3146.856</v>
      </c>
      <c r="N37" s="52" t="n">
        <v>0</v>
      </c>
      <c r="O37" s="79" t="s">
        <v>107</v>
      </c>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row>
    <row r="38" ht="60" customHeight="true">
      <c r="A38" s="9" t="s">
        <v>20</v>
      </c>
      <c r="B38" s="24" t="s">
        <v>38</v>
      </c>
      <c r="C38" s="34" t="s">
        <v>75</v>
      </c>
      <c r="D38" s="43" t="s">
        <v>86</v>
      </c>
      <c r="E38" s="43" t="s">
        <v>87</v>
      </c>
      <c r="F38" s="54" t="n">
        <f>10+14.6+21.9+10+21.9</f>
        <v>78.4</v>
      </c>
      <c r="G38" s="52" t="n">
        <v>0</v>
      </c>
      <c r="H38" s="52" t="n">
        <v>0</v>
      </c>
      <c r="I38" s="52" t="n">
        <v>0</v>
      </c>
      <c r="J38" s="52" t="n">
        <f>K38+L38+M38</f>
        <v>785.348</v>
      </c>
      <c r="K38" s="52" t="n">
        <v>0</v>
      </c>
      <c r="L38" s="52" t="n">
        <v>0</v>
      </c>
      <c r="M38" s="71" t="n">
        <v>785.348</v>
      </c>
      <c r="N38" s="52" t="n">
        <v>0</v>
      </c>
      <c r="O38" s="79" t="s">
        <v>107</v>
      </c>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row>
    <row r="39" ht="60" customHeight="true">
      <c r="A39" s="10" t="s">
        <v>21</v>
      </c>
      <c r="B39" s="25" t="s">
        <v>39</v>
      </c>
      <c r="C39" s="36" t="s">
        <v>76</v>
      </c>
      <c r="D39" s="44" t="s">
        <v>87</v>
      </c>
      <c r="E39" s="44" t="s">
        <v>88</v>
      </c>
      <c r="F39" s="55" t="n">
        <v>26.3</v>
      </c>
      <c r="G39" s="58" t="n">
        <v>0</v>
      </c>
      <c r="H39" s="58" t="n">
        <v>0</v>
      </c>
      <c r="I39" s="58" t="n">
        <v>0</v>
      </c>
      <c r="J39" s="58" t="n">
        <f>K39+L39+M39</f>
        <v>1164.205</v>
      </c>
      <c r="K39" s="58" t="n">
        <v>0</v>
      </c>
      <c r="L39" s="58" t="n">
        <v>0</v>
      </c>
      <c r="M39" s="72" t="n">
        <v>1164.205</v>
      </c>
      <c r="N39" s="58" t="n">
        <v>0</v>
      </c>
      <c r="O39" s="80" t="s">
        <v>107</v>
      </c>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row>
    <row r="40" ht="32.25" customHeight="true">
      <c r="A40" s="11" t="s">
        <v>22</v>
      </c>
      <c r="B40" s="26"/>
      <c r="C40" s="37" t="s">
        <v>77</v>
      </c>
      <c r="D40" s="45"/>
      <c r="E40" s="45"/>
      <c r="F40" s="45"/>
      <c r="G40" s="26" t="s">
        <v>95</v>
      </c>
      <c r="H40" s="45"/>
      <c r="I40" s="45"/>
      <c r="J40" s="45"/>
      <c r="K40" s="26" t="s">
        <v>102</v>
      </c>
      <c r="L40" s="66"/>
      <c r="M40" s="66"/>
      <c r="N40" s="68"/>
      <c r="O40" s="81" t="s">
        <v>112</v>
      </c>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14.25" customHeight="true">
      <c r="A41" s="12"/>
      <c r="B41" s="27"/>
      <c r="C41" s="38"/>
      <c r="D41" s="46"/>
      <c r="E41" s="46"/>
      <c r="F41" s="46"/>
      <c r="G41" s="27"/>
      <c r="H41" s="46"/>
      <c r="I41" s="46"/>
      <c r="J41" s="46"/>
      <c r="K41" s="27"/>
      <c r="L41" s="14"/>
      <c r="M41" s="14"/>
      <c r="N41" s="75"/>
      <c r="O41" s="75"/>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c r="A42" s="13"/>
      <c r="B42" s="28"/>
      <c r="C42" s="39"/>
      <c r="D42" s="14"/>
      <c r="E42" s="14"/>
      <c r="F42" s="14"/>
      <c r="G42" s="28"/>
      <c r="H42" s="14"/>
      <c r="I42" s="14"/>
      <c r="J42" s="14"/>
      <c r="K42" s="28"/>
      <c r="L42" s="14"/>
      <c r="M42" s="14"/>
      <c r="N42" s="4"/>
      <c r="O42" s="82"/>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c r="A43" s="13"/>
      <c r="B43" s="28"/>
      <c r="C43" s="39"/>
      <c r="D43" s="14"/>
      <c r="E43" s="14"/>
      <c r="F43" s="14"/>
      <c r="G43" s="28"/>
      <c r="H43" s="14"/>
      <c r="I43" s="14"/>
      <c r="J43" s="14"/>
      <c r="K43" s="28"/>
      <c r="L43" s="14"/>
      <c r="M43" s="14"/>
      <c r="N43" s="4"/>
      <c r="O43" s="82"/>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c r="A44" s="4"/>
      <c r="B44" s="4"/>
      <c r="C44" s="4"/>
      <c r="D44" s="14"/>
      <c r="E44" s="14"/>
      <c r="F44" s="14"/>
      <c r="G44" s="14"/>
      <c r="H44" s="14"/>
      <c r="I44" s="14"/>
      <c r="J44" s="62"/>
      <c r="K44" s="4"/>
      <c r="L44" s="14"/>
      <c r="M44" s="14"/>
      <c r="N44" s="4"/>
      <c r="O44" s="83"/>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25.5" customHeight="true">
      <c r="A45" s="14"/>
      <c r="B45" s="14"/>
      <c r="C45" s="14"/>
      <c r="D45" s="14"/>
      <c r="E45" s="14"/>
      <c r="F45" s="14"/>
      <c r="G45" s="59" t="s">
        <v>96</v>
      </c>
      <c r="H45" s="14"/>
      <c r="I45" s="14"/>
      <c r="J45" s="14"/>
      <c r="K45" s="14"/>
      <c r="L45" s="14"/>
      <c r="M45" s="1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66.75" customHeight="true">
      <c r="A46" s="15"/>
      <c r="B46" s="15"/>
      <c r="C46" s="15"/>
      <c r="D46" s="15"/>
      <c r="E46" s="49"/>
      <c r="F46" s="49"/>
      <c r="G46" s="49"/>
      <c r="H46" s="49"/>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27" customHeight="true">
      <c r="A47" s="16" t="s">
        <v>23</v>
      </c>
      <c r="B47" s="16" t="s">
        <v>40</v>
      </c>
      <c r="C47" s="16"/>
      <c r="D47" s="16"/>
      <c r="E47" s="50"/>
      <c r="F47" s="50"/>
      <c r="G47" s="50"/>
      <c r="H47" s="60"/>
      <c r="I47" s="61"/>
      <c r="J47" s="61"/>
      <c r="K47" s="61"/>
      <c r="L47" s="61"/>
      <c r="M47" s="61"/>
      <c r="N47" s="61"/>
      <c r="O47" s="8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27" customHeight="true">
      <c r="A48" s="16" t="s">
        <v>24</v>
      </c>
      <c r="B48" s="16" t="s">
        <v>41</v>
      </c>
      <c r="C48" s="16"/>
      <c r="D48" s="16"/>
      <c r="E48" s="17"/>
      <c r="F48" s="17"/>
      <c r="G48" s="17"/>
      <c r="H48" s="61"/>
      <c r="I48" s="61"/>
      <c r="J48" s="61"/>
      <c r="K48" s="61"/>
      <c r="L48" s="61"/>
      <c r="M48" s="61"/>
      <c r="N48" s="61"/>
      <c r="O48" s="61"/>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27" customHeight="true">
      <c r="A49" s="17" t="s">
        <v>25</v>
      </c>
      <c r="B49" s="17" t="s">
        <v>42</v>
      </c>
      <c r="C49" s="17"/>
      <c r="D49" s="17"/>
      <c r="E49" s="17"/>
      <c r="F49" s="17"/>
      <c r="G49" s="17"/>
      <c r="H49" s="61"/>
      <c r="I49" s="61"/>
      <c r="J49" s="61"/>
      <c r="K49" s="61"/>
      <c r="L49" s="61"/>
      <c r="M49" s="61"/>
      <c r="N49" s="61"/>
      <c r="O49" s="8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27" customHeight="true">
      <c r="A50" s="16" t="s">
        <v>26</v>
      </c>
      <c r="B50" s="17" t="s">
        <v>43</v>
      </c>
      <c r="C50" s="17"/>
      <c r="D50" s="17"/>
      <c r="E50" s="17"/>
      <c r="F50" s="17"/>
      <c r="G50" s="17"/>
      <c r="H50" s="61"/>
      <c r="I50" s="61"/>
      <c r="J50" s="61"/>
      <c r="K50" s="61"/>
      <c r="L50" s="61"/>
      <c r="M50" s="61"/>
      <c r="N50" s="61"/>
      <c r="O50" s="61"/>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27" customHeight="true">
      <c r="A51" s="17"/>
      <c r="B51" s="17" t="s">
        <v>44</v>
      </c>
      <c r="C51" s="17"/>
      <c r="D51" s="17"/>
      <c r="E51" s="17"/>
      <c r="F51" s="17"/>
      <c r="G51" s="17"/>
      <c r="H51" s="61"/>
      <c r="I51" s="61"/>
      <c r="J51" s="63"/>
      <c r="K51" s="61"/>
      <c r="L51" s="61"/>
      <c r="M51" s="61"/>
      <c r="N51" s="61"/>
      <c r="O51" s="61"/>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27" customHeight="true">
      <c r="A52" s="17"/>
      <c r="B52" s="17" t="s">
        <v>45</v>
      </c>
      <c r="C52" s="17"/>
      <c r="D52" s="17"/>
      <c r="E52" s="17"/>
      <c r="F52" s="17"/>
      <c r="G52" s="17"/>
      <c r="H52" s="61"/>
      <c r="I52" s="61"/>
      <c r="J52" s="63"/>
      <c r="K52" s="61"/>
      <c r="L52" s="61"/>
      <c r="M52" s="61"/>
      <c r="N52" s="61"/>
      <c r="O52" s="61"/>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27" customHeight="true">
      <c r="A53" s="17" t="s">
        <v>27</v>
      </c>
      <c r="B53" s="29"/>
      <c r="C53" s="17"/>
      <c r="D53" s="17"/>
      <c r="E53" s="17"/>
      <c r="F53" s="17"/>
      <c r="G53" s="17"/>
      <c r="H53" s="61"/>
      <c r="I53" s="61"/>
      <c r="J53" s="61"/>
      <c r="K53" s="61"/>
      <c r="L53" s="61"/>
      <c r="M53" s="61"/>
      <c r="N53" s="61"/>
      <c r="O53" s="61"/>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row>
  </sheetData>
  <mergeCells>
    <mergeCell ref="N41:O41"/>
    <mergeCell ref="N1:O1"/>
    <mergeCell ref="N2:O2"/>
    <mergeCell ref="D7:E7"/>
    <mergeCell ref="F7:I7"/>
    <mergeCell ref="J7:N7"/>
    <mergeCell ref="A4:O4"/>
    <mergeCell ref="A6:O6"/>
    <mergeCell ref="A7:A8"/>
    <mergeCell ref="B7:B8"/>
    <mergeCell ref="C7:C8"/>
    <mergeCell ref="A53:D53"/>
  </mergeCells>
  <dataValidations count="19">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F8:F8">
      <formula1>"='_區域排水構造物維護管理_工程內容_排水路修護$0_7_5$A235406a076'"</formula1>
      <formula2>k-SmartTag-statCourseNo</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G8:G8">
      <formula1>"='_區域排水構造物維護管理_工程內容_水門$0_7_6$A235406a077'"</formula1>
      <formula2>k-SmartTag-statCourseNo</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H8:H8">
      <formula1>"='_區域排水構造物維護管理_工程內容_河道整理$0_7_7$A235406a111'"</formula1>
      <formula2>k-SmartTag-statCourseNo</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I8:I8">
      <formula1>"='_區域排水構造物維護管理_工程內容_其他$0_7_8$A235406a079'"</formula1>
      <formula2>k-SmartTag-statCourseNo</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J8:J8">
      <formula1>"='_區域排水構造物維護管理_工程決算數依經費來源別分$0_7_9$A235406a080'"</formula1>
      <formula2>k-SmartTag-statCourseNo</formula2>
    </dataValidation>
    <dataValidation type="decimal" errorStyle="warning" operator="equal" allowBlank="0" showInputMessage="1" showErrorMessage="1" errorTitle="" error="{2}" promptTitle="" prompt="" sqref="K8:K8">
      <formula1>"='中央$0_7_10$1101400001'"</formula1>
      <formula2>k-SmartTag-muti1</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L8:L8">
      <formula1>"='直轄市.縣_市_政府配合款$0_7_11$110140000201'"</formula1>
      <formula2>k-SmartTag-muti1</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M8:M8">
      <formula1>"='直轄市.縣_市_政府自辦經費$0_7_12$110140000202'"</formula1>
      <formula2>k-SmartTag-muti1</formula2>
    </dataValidation>
    <dataValidation type="decimal" errorStyle="warning" operator="equal" allowBlank="0" showInputMessage="1" showErrorMessage="1" errorTitle="" error="" promptTitle="" prompt="" sqref="K9:N9 F9:I9">
      <formula1>"='$SmartTag'"</formula1>
      <formula2>k-SmartTag-DataRegion</formula2>
    </dataValidation>
    <dataValidation type="decimal" errorStyle="warning" operator="equal" allowBlank="0" showInputMessage="1" showErrorMessage="1" errorTitle="" error="{2}" promptTitle="" prompt="" sqref="N1:N1">
      <formula1>"='桃園市$0_0_13$010000068000'"</formula1>
      <formula2>k-SmartTag-place</formula2>
    </dataValidation>
    <dataValidation type="decimal" errorStyle="warning" operator="equal" allowBlank="0" showInputMessage="1" showErrorMessage="1" errorTitle="" error="{2}" promptTitle="" prompt="" sqref="N8:N8">
      <formula1>"='經費來源別_其他$0_7_13$1101400003'"</formula1>
      <formula2>k-SmartTag-muti1</formula2>
    </dataValidation>
    <dataValidation type="decimal" errorStyle="warning" operator="equal" allowBlank="0" showInputMessage="1" showErrorMessage="1" errorTitle="" error="" promptTitle="" prompt="" sqref="K9:N9 F9:I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