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40-90-03-1" state="visible" r:id="rId1"/>
    <sheet sheetId="2" name="10740-90-03-2" state="visible" r:id="rId2"/>
    <sheet sheetId="3" name="10740-90-03-3" state="visible" r:id="rId3"/>
  </sheets>
</workbook>
</file>

<file path=xl/sharedStrings.xml><?xml version="1.0" encoding="utf-8"?>
<sst xmlns="http://schemas.openxmlformats.org/spreadsheetml/2006/main" count="97">
  <si>
    <t>公　開　類</t>
  </si>
  <si>
    <t>公開類</t>
  </si>
  <si>
    <t>半年報</t>
  </si>
  <si>
    <t>桃園市兒少保護個案基本資料</t>
  </si>
  <si>
    <t>中華民國113年下半年(7月至12月)</t>
  </si>
  <si>
    <t>項目別</t>
  </si>
  <si>
    <t>總計</t>
  </si>
  <si>
    <t>一般</t>
  </si>
  <si>
    <t>原住民</t>
  </si>
  <si>
    <t>附註:1.本表係統計當季未滿18歲兒少保護通報案件，經各縣市集中受理篩派案窗口分流至「保護服務-兒少保護」體系，調查後開新案或併舊案處遇案件之個案基本資料。
     2.本表項目係統計分流至保護服務體系並提供兒少保護服務，經調查開新案或併舊案處遇個案之調查報告中，勾選受虐/問題類型、受虐者性別、年齡、父母國籍、
　　　 特殊狀況(人次)等欄位之情形。</t>
  </si>
  <si>
    <t>桃園市政府</t>
  </si>
  <si>
    <t>每半年終了2個月內編送</t>
  </si>
  <si>
    <t>一、受虐/問題類型人數</t>
  </si>
  <si>
    <t>合計</t>
  </si>
  <si>
    <t>二、受虐/問題者人數-按性別及年齡分</t>
  </si>
  <si>
    <t>三、受虐者父母人數-按國籍分</t>
  </si>
  <si>
    <t>父親</t>
  </si>
  <si>
    <t>本國籍-一般民眾</t>
  </si>
  <si>
    <t>母親</t>
  </si>
  <si>
    <t>半　年　報</t>
  </si>
  <si>
    <t>男</t>
  </si>
  <si>
    <t>每半年終了後2個月內編送</t>
  </si>
  <si>
    <t>女</t>
  </si>
  <si>
    <t>10740-90-03-2</t>
  </si>
  <si>
    <t>遺棄</t>
  </si>
  <si>
    <t>棄嬰</t>
  </si>
  <si>
    <t>本國籍-原住民</t>
  </si>
  <si>
    <t>中華民國111年上半年 ( 1月至6月 )</t>
  </si>
  <si>
    <t>棄兒</t>
  </si>
  <si>
    <t>身心不當對待</t>
  </si>
  <si>
    <t>身體不當對待</t>
  </si>
  <si>
    <t>0~未滿3歲</t>
  </si>
  <si>
    <t>外國籍</t>
  </si>
  <si>
    <t>精神不當對待</t>
  </si>
  <si>
    <t>3~未滿6歲</t>
  </si>
  <si>
    <t>性不當對待</t>
  </si>
  <si>
    <t>6~未滿9歲</t>
  </si>
  <si>
    <t>大陸籍、港澳地區</t>
  </si>
  <si>
    <t>疏忽</t>
  </si>
  <si>
    <t>9~未滿12歲</t>
  </si>
  <si>
    <t>編製機關</t>
  </si>
  <si>
    <t>表    號</t>
  </si>
  <si>
    <t>桃園市政府家庭暴力暨性侵害防治中心</t>
  </si>
  <si>
    <t>目睹家暴</t>
  </si>
  <si>
    <t>12~未滿15歲</t>
  </si>
  <si>
    <t>不詳</t>
  </si>
  <si>
    <t>兒少物質濫用</t>
  </si>
  <si>
    <t>15~未滿18歲</t>
  </si>
  <si>
    <t>附註:1.本表係統計當季未滿18歲兒少保護通報案件，經各縣市集中受理篩派案窗口分流至「保護服務-兒少保護」體系，調查後開新案或併舊案處遇案件之個案基本資料。
　　 2.本表項目係統計分流至保護服務體係並提供兒少保護服務，經調查開新案或併舊案處遇個案之調查報告中，勾選施虐者性別、年齡、身分、教育程度、本身狀況(人次)等欄位
　　　 之情形。</t>
  </si>
  <si>
    <t>#34</t>
  </si>
  <si>
    <t>四、施虐者人數-按性別及年齡分</t>
  </si>
  <si>
    <t>五、施虐者人數-按身份別分</t>
  </si>
  <si>
    <t>同居人</t>
  </si>
  <si>
    <t>桃園市兒少保護個案基本資料(續1)</t>
  </si>
  <si>
    <t>教師</t>
  </si>
  <si>
    <t>(養)
父</t>
  </si>
  <si>
    <t xml:space="preserve">    </t>
  </si>
  <si>
    <t>未滿20歲</t>
  </si>
  <si>
    <t>(養)
母</t>
  </si>
  <si>
    <t>20~未滿30歲</t>
  </si>
  <si>
    <t>手足</t>
  </si>
  <si>
    <t>同學</t>
  </si>
  <si>
    <t>30~未滿40歲</t>
  </si>
  <si>
    <t>保母</t>
  </si>
  <si>
    <t>40~未滿50歲</t>
  </si>
  <si>
    <t>(外)祖父母</t>
  </si>
  <si>
    <t>其他</t>
  </si>
  <si>
    <t>50~未滿60歲</t>
  </si>
  <si>
    <t>60歲以上</t>
  </si>
  <si>
    <t>其他親屬</t>
  </si>
  <si>
    <t>依據登記之兒童少年保護案件資料彙整。</t>
  </si>
  <si>
    <t>桃園市兒少保護個案基本資料(續2完)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</si>
  <si>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</si>
  <si>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資料來源：依據登記之兒童少年保護案件資料彙整。</t>
  </si>
  <si>
    <t>填表說明：本表編製2份，1份送主計處，1份自存外，應由網際網路線上傳送至衛生福利部統計處資料庫。</t>
  </si>
  <si>
    <t>民國111年 7月15日 14:01:15 印製</t>
  </si>
  <si>
    <t>本表編製2份，1份送主計處，1份自存外，應由網際網路線上傳送至衛生福利部統計處資料庫。</t>
  </si>
  <si>
    <t>六、施虐者人數-按教育程度分</t>
  </si>
  <si>
    <t>七、施虐者本身狀況(可複選)(人次)</t>
  </si>
  <si>
    <t>缺乏親職教育知識</t>
  </si>
  <si>
    <t>酗酒</t>
  </si>
  <si>
    <t>藥物濫用</t>
  </si>
  <si>
    <t>習於體罰或不當管教</t>
  </si>
  <si>
    <t>精神疾病</t>
  </si>
  <si>
    <t>國小以下</t>
  </si>
  <si>
    <t>有自殺紀錄或自殺意圖</t>
  </si>
  <si>
    <t>負向情緒行為特質</t>
  </si>
  <si>
    <t>國中</t>
  </si>
  <si>
    <t>未婚生育</t>
  </si>
  <si>
    <t>親密關係失調</t>
  </si>
  <si>
    <t>未成年生育</t>
  </si>
  <si>
    <t>高中、高職</t>
  </si>
  <si>
    <t>人格違常</t>
  </si>
  <si>
    <t>大專以上</t>
  </si>
  <si>
    <t>迷信</t>
  </si>
  <si>
    <t>經濟因素</t>
  </si>
  <si>
    <t>童年有
受虐經驗</t>
  </si>
</sst>
</file>

<file path=xl/styles.xml><?xml version="1.0" encoding="utf-8"?>
<styleSheet xmlns="http://schemas.openxmlformats.org/spreadsheetml/2006/main">
  <numFmts count="7">
    <numFmt formatCode="#,##0.0000;\-#,##0.0000;&quot;－&quot;" numFmtId="197"/>
    <numFmt formatCode="#,##0.000000_);[Red]\(#,##0.000000\)" numFmtId="198"/>
    <numFmt formatCode="###,##0;\-###,##0;&quot;     －&quot;" numFmtId="199"/>
    <numFmt formatCode="#,##0;\-#,##0;&quot;－&quot;" numFmtId="200"/>
    <numFmt formatCode="##,##0;\-##,##0;&quot;    －&quot;" numFmtId="201"/>
    <numFmt formatCode="##,###,##0;\-##,###,##0;&quot;        －&quot;" numFmtId="202"/>
    <numFmt formatCode="#,##0_);[Red]\(#,##0\)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9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center"/>
    </xf>
    <xf numFmtId="0" fontId="2" borderId="0" xfId="0" applyFont="true">
      <alignment horizontal="center"/>
    </xf>
    <xf numFmtId="0" fontId="2" borderId="1" xfId="0" applyFont="true" applyBorder="true">
      <alignment horizontal="center"/>
    </xf>
    <xf numFmtId="0" fontId="1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8" fontId="1" borderId="4" xfId="0" applyNumberFormat="true" applyFont="true" applyBorder="true">
      <alignment horizontal="center" vertical="center" wrapText="true"/>
    </xf>
    <xf numFmtId="198" fontId="1" borderId="5" xfId="0" applyNumberFormat="true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4" borderId="0" xfId="0" applyFont="true">
      <alignment horizontal="center"/>
    </xf>
    <xf numFmtId="0" fontId="1" borderId="0" xfId="0" applyFont="true"/>
    <xf numFmtId="0" fontId="5" borderId="0" xfId="0" applyFont="true"/>
    <xf numFmtId="0" fontId="1" borderId="6" xfId="0" applyFont="true" applyBorder="true">
      <alignment horizontal="center"/>
    </xf>
    <xf numFmtId="0" fontId="1" borderId="7" xfId="0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 wrapText="true"/>
    </xf>
    <xf numFmtId="199" fontId="6" fillId="2" borderId="2" xfId="0" applyNumberFormat="true" applyFont="true" applyFill="true" applyBorder="true">
      <alignment horizontal="right" vertical="center" wrapText="true"/>
    </xf>
    <xf numFmtId="200" fontId="6" fillId="2" borderId="2" xfId="0" applyNumberFormat="true" applyFont="true" applyFill="true" applyBorder="true">
      <alignment horizontal="right" vertical="center" wrapText="true"/>
    </xf>
    <xf numFmtId="200" fontId="6" borderId="2" xfId="0" applyNumberFormat="true" applyFont="true" applyBorder="true">
      <alignment horizontal="right" vertical="center"/>
    </xf>
    <xf numFmtId="0" fontId="1" borderId="5" xfId="0" applyFont="true" applyBorder="true">
      <alignment vertical="center"/>
    </xf>
    <xf numFmtId="200" fontId="6" borderId="2" xfId="0" applyNumberFormat="true" applyFont="true" applyBorder="true">
      <alignment horizontal="right" vertical="center" wrapText="true"/>
    </xf>
    <xf numFmtId="199" fontId="6" borderId="0" xfId="0" applyNumberFormat="true" applyFont="true">
      <alignment horizontal="right"/>
    </xf>
    <xf numFmtId="199" fontId="6" borderId="0" xfId="0" applyNumberFormat="true" applyFont="true"/>
    <xf numFmtId="0" fontId="1" borderId="1" xfId="0" applyFont="true" applyBorder="true">
      <alignment horizontal="center"/>
    </xf>
    <xf numFmtId="0" fontId="6" borderId="0" xfId="0" applyFont="true"/>
    <xf numFmtId="199" fontId="6" borderId="2" xfId="0" applyNumberFormat="true" applyFont="true" applyBorder="true">
      <alignment horizontal="right" vertical="center" wrapText="true"/>
    </xf>
    <xf numFmtId="0" fontId="3" borderId="0" xfId="0" applyFont="true"/>
    <xf numFmtId="0" fontId="1" borderId="2" xfId="0" applyFont="true" applyBorder="true">
      <alignment horizontal="center" vertical="center" wrapText="true"/>
    </xf>
    <xf numFmtId="0" fontId="1" borderId="8" xfId="0" applyFont="true" applyBorder="true">
      <alignment horizontal="center"/>
    </xf>
    <xf numFmtId="0" fontId="1" borderId="9" xfId="0" applyFont="true" applyBorder="true">
      <alignment horizontal="center"/>
    </xf>
    <xf numFmtId="0" fontId="5" borderId="1" xfId="0" applyFont="true" applyBorder="true"/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center" vertical="center" wrapText="true"/>
    </xf>
    <xf numFmtId="199" fontId="6" fillId="2" borderId="10" xfId="0" applyNumberFormat="true" applyFont="true" applyFill="true" applyBorder="true">
      <alignment horizontal="right" vertical="center" wrapText="true"/>
    </xf>
    <xf numFmtId="199" fontId="6" borderId="10" xfId="0" applyNumberFormat="true" applyFont="true" applyBorder="true">
      <alignment horizontal="right" vertical="center" wrapText="true"/>
    </xf>
    <xf numFmtId="200" fontId="6" fillId="2" borderId="10" xfId="0" applyNumberFormat="true" applyFont="true" applyFill="true" applyBorder="true">
      <alignment horizontal="right" vertical="center" wrapText="true"/>
    </xf>
    <xf numFmtId="200" fontId="6" borderId="10" xfId="0" applyNumberFormat="true" applyFont="true" applyBorder="true">
      <alignment horizontal="right" vertical="center" wrapText="true"/>
    </xf>
    <xf numFmtId="0" fontId="5" borderId="6" xfId="0" applyFont="true" applyBorder="true"/>
    <xf numFmtId="197" fontId="1" borderId="6" xfId="0" applyNumberFormat="true" applyFont="true" applyBorder="true">
      <alignment vertical="center"/>
    </xf>
    <xf numFmtId="0" fontId="7" borderId="6" xfId="0" applyFont="true" applyBorder="true"/>
    <xf numFmtId="0" fontId="2" borderId="0" xfId="0" applyFont="true"/>
    <xf numFmtId="0" fontId="2" borderId="1" xfId="0" applyFont="true" applyBorder="true"/>
    <xf numFmtId="197" fontId="1" borderId="5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left" vertical="top" wrapText="true"/>
    </xf>
    <xf numFmtId="201" fontId="6" borderId="0" xfId="0" applyNumberFormat="true" applyFont="true"/>
    <xf numFmtId="200" fontId="6" fillId="2" borderId="2" xfId="0" applyNumberFormat="true" applyFont="true" applyFill="true" applyBorder="true">
      <alignment horizontal="right" vertical="center"/>
    </xf>
    <xf numFmtId="200" fontId="6" fillId="2" borderId="2" xfId="0" applyNumberFormat="true" applyFont="true" applyFill="true" applyBorder="true">
      <alignment vertical="center"/>
    </xf>
    <xf numFmtId="197" fontId="1" borderId="5" xfId="0" applyNumberFormat="true" applyFont="true" applyBorder="true">
      <alignment vertical="center"/>
    </xf>
    <xf numFmtId="0" fontId="8" borderId="5" xfId="0" applyFont="true" applyBorder="true">
      <alignment horizontal="center" vertical="center"/>
    </xf>
    <xf numFmtId="0" fontId="2" borderId="5" xfId="0" applyFont="true" applyBorder="true">
      <alignment horizontal="center" vertical="center"/>
    </xf>
    <xf numFmtId="197" fontId="1" borderId="5" xfId="0" applyNumberFormat="true" applyFont="true" applyBorder="true">
      <alignment vertical="center" wrapText="true"/>
    </xf>
    <xf numFmtId="200" fontId="6" borderId="2" xfId="0" applyNumberFormat="true" applyFont="true" applyBorder="true">
      <alignment vertical="center"/>
    </xf>
    <xf numFmtId="0" fontId="9" borderId="1" xfId="0" applyFont="true" applyBorder="true"/>
    <xf numFmtId="0" fontId="5" borderId="8" xfId="0" applyFont="true" applyBorder="true"/>
    <xf numFmtId="0" fontId="5" borderId="9" xfId="0" applyFont="true" applyBorder="true"/>
    <xf numFmtId="0" fontId="4" borderId="5" xfId="0" applyFont="true" applyBorder="true">
      <alignment horizontal="center"/>
    </xf>
    <xf numFmtId="0" fontId="4" borderId="5" xfId="0" applyFont="true" applyBorder="true"/>
    <xf numFmtId="0" fontId="7" borderId="5" xfId="0" applyFont="true" applyBorder="true"/>
    <xf numFmtId="197" fontId="1" borderId="10" xfId="0" applyNumberFormat="true" applyFont="true" applyBorder="true">
      <alignment horizontal="center" vertical="center"/>
    </xf>
    <xf numFmtId="200" fontId="6" fillId="2" borderId="10" xfId="0" applyNumberFormat="true" applyFont="true" applyFill="true" applyBorder="true">
      <alignment horizontal="right" vertical="center"/>
    </xf>
    <xf numFmtId="200" fontId="6" borderId="10" xfId="0" applyNumberFormat="true" applyFont="true" applyBorder="true">
      <alignment horizontal="right" vertical="center"/>
    </xf>
    <xf numFmtId="0" fontId="1" borderId="1" xfId="0" applyFont="true" applyBorder="true"/>
    <xf numFmtId="197" fontId="1" borderId="5" xfId="0" applyNumberFormat="true" applyFont="true" applyBorder="true">
      <alignment horizontal="center" vertical="center" wrapText="true"/>
    </xf>
    <xf numFmtId="197" fontId="1" borderId="4" xfId="0" applyNumberFormat="true" applyFont="true" applyBorder="true">
      <alignment horizontal="left" vertical="center"/>
    </xf>
    <xf numFmtId="197" fontId="1" borderId="3" xfId="0" applyNumberFormat="true" applyFont="true" applyBorder="true">
      <alignment horizontal="left" wrapText="true"/>
    </xf>
    <xf numFmtId="197" fontId="1" borderId="0" xfId="0" applyNumberFormat="true" applyFont="true">
      <alignment horizontal="left" vertical="top" wrapText="true"/>
    </xf>
    <xf numFmtId="197" fontId="1" borderId="0" xfId="0" applyNumberFormat="true" applyFont="true">
      <alignment horizontal="left" vertical="top"/>
    </xf>
    <xf numFmtId="197" fontId="1" borderId="0" xfId="0" applyNumberFormat="true" applyFont="true">
      <alignment vertical="center"/>
    </xf>
    <xf numFmtId="202" fontId="6" borderId="0" xfId="0" applyNumberFormat="true" applyFont="true"/>
    <xf numFmtId="197" fontId="1" borderId="2" xfId="0" applyNumberFormat="true" applyFont="true" applyBorder="true">
      <alignment horizontal="left" vertical="center"/>
    </xf>
    <xf numFmtId="200" fontId="6" borderId="5" xfId="0" applyNumberFormat="true" applyFont="true" applyBorder="true">
      <alignment horizontal="center" vertical="center"/>
    </xf>
    <xf numFmtId="203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vertical="center" wrapText="true"/>
    </xf>
    <xf numFmtId="0" fontId="1" borderId="0" xfId="0" applyFont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vertical="center"/>
    </xf>
    <xf numFmtId="197" fontId="1" borderId="6" xfId="0" applyNumberFormat="true" applyFont="true" applyBorder="true">
      <alignment vertical="center" wrapText="true"/>
    </xf>
    <xf numFmtId="0" fontId="4" borderId="6" xfId="0" applyFont="true" applyBorder="true"/>
    <xf numFmtId="0" fontId="4" borderId="0" xfId="0" applyFont="true"/>
    <xf numFmtId="0" fontId="8" borderId="0" xfId="0" applyFont="true">
      <alignment horizontal="right" vertical="center"/>
    </xf>
    <xf numFmtId="200" fontId="6" borderId="0" xfId="0" applyNumberFormat="true" applyFont="true">
      <alignment vertical="center"/>
    </xf>
    <xf numFmtId="200" fontId="6" borderId="6" xfId="0" applyNumberFormat="true" applyFont="true" applyBorder="true">
      <alignment vertical="center"/>
    </xf>
    <xf numFmtId="0" fontId="8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31" sqref="B31:E31"/>
    </sheetView>
  </sheetViews>
  <sheetFormatPr customHeight="false" defaultColWidth="9.28125" defaultRowHeight="15"/>
  <cols>
    <col min="1" max="1" bestFit="false" customWidth="true" width="20.2109375" hidden="false" outlineLevel="0"/>
    <col min="2" max="20" bestFit="false" customWidth="true" width="11.2109375" hidden="false" outlineLevel="0"/>
  </cols>
  <sheetData>
    <row r="1" ht="0.15" customHeight="true">
      <c r="A1" s="1" t="s">
        <v>0</v>
      </c>
      <c r="B1" s="15" t="s">
        <v>10</v>
      </c>
      <c r="C1" s="15" t="s">
        <v>19</v>
      </c>
      <c r="D1" s="15" t="s">
        <v>21</v>
      </c>
      <c r="E1" s="29" t="s">
        <v>23</v>
      </c>
      <c r="F1" s="31" t="s">
        <v>3</v>
      </c>
      <c r="G1" s="15" t="s">
        <v>27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0.15" customHeight="true">
      <c r="A2" s="2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0.15" customHeight="true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35"/>
      <c r="Q3" s="35"/>
      <c r="R3" s="35"/>
      <c r="S3" s="35"/>
      <c r="T3" s="35"/>
    </row>
    <row r="4" ht="18" customHeight="true">
      <c r="A4" s="4" t="s">
        <v>1</v>
      </c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3"/>
      <c r="P4" s="36" t="s">
        <v>40</v>
      </c>
      <c r="Q4" s="4" t="s">
        <v>42</v>
      </c>
      <c r="R4" s="4"/>
      <c r="S4" s="4"/>
      <c r="T4" s="4"/>
      <c r="U4" s="42"/>
    </row>
    <row r="5" ht="18" customHeight="true">
      <c r="A5" s="4" t="s">
        <v>2</v>
      </c>
      <c r="B5" s="18" t="s">
        <v>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4"/>
      <c r="P5" s="36" t="s">
        <v>41</v>
      </c>
      <c r="Q5" s="4" t="s">
        <v>23</v>
      </c>
      <c r="R5" s="4"/>
      <c r="S5" s="4"/>
      <c r="T5" s="4"/>
      <c r="U5" s="42"/>
    </row>
    <row r="6" ht="48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5" customHeight="tru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5" customHeight="true">
      <c r="A8" s="7" t="s">
        <v>5</v>
      </c>
      <c r="B8" s="19" t="s">
        <v>12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43"/>
    </row>
    <row r="9" ht="25" customHeight="true">
      <c r="A9" s="7"/>
      <c r="B9" s="19" t="s">
        <v>6</v>
      </c>
      <c r="C9" s="19"/>
      <c r="D9" s="19"/>
      <c r="E9" s="19" t="s">
        <v>24</v>
      </c>
      <c r="F9" s="19"/>
      <c r="G9" s="19"/>
      <c r="H9" s="19"/>
      <c r="I9" s="19" t="s">
        <v>29</v>
      </c>
      <c r="J9" s="19"/>
      <c r="K9" s="19"/>
      <c r="L9" s="19"/>
      <c r="M9" s="19"/>
      <c r="N9" s="19"/>
      <c r="O9" s="19"/>
      <c r="P9" s="19"/>
      <c r="Q9" s="19" t="s">
        <v>43</v>
      </c>
      <c r="R9" s="19"/>
      <c r="S9" s="19" t="s">
        <v>46</v>
      </c>
      <c r="T9" s="19"/>
      <c r="U9" s="42"/>
    </row>
    <row r="10" ht="25" customHeight="true">
      <c r="A10" s="7"/>
      <c r="B10" s="19"/>
      <c r="C10" s="19"/>
      <c r="D10" s="19"/>
      <c r="E10" s="19" t="s">
        <v>25</v>
      </c>
      <c r="F10" s="19"/>
      <c r="G10" s="19" t="s">
        <v>28</v>
      </c>
      <c r="H10" s="19"/>
      <c r="I10" s="19" t="s">
        <v>30</v>
      </c>
      <c r="J10" s="19"/>
      <c r="K10" s="19" t="s">
        <v>33</v>
      </c>
      <c r="L10" s="19"/>
      <c r="M10" s="19" t="s">
        <v>35</v>
      </c>
      <c r="N10" s="19"/>
      <c r="O10" s="19" t="s">
        <v>38</v>
      </c>
      <c r="P10" s="19"/>
      <c r="Q10" s="19"/>
      <c r="R10" s="19"/>
      <c r="S10" s="19"/>
      <c r="T10" s="19"/>
      <c r="U10" s="42"/>
    </row>
    <row r="11" ht="25" customHeight="true">
      <c r="A11" s="7"/>
      <c r="B11" s="20" t="s">
        <v>13</v>
      </c>
      <c r="C11" s="20" t="s">
        <v>20</v>
      </c>
      <c r="D11" s="20" t="s">
        <v>22</v>
      </c>
      <c r="E11" s="20" t="s">
        <v>20</v>
      </c>
      <c r="F11" s="20" t="s">
        <v>22</v>
      </c>
      <c r="G11" s="20" t="s">
        <v>20</v>
      </c>
      <c r="H11" s="20" t="s">
        <v>22</v>
      </c>
      <c r="I11" s="20" t="s">
        <v>20</v>
      </c>
      <c r="J11" s="32" t="s">
        <v>22</v>
      </c>
      <c r="K11" s="32" t="s">
        <v>20</v>
      </c>
      <c r="L11" s="32" t="s">
        <v>22</v>
      </c>
      <c r="M11" s="32" t="s">
        <v>20</v>
      </c>
      <c r="N11" s="20" t="s">
        <v>22</v>
      </c>
      <c r="O11" s="20" t="s">
        <v>20</v>
      </c>
      <c r="P11" s="20" t="s">
        <v>22</v>
      </c>
      <c r="Q11" s="20" t="s">
        <v>20</v>
      </c>
      <c r="R11" s="20" t="s">
        <v>22</v>
      </c>
      <c r="S11" s="20" t="s">
        <v>20</v>
      </c>
      <c r="T11" s="37" t="s">
        <v>22</v>
      </c>
    </row>
    <row r="12" ht="25" customHeight="true">
      <c r="A12" s="7" t="s">
        <v>6</v>
      </c>
      <c r="B12" s="21" t="n">
        <f>SUM(B13:B14)</f>
        <v>545</v>
      </c>
      <c r="C12" s="21" t="n">
        <f>SUM(C13:C14)</f>
        <v>259</v>
      </c>
      <c r="D12" s="21" t="n">
        <f>SUM(D13:D14)</f>
        <v>286</v>
      </c>
      <c r="E12" s="21" t="n">
        <f>SUM(E13:E14)</f>
        <v>0</v>
      </c>
      <c r="F12" s="21" t="n">
        <f>SUM(F13:F14)</f>
        <v>0</v>
      </c>
      <c r="G12" s="21" t="n">
        <f>SUM(G13:G14)</f>
        <v>0</v>
      </c>
      <c r="H12" s="21" t="n">
        <f>SUM(H13:H14)</f>
        <v>0</v>
      </c>
      <c r="I12" s="21" t="n">
        <f>SUM(I13:I14)</f>
        <v>213</v>
      </c>
      <c r="J12" s="21" t="n">
        <f>SUM(J13:J14)</f>
        <v>132</v>
      </c>
      <c r="K12" s="21" t="n">
        <f>SUM(K13:K14)</f>
        <v>1</v>
      </c>
      <c r="L12" s="21" t="n">
        <f>SUM(L13:L14)</f>
        <v>0</v>
      </c>
      <c r="M12" s="21" t="n">
        <f>SUM(M13:M14)</f>
        <v>28</v>
      </c>
      <c r="N12" s="21" t="n">
        <f>SUM(N13:N14)</f>
        <v>149</v>
      </c>
      <c r="O12" s="21" t="n">
        <f>SUM(O13:O14)</f>
        <v>17</v>
      </c>
      <c r="P12" s="21" t="n">
        <f>SUM(P13:P14)</f>
        <v>4</v>
      </c>
      <c r="Q12" s="21" t="n">
        <f>SUM(Q13:Q14)</f>
        <v>0</v>
      </c>
      <c r="R12" s="21" t="n">
        <f>SUM(R13:R14)</f>
        <v>1</v>
      </c>
      <c r="S12" s="21" t="n">
        <f>SUM(S13:S14)</f>
        <v>0</v>
      </c>
      <c r="T12" s="38" t="n">
        <f>SUM(T13:T14)</f>
        <v>0</v>
      </c>
    </row>
    <row r="13" ht="31.5" customHeight="true">
      <c r="A13" s="8" t="s">
        <v>7</v>
      </c>
      <c r="B13" s="21" t="n">
        <f>SUM(C13:D13)</f>
        <v>447</v>
      </c>
      <c r="C13" s="21" t="n">
        <f>SUM(E13, G13, I13, K13, M13, O13, Q13, S13)</f>
        <v>205</v>
      </c>
      <c r="D13" s="21" t="n">
        <f>SUM(F13, H13, J13, L13, N13, P13, R13, T13)</f>
        <v>242</v>
      </c>
      <c r="E13" s="30" t="n">
        <v>0</v>
      </c>
      <c r="F13" s="30" t="n">
        <v>0</v>
      </c>
      <c r="G13" s="30" t="n">
        <v>0</v>
      </c>
      <c r="H13" s="30" t="n">
        <v>0</v>
      </c>
      <c r="I13" s="30" t="n">
        <v>171</v>
      </c>
      <c r="J13" s="30" t="n">
        <v>115</v>
      </c>
      <c r="K13" s="30" t="n">
        <v>0</v>
      </c>
      <c r="L13" s="30" t="n">
        <v>0</v>
      </c>
      <c r="M13" s="30" t="n">
        <v>22</v>
      </c>
      <c r="N13" s="30" t="n">
        <v>124</v>
      </c>
      <c r="O13" s="30" t="n">
        <v>12</v>
      </c>
      <c r="P13" s="30" t="n">
        <v>2</v>
      </c>
      <c r="Q13" s="30" t="n">
        <v>0</v>
      </c>
      <c r="R13" s="30" t="n">
        <v>1</v>
      </c>
      <c r="S13" s="30" t="n">
        <v>0</v>
      </c>
      <c r="T13" s="39" t="n">
        <v>0</v>
      </c>
    </row>
    <row r="14" ht="31.5" customHeight="true">
      <c r="A14" s="8" t="s">
        <v>8</v>
      </c>
      <c r="B14" s="21" t="n">
        <f>SUM(C14:D14)</f>
        <v>98</v>
      </c>
      <c r="C14" s="21" t="n">
        <f>SUM(E14, G14, I14, K14, M14, O14, Q14, S14)</f>
        <v>54</v>
      </c>
      <c r="D14" s="21" t="n">
        <f>SUM(F14, H14, J14, L14, N14, P14, R14, T14)</f>
        <v>44</v>
      </c>
      <c r="E14" s="30" t="n">
        <v>0</v>
      </c>
      <c r="F14" s="30" t="n">
        <v>0</v>
      </c>
      <c r="G14" s="30" t="n">
        <v>0</v>
      </c>
      <c r="H14" s="30" t="n">
        <v>0</v>
      </c>
      <c r="I14" s="30" t="n">
        <v>42</v>
      </c>
      <c r="J14" s="30" t="n">
        <v>17</v>
      </c>
      <c r="K14" s="30" t="n">
        <v>1</v>
      </c>
      <c r="L14" s="30" t="n">
        <v>0</v>
      </c>
      <c r="M14" s="30" t="n">
        <v>6</v>
      </c>
      <c r="N14" s="30" t="n">
        <v>25</v>
      </c>
      <c r="O14" s="30" t="n">
        <v>5</v>
      </c>
      <c r="P14" s="30" t="n">
        <v>2</v>
      </c>
      <c r="Q14" s="30" t="n">
        <v>0</v>
      </c>
      <c r="R14" s="30" t="n">
        <v>0</v>
      </c>
      <c r="S14" s="30" t="n">
        <v>0</v>
      </c>
      <c r="T14" s="39" t="n">
        <v>0</v>
      </c>
    </row>
    <row r="15" ht="2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25" customHeight="true">
      <c r="A16" s="10" t="s">
        <v>5</v>
      </c>
      <c r="B16" s="20" t="s">
        <v>14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42"/>
    </row>
    <row r="17" ht="25" customHeight="true">
      <c r="A17" s="10"/>
      <c r="B17" s="20" t="s">
        <v>6</v>
      </c>
      <c r="C17" s="20"/>
      <c r="D17" s="20"/>
      <c r="E17" s="20"/>
      <c r="F17" s="20"/>
      <c r="G17" s="20"/>
      <c r="H17" s="20"/>
      <c r="I17" s="20" t="s">
        <v>31</v>
      </c>
      <c r="J17" s="20"/>
      <c r="K17" s="20" t="s">
        <v>34</v>
      </c>
      <c r="L17" s="20"/>
      <c r="M17" s="20" t="s">
        <v>36</v>
      </c>
      <c r="N17" s="20"/>
      <c r="O17" s="20" t="s">
        <v>39</v>
      </c>
      <c r="P17" s="20"/>
      <c r="Q17" s="20" t="s">
        <v>44</v>
      </c>
      <c r="R17" s="20"/>
      <c r="S17" s="20" t="s">
        <v>47</v>
      </c>
      <c r="T17" s="20"/>
      <c r="U17" s="42"/>
    </row>
    <row r="18" ht="25" customHeight="true">
      <c r="A18" s="10"/>
      <c r="B18" s="20" t="s">
        <v>13</v>
      </c>
      <c r="C18" s="20"/>
      <c r="D18" s="20"/>
      <c r="E18" s="20" t="s">
        <v>20</v>
      </c>
      <c r="F18" s="20"/>
      <c r="G18" s="20" t="s">
        <v>22</v>
      </c>
      <c r="H18" s="20"/>
      <c r="I18" s="20" t="s">
        <v>20</v>
      </c>
      <c r="J18" s="20" t="s">
        <v>22</v>
      </c>
      <c r="K18" s="20" t="s">
        <v>20</v>
      </c>
      <c r="L18" s="20" t="s">
        <v>22</v>
      </c>
      <c r="M18" s="20" t="s">
        <v>20</v>
      </c>
      <c r="N18" s="20" t="s">
        <v>22</v>
      </c>
      <c r="O18" s="20" t="s">
        <v>20</v>
      </c>
      <c r="P18" s="20" t="s">
        <v>22</v>
      </c>
      <c r="Q18" s="20" t="s">
        <v>20</v>
      </c>
      <c r="R18" s="20" t="s">
        <v>22</v>
      </c>
      <c r="S18" s="20" t="s">
        <v>20</v>
      </c>
      <c r="T18" s="37" t="s">
        <v>22</v>
      </c>
    </row>
    <row r="19" ht="25" customHeight="true">
      <c r="A19" s="10" t="s">
        <v>6</v>
      </c>
      <c r="B19" s="22" t="n">
        <f>SUM(B20:D21)</f>
        <v>545</v>
      </c>
      <c r="C19" s="22"/>
      <c r="D19" s="22"/>
      <c r="E19" s="22" t="n">
        <f>SUM(E20:F21)</f>
        <v>259</v>
      </c>
      <c r="F19" s="22"/>
      <c r="G19" s="22" t="n">
        <f>SUM(G20:H21)</f>
        <v>286</v>
      </c>
      <c r="H19" s="22"/>
      <c r="I19" s="22" t="n">
        <f>SUM(I20:I21)</f>
        <v>36</v>
      </c>
      <c r="J19" s="22" t="n">
        <f>SUM(J20:J21)</f>
        <v>35</v>
      </c>
      <c r="K19" s="22" t="n">
        <f>SUM(K20:K21)</f>
        <v>45</v>
      </c>
      <c r="L19" s="22" t="n">
        <f>SUM(L20:L21)</f>
        <v>16</v>
      </c>
      <c r="M19" s="22" t="n">
        <f>SUM(M20:M21)</f>
        <v>71</v>
      </c>
      <c r="N19" s="22" t="n">
        <f>SUM(N20:N21)</f>
        <v>23</v>
      </c>
      <c r="O19" s="22" t="n">
        <f>SUM(O20:O21)</f>
        <v>54</v>
      </c>
      <c r="P19" s="22" t="n">
        <f>SUM(P20:P21)</f>
        <v>39</v>
      </c>
      <c r="Q19" s="22" t="n">
        <f>SUM(Q20:Q21)</f>
        <v>36</v>
      </c>
      <c r="R19" s="22" t="n">
        <f>SUM(R20:R21)</f>
        <v>97</v>
      </c>
      <c r="S19" s="22" t="n">
        <f>SUM(S20:S21)</f>
        <v>17</v>
      </c>
      <c r="T19" s="40" t="n">
        <f>SUM(T20:T21)</f>
        <v>76</v>
      </c>
    </row>
    <row r="20" ht="31.5" customHeight="true">
      <c r="A20" s="10" t="s">
        <v>7</v>
      </c>
      <c r="B20" s="22" t="n">
        <f>SUM(E20:H20)</f>
        <v>447</v>
      </c>
      <c r="C20" s="22"/>
      <c r="D20" s="22"/>
      <c r="E20" s="22" t="n">
        <f>SUM(I20, K20, M20, O20, Q20, S20)</f>
        <v>205</v>
      </c>
      <c r="F20" s="22"/>
      <c r="G20" s="22" t="n">
        <f>SUM(J20, L20, N20, P20, R20, T20)</f>
        <v>242</v>
      </c>
      <c r="H20" s="22"/>
      <c r="I20" s="25" t="n">
        <v>27</v>
      </c>
      <c r="J20" s="25" t="n">
        <v>34</v>
      </c>
      <c r="K20" s="25" t="n">
        <v>37</v>
      </c>
      <c r="L20" s="25" t="n">
        <v>15</v>
      </c>
      <c r="M20" s="25" t="n">
        <v>52</v>
      </c>
      <c r="N20" s="25" t="n">
        <v>20</v>
      </c>
      <c r="O20" s="25" t="n">
        <v>44</v>
      </c>
      <c r="P20" s="25" t="n">
        <v>27</v>
      </c>
      <c r="Q20" s="25" t="n">
        <v>32</v>
      </c>
      <c r="R20" s="25" t="n">
        <v>83</v>
      </c>
      <c r="S20" s="25" t="n">
        <v>13</v>
      </c>
      <c r="T20" s="41" t="n">
        <v>63</v>
      </c>
    </row>
    <row r="21" ht="31.5" customHeight="true">
      <c r="A21" s="7" t="s">
        <v>8</v>
      </c>
      <c r="B21" s="22" t="n">
        <f>SUM(E21:H21)</f>
        <v>98</v>
      </c>
      <c r="C21" s="22"/>
      <c r="D21" s="22"/>
      <c r="E21" s="22" t="n">
        <f>SUM(I21, K21, M21, O21, Q21, S21)</f>
        <v>54</v>
      </c>
      <c r="F21" s="22"/>
      <c r="G21" s="22" t="n">
        <f>SUM(J21, L21, N21, P21, R21, T21)</f>
        <v>44</v>
      </c>
      <c r="H21" s="22"/>
      <c r="I21" s="25" t="n">
        <v>9</v>
      </c>
      <c r="J21" s="25" t="n">
        <v>1</v>
      </c>
      <c r="K21" s="25" t="n">
        <v>8</v>
      </c>
      <c r="L21" s="25" t="n">
        <v>1</v>
      </c>
      <c r="M21" s="25" t="n">
        <v>19</v>
      </c>
      <c r="N21" s="25" t="n">
        <v>3</v>
      </c>
      <c r="O21" s="25" t="n">
        <v>10</v>
      </c>
      <c r="P21" s="25" t="n">
        <v>12</v>
      </c>
      <c r="Q21" s="25" t="n">
        <v>4</v>
      </c>
      <c r="R21" s="25" t="n">
        <v>14</v>
      </c>
      <c r="S21" s="25" t="n">
        <v>4</v>
      </c>
      <c r="T21" s="41" t="n">
        <v>13</v>
      </c>
    </row>
    <row r="22" ht="2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ht="25" customHeight="true">
      <c r="A23" s="7" t="s">
        <v>5</v>
      </c>
      <c r="B23" s="4" t="s"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2"/>
    </row>
    <row r="24" ht="25" customHeight="true">
      <c r="A24" s="7"/>
      <c r="B24" s="20" t="s">
        <v>16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4"/>
    </row>
    <row r="25" ht="25" customHeight="true">
      <c r="A25" s="7"/>
      <c r="B25" s="20" t="s">
        <v>17</v>
      </c>
      <c r="C25" s="20"/>
      <c r="D25" s="20"/>
      <c r="E25" s="20"/>
      <c r="F25" s="20" t="s">
        <v>26</v>
      </c>
      <c r="G25" s="20"/>
      <c r="H25" s="20"/>
      <c r="I25" s="20"/>
      <c r="J25" s="20" t="s">
        <v>32</v>
      </c>
      <c r="K25" s="20"/>
      <c r="L25" s="20"/>
      <c r="M25" s="20"/>
      <c r="N25" s="20" t="s">
        <v>37</v>
      </c>
      <c r="O25" s="20"/>
      <c r="P25" s="20"/>
      <c r="Q25" s="20"/>
      <c r="R25" s="20" t="s">
        <v>45</v>
      </c>
      <c r="S25" s="20"/>
      <c r="T25" s="20"/>
      <c r="U25" s="44"/>
    </row>
    <row r="26" ht="25" customHeight="true">
      <c r="A26" s="10" t="s">
        <v>6</v>
      </c>
      <c r="B26" s="23" t="n">
        <v>266</v>
      </c>
      <c r="C26" s="23"/>
      <c r="D26" s="23"/>
      <c r="E26" s="23"/>
      <c r="F26" s="23" t="n">
        <v>44</v>
      </c>
      <c r="G26" s="23"/>
      <c r="H26" s="23"/>
      <c r="I26" s="23"/>
      <c r="J26" s="23" t="n">
        <v>1</v>
      </c>
      <c r="K26" s="23"/>
      <c r="L26" s="23"/>
      <c r="M26" s="23"/>
      <c r="N26" s="23" t="n">
        <v>0</v>
      </c>
      <c r="O26" s="23"/>
      <c r="P26" s="23"/>
      <c r="Q26" s="23"/>
      <c r="R26" s="23" t="n">
        <v>2</v>
      </c>
      <c r="S26" s="23"/>
      <c r="T26" s="23"/>
      <c r="U26" s="44"/>
    </row>
    <row r="27" ht="25" customHeight="true">
      <c r="A27" s="1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ht="25" customHeight="true">
      <c r="A28" s="12" t="s">
        <v>5</v>
      </c>
      <c r="B28" s="4" t="s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2"/>
    </row>
    <row r="29" ht="25" customHeight="true">
      <c r="A29" s="12"/>
      <c r="B29" s="4" t="s">
        <v>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2"/>
    </row>
    <row r="30" ht="25" customHeight="true">
      <c r="A30" s="12"/>
      <c r="B30" s="20" t="s">
        <v>17</v>
      </c>
      <c r="C30" s="20"/>
      <c r="D30" s="20"/>
      <c r="E30" s="20"/>
      <c r="F30" s="20" t="s">
        <v>26</v>
      </c>
      <c r="G30" s="20"/>
      <c r="H30" s="20"/>
      <c r="I30" s="20"/>
      <c r="J30" s="20" t="s">
        <v>32</v>
      </c>
      <c r="K30" s="20"/>
      <c r="L30" s="20"/>
      <c r="M30" s="20"/>
      <c r="N30" s="20" t="s">
        <v>37</v>
      </c>
      <c r="O30" s="20"/>
      <c r="P30" s="20"/>
      <c r="Q30" s="20"/>
      <c r="R30" s="20" t="s">
        <v>45</v>
      </c>
      <c r="S30" s="20"/>
      <c r="T30" s="20"/>
      <c r="U30" s="42"/>
    </row>
    <row r="31" ht="25" customHeight="true">
      <c r="A31" s="10" t="s">
        <v>6</v>
      </c>
      <c r="B31" s="25" t="n">
        <v>282</v>
      </c>
      <c r="C31" s="25"/>
      <c r="D31" s="25"/>
      <c r="E31" s="25"/>
      <c r="F31" s="25" t="n">
        <v>38</v>
      </c>
      <c r="G31" s="25"/>
      <c r="H31" s="25"/>
      <c r="I31" s="25"/>
      <c r="J31" s="25" t="n">
        <v>5</v>
      </c>
      <c r="K31" s="25"/>
      <c r="L31" s="25"/>
      <c r="M31" s="25"/>
      <c r="N31" s="25" t="n">
        <v>2</v>
      </c>
      <c r="O31" s="25"/>
      <c r="P31" s="25"/>
      <c r="Q31" s="25"/>
      <c r="R31" s="25" t="n">
        <v>2</v>
      </c>
      <c r="S31" s="25"/>
      <c r="T31" s="25"/>
      <c r="U31" s="42"/>
    </row>
    <row r="32" ht="57.15" customHeight="true">
      <c r="A32" s="13" t="s">
        <v>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16.5" customHeight="true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ht="16.5" customHeight="true">
      <c r="A34" s="14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ht="16.5" customHeight="true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ht="16.5" customHeight="true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ht="16.5" customHeight="true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ht="16.5" customHeight="true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ht="16.5" customHeight="true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ht="16.5" customHeight="true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ht="16.5" customHeight="true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ht="16.5" customHeight="true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ht="16.5" customHeight="true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ht="16.5" customHeight="true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ht="16.5" customHeight="true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ht="0.15" customHeight="true">
      <c r="A46" s="14"/>
      <c r="B46" s="26" t="n">
        <v>0</v>
      </c>
      <c r="C46" s="27" t="n">
        <v>0</v>
      </c>
      <c r="D46" s="27" t="n">
        <v>0</v>
      </c>
      <c r="E46" s="27" t="n">
        <v>0</v>
      </c>
      <c r="F46" s="27" t="n">
        <v>0</v>
      </c>
      <c r="G46" s="27" t="n">
        <v>0</v>
      </c>
      <c r="H46" s="27" t="n">
        <v>0</v>
      </c>
      <c r="I46" s="27" t="n">
        <v>0</v>
      </c>
      <c r="J46" s="27" t="n">
        <v>0</v>
      </c>
      <c r="K46" s="27" t="n">
        <v>0</v>
      </c>
      <c r="L46" s="27" t="n">
        <v>0</v>
      </c>
      <c r="M46" s="27" t="n">
        <v>0</v>
      </c>
      <c r="N46" s="27" t="n">
        <v>0</v>
      </c>
      <c r="O46" s="27" t="n">
        <v>0</v>
      </c>
      <c r="P46" s="27" t="n">
        <v>0</v>
      </c>
      <c r="Q46" s="16"/>
      <c r="R46" s="16"/>
      <c r="S46" s="16"/>
      <c r="T46" s="16"/>
    </row>
    <row r="47" ht="0.15" customHeight="true">
      <c r="A47" s="14"/>
      <c r="B47" s="27" t="n">
        <v>0</v>
      </c>
      <c r="C47" s="27" t="n">
        <v>0</v>
      </c>
      <c r="D47" s="27" t="n">
        <v>0</v>
      </c>
      <c r="E47" s="27" t="n">
        <v>0</v>
      </c>
      <c r="F47" s="27" t="n">
        <v>0</v>
      </c>
      <c r="G47" s="27" t="n">
        <v>0</v>
      </c>
      <c r="H47" s="27" t="n">
        <v>0</v>
      </c>
      <c r="I47" s="27" t="n">
        <v>0</v>
      </c>
      <c r="J47" s="27" t="n">
        <v>0</v>
      </c>
      <c r="K47" s="27" t="n">
        <v>0</v>
      </c>
      <c r="L47" s="27" t="n">
        <v>0</v>
      </c>
      <c r="M47" s="27" t="n">
        <v>0</v>
      </c>
      <c r="N47" s="27" t="n">
        <v>0</v>
      </c>
      <c r="O47" s="27" t="n">
        <v>0</v>
      </c>
      <c r="P47" s="27" t="n">
        <v>0</v>
      </c>
      <c r="Q47" s="16"/>
      <c r="R47" s="16"/>
      <c r="S47" s="16"/>
      <c r="T47" s="16"/>
    </row>
    <row r="48" ht="0.15" customHeight="true">
      <c r="A48" s="14"/>
      <c r="B48" s="27" t="n">
        <v>0</v>
      </c>
      <c r="C48" s="27" t="n">
        <v>0</v>
      </c>
      <c r="D48" s="27" t="n">
        <v>0</v>
      </c>
      <c r="E48" s="27" t="n">
        <v>0</v>
      </c>
      <c r="F48" s="27" t="n">
        <v>0</v>
      </c>
      <c r="G48" s="27" t="n">
        <v>0</v>
      </c>
      <c r="H48" s="27" t="n">
        <v>0</v>
      </c>
      <c r="I48" s="27" t="n">
        <v>0</v>
      </c>
      <c r="J48" s="27" t="n">
        <v>0</v>
      </c>
      <c r="K48" s="27" t="n">
        <v>0</v>
      </c>
      <c r="L48" s="27" t="n">
        <v>0</v>
      </c>
      <c r="M48" s="27" t="n">
        <v>0</v>
      </c>
      <c r="N48" s="27" t="n">
        <v>0</v>
      </c>
      <c r="O48" s="27" t="n">
        <v>0</v>
      </c>
      <c r="P48" s="27" t="n">
        <v>0</v>
      </c>
      <c r="Q48" s="16"/>
      <c r="R48" s="16"/>
      <c r="S48" s="16"/>
      <c r="T48" s="16"/>
    </row>
    <row r="49" ht="0.15" customHeight="true">
      <c r="A49" s="14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ht="0.15" customHeight="true">
      <c r="A50" s="14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ht="0.15" customHeight="true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ht="0.15" customHeight="true">
      <c r="A52" s="14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ht="0.15" customHeight="true">
      <c r="A53" s="14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ht="0.15" customHeight="true">
      <c r="A54" s="1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ht="0.15" customHeight="true">
      <c r="A55" s="14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ht="0.15" customHeight="true">
      <c r="A56" s="14"/>
      <c r="B56" s="27" t="n">
        <v>0</v>
      </c>
      <c r="C56" s="27" t="n">
        <v>0</v>
      </c>
      <c r="D56" s="27" t="n">
        <v>0</v>
      </c>
      <c r="E56" s="27" t="n">
        <v>0</v>
      </c>
      <c r="F56" s="27" t="n">
        <v>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ht="0.15" customHeight="true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ht="0.15" customHeight="true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ht="14.5" customHeight="true">
      <c r="A59" s="14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ht="14.5" customHeight="true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ht="14.5" customHeight="true">
      <c r="A61" s="14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ht="14.5" customHeight="true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ht="14.5" customHeight="true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ht="14.5" customHeight="true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ht="0.15" customHeight="true">
      <c r="A65" s="14"/>
      <c r="B65" s="27" t="n">
        <v>0</v>
      </c>
      <c r="C65" s="27" t="n">
        <v>0</v>
      </c>
      <c r="D65" s="27" t="n">
        <v>0</v>
      </c>
      <c r="E65" s="27" t="n">
        <v>0</v>
      </c>
      <c r="F65" s="27" t="n">
        <v>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ht="0.15" customHeight="true">
      <c r="A66" s="14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ht="0.15" customHeight="true">
      <c r="A67" s="14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ht="14.5" customHeight="true">
      <c r="A68" s="14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ht="14.5" customHeight="true">
      <c r="A69" s="14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ht="14.5" customHeight="true">
      <c r="A70" s="14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ht="14.5" customHeight="true">
      <c r="A71" s="14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ht="14.5" customHeight="true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ht="14.5" customHeight="true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ht="14.5" customHeight="true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ht="14.5" customHeight="true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ht="14.5" customHeight="true">
      <c r="A76" s="14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ht="14.5" customHeight="true">
      <c r="A77" s="14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ht="14.5" customHeight="true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ht="14.5" customHeight="true">
      <c r="A79" s="14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ht="14.5" customHeight="true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ht="14.5" customHeight="true">
      <c r="A81" s="14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ht="14.5" customHeight="true">
      <c r="A82" s="14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ht="14.5" customHeight="true">
      <c r="A83" s="14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ht="14.5" customHeight="true">
      <c r="A84" s="14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ht="14.5" customHeight="true">
      <c r="A85" s="14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ht="14.5" customHeight="true">
      <c r="A86" s="14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ht="14.5" customHeight="true">
      <c r="A87" s="14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ht="14.5" customHeight="true">
      <c r="A88" s="14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ht="14.5" customHeight="true">
      <c r="A89" s="14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ht="14.5" customHeight="true">
      <c r="A90" s="14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ht="14.5" customHeight="true">
      <c r="A91" s="14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ht="14.5" customHeight="true">
      <c r="A92" s="1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ht="14.5" customHeight="true">
      <c r="A93" s="1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ht="14.5" customHeight="true">
      <c r="A94" s="14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ht="14.5" customHeight="true">
      <c r="A95" s="1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ht="14.5" customHeight="true">
      <c r="A96" s="1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ht="14.5" customHeight="true">
      <c r="A97" s="1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ht="14.5" customHeight="true">
      <c r="A98" s="14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ht="14.5" customHeight="true">
      <c r="A99" s="1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ht="14.5" customHeight="true">
      <c r="A100" s="1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ht="14.5" customHeight="true">
      <c r="A101" s="1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ht="14.5" customHeight="true">
      <c r="A102" s="1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ht="14.5" customHeight="true">
      <c r="A103" s="1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ht="14.5" customHeight="true">
      <c r="A104" s="1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ht="14.5" customHeight="true">
      <c r="A105" s="1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ht="14.5" customHeight="true">
      <c r="A106" s="1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ht="14.5" customHeight="true">
      <c r="A107" s="1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ht="14.5" customHeight="true">
      <c r="A108" s="1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ht="14.5" customHeight="true">
      <c r="A109" s="1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ht="14.5" customHeight="true">
      <c r="A110" s="1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ht="14.5" customHeight="true">
      <c r="A111" s="1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ht="14.5" customHeight="true">
      <c r="A112" s="1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ht="14.5" customHeight="true">
      <c r="A113" s="1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ht="14.5" customHeight="true">
      <c r="A114" s="1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ht="14.5" customHeight="true">
      <c r="A115" s="1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ht="14.5" customHeight="true">
      <c r="A116" s="1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ht="14.5" customHeight="true">
      <c r="A117" s="1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ht="14.5" customHeight="true">
      <c r="A118" s="1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ht="14.5" customHeight="true">
      <c r="A119" s="1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ht="14.5" customHeight="true">
      <c r="A120" s="1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ht="14.5" customHeight="true">
      <c r="A121" s="1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ht="14.5" customHeight="true">
      <c r="A122" s="1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ht="14.5" customHeight="true">
      <c r="A123" s="1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ht="14.5" customHeight="true">
      <c r="A124" s="1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ht="14.5" customHeight="true">
      <c r="A125" s="1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ht="14.5" customHeight="true">
      <c r="A126" s="1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ht="14.5" customHeight="true">
      <c r="A127" s="1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ht="14.5" customHeight="true">
      <c r="A128" s="1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ht="14.5" customHeight="true">
      <c r="A129" s="1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ht="14.5" customHeight="true">
      <c r="A130" s="1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ht="14.5" customHeight="true">
      <c r="A131" s="1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ht="14.5" customHeight="true">
      <c r="A132" s="1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ht="14.5" customHeight="true">
      <c r="A133" s="1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ht="14.5" customHeight="true">
      <c r="A134" s="1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ht="14.5" customHeight="true">
      <c r="A135" s="1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ht="14.5" customHeight="true">
      <c r="A136" s="1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ht="14.5" customHeight="true">
      <c r="A137" s="1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ht="14.5" customHeight="true">
      <c r="A138" s="1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ht="14.5" customHeight="true">
      <c r="A139" s="1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ht="14.5" customHeight="true">
      <c r="A140" s="1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ht="14.5" customHeight="true">
      <c r="A141" s="1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ht="14.5" customHeight="true">
      <c r="A142" s="1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ht="14.5" customHeight="true">
      <c r="A143" s="1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ht="14.5" customHeight="true">
      <c r="A144" s="1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ht="14.5" customHeight="true">
      <c r="A145" s="1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ht="14.5" customHeight="true">
      <c r="A146" s="1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ht="14.5" customHeight="true">
      <c r="A147" s="1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ht="14.5" customHeight="true">
      <c r="A148" s="1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ht="14.5" customHeight="true">
      <c r="A149" s="1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ht="14.5" customHeight="true">
      <c r="A150" s="1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ht="14.5" customHeight="true">
      <c r="A151" s="1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ht="14.5" customHeight="true">
      <c r="A152" s="1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ht="14.5" customHeight="true">
      <c r="A153" s="1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ht="14.5" customHeight="true">
      <c r="A154" s="1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ht="14.5" customHeight="true">
      <c r="A155" s="1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ht="14.5" customHeight="true">
      <c r="A156" s="1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ht="14.5" customHeight="true">
      <c r="A157" s="1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ht="14.5" customHeight="true">
      <c r="A158" s="1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ht="14.5" customHeight="true">
      <c r="A159" s="1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ht="14.5" customHeight="true">
      <c r="A160" s="1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ht="14.5" customHeight="true">
      <c r="A161" s="1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ht="14.5" customHeight="true">
      <c r="A162" s="1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ht="14.5" customHeight="true">
      <c r="A163" s="1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ht="14.5" customHeight="true">
      <c r="A164" s="1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ht="14.5" customHeight="true">
      <c r="A165" s="1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ht="14.5" customHeight="true">
      <c r="A166" s="1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ht="14.5" customHeight="true">
      <c r="A167" s="1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ht="14.5" customHeight="true">
      <c r="A168" s="1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ht="14.5" customHeight="true">
      <c r="A169" s="1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ht="14.5" customHeight="true">
      <c r="A170" s="1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ht="14.5" customHeight="true">
      <c r="A171" s="1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ht="14.5" customHeight="true">
      <c r="A172" s="1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ht="14.5" customHeight="true">
      <c r="A173" s="1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ht="14.5" customHeight="true">
      <c r="A174" s="1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ht="14.5" customHeight="true">
      <c r="A175" s="1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ht="14.5" customHeight="true">
      <c r="A176" s="1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ht="14.5" customHeight="true">
      <c r="A177" s="1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ht="14.5" customHeight="true">
      <c r="A178" s="1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ht="14.5" customHeight="true">
      <c r="A179" s="1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ht="14.5" customHeight="true">
      <c r="A180" s="1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ht="14.5" customHeight="true">
      <c r="A181" s="1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ht="14.5" customHeight="true">
      <c r="A182" s="1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ht="14.5" customHeight="true">
      <c r="A183" s="1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ht="14.5" customHeight="true">
      <c r="A184" s="1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ht="14.5" customHeight="true">
      <c r="A185" s="1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ht="14.5" customHeight="true">
      <c r="A186" s="1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ht="14.5" customHeight="true">
      <c r="A187" s="1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ht="14.5" customHeight="true">
      <c r="A188" s="1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ht="14.5" customHeight="true">
      <c r="A189" s="1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ht="14.5" customHeight="true">
      <c r="A190" s="1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ht="14.5" customHeight="true">
      <c r="A191" s="1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ht="14.5" customHeight="true">
      <c r="A192" s="1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ht="14.5" customHeight="true">
      <c r="A193" s="1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ht="14.5" customHeight="true">
      <c r="A194" s="1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ht="14.5" customHeight="true">
      <c r="A195" s="1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ht="14.5" customHeight="true">
      <c r="A196" s="1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ht="14.5" customHeight="true">
      <c r="A197" s="1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ht="14.5" customHeight="true">
      <c r="A198" s="1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ht="14.5" customHeight="true">
      <c r="A199" s="1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ht="14.5" customHeight="true">
      <c r="A200" s="1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</sheetData>
  <mergeCells>
    <mergeCell ref="Q4:T4"/>
    <mergeCell ref="Q5:T5"/>
    <mergeCell ref="A6:T6"/>
    <mergeCell ref="A7:T7"/>
    <mergeCell ref="I9:P9"/>
    <mergeCell ref="Q9:R10"/>
    <mergeCell ref="S9:T10"/>
    <mergeCell ref="E10:F10"/>
    <mergeCell ref="I10:J10"/>
    <mergeCell ref="K10:L10"/>
    <mergeCell ref="I17:J17"/>
    <mergeCell ref="B8:T8"/>
    <mergeCell ref="B9:D10"/>
    <mergeCell ref="E9:H9"/>
    <mergeCell ref="A15:T15"/>
    <mergeCell ref="A8:A11"/>
    <mergeCell ref="M10:N10"/>
    <mergeCell ref="Q17:R17"/>
    <mergeCell ref="S17:T17"/>
    <mergeCell ref="G10:H10"/>
    <mergeCell ref="O10:P10"/>
    <mergeCell ref="K17:L17"/>
    <mergeCell ref="M17:N17"/>
    <mergeCell ref="O17:P17"/>
    <mergeCell ref="E19:F19"/>
    <mergeCell ref="B24:T24"/>
    <mergeCell ref="B17:H17"/>
    <mergeCell ref="B19:D19"/>
    <mergeCell ref="B20:D20"/>
    <mergeCell ref="B21:D21"/>
    <mergeCell ref="G19:H19"/>
    <mergeCell ref="B25:E25"/>
    <mergeCell ref="G20:H20"/>
    <mergeCell ref="G21:H21"/>
    <mergeCell ref="G18:H18"/>
    <mergeCell ref="E18:F18"/>
    <mergeCell ref="A16:A18"/>
    <mergeCell ref="A28:A30"/>
    <mergeCell ref="B18:D18"/>
    <mergeCell ref="E21:F21"/>
    <mergeCell ref="E20:F20"/>
    <mergeCell ref="B16:T16"/>
    <mergeCell ref="A32:T32"/>
    <mergeCell ref="B23:T23"/>
    <mergeCell ref="B28:T28"/>
    <mergeCell ref="A23:A25"/>
    <mergeCell ref="N30:Q30"/>
    <mergeCell ref="N31:Q31"/>
    <mergeCell ref="B26:E26"/>
    <mergeCell ref="F25:I25"/>
    <mergeCell ref="R25:T25"/>
    <mergeCell ref="R26:T26"/>
    <mergeCell ref="N25:Q25"/>
    <mergeCell ref="F26:I26"/>
    <mergeCell ref="J25:M25"/>
    <mergeCell ref="J26:M26"/>
    <mergeCell ref="N26:Q26"/>
    <mergeCell ref="B30:E30"/>
    <mergeCell ref="B31:E31"/>
    <mergeCell ref="B29:T29"/>
    <mergeCell ref="F30:I30"/>
    <mergeCell ref="R31:T31"/>
    <mergeCell ref="R30:T30"/>
    <mergeCell ref="F31:I31"/>
    <mergeCell ref="J30:M30"/>
    <mergeCell ref="J31:M31"/>
  </mergeCells>
  <dataValidations count="133">
    <dataValidation type="decimal" errorStyle="warning" operator="equal" allowBlank="0" showInputMessage="1" showErrorMessage="1" errorTitle="" error="{2}" promptTitle="" prompt="" sqref="A5:A5">
      <formula1>"='桃園市$0_4_0$010000068000'"</formula1>
      <formula2>k-SmartTag-black</formula2>
    </dataValidation>
    <dataValidation type="decimal" errorStyle="warning" operator="equal" allowBlank="0" showInputMessage="1" showErrorMessage="1" errorTitle="" error="{2}" promptTitle="" prompt="" sqref="A7:A7">
      <formula1>"='中華民國113年下半年_7月至12月_$0_6_0$2024H2'"</formula1>
      <formula2>k-SmartTag-date</formula2>
    </dataValidation>
    <dataValidation type="decimal" errorStyle="warning" operator="equal" allowBlank="0" showInputMessage="1" showErrorMessage="1" errorTitle="" error="{2}" promptTitle="" prompt="" sqref="A12:A12">
      <formula1>"='通報處理分類$0_11_0$19176'"</formula1>
      <formula2>k-SmartTag-muti4</formula2>
    </dataValidation>
    <dataValidation type="decimal" errorStyle="warning" operator="equal" allowBlank="0" showInputMessage="1" showErrorMessage="1" errorTitle="" error="{2}" promptTitle="" prompt="" sqref="A13:A13">
      <formula1>"='一般$0_12_0$1900300001'"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"='原住民$0_13_0$1900300002'"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"='通報處理分類$0_18_0$19176'"</formula1>
      <formula2>k-SmartTag-muti4</formula2>
    </dataValidation>
    <dataValidation type="decimal" errorStyle="warning" operator="equal" allowBlank="0" showInputMessage="1" showErrorMessage="1" errorTitle="" error="{2}" promptTitle="" prompt="" sqref="A20:A20">
      <formula1>"='一般$0_19_0$1900300001'"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"='原住民$0_20_0$1900300002'"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A26:A26">
      <formula1>"='通報處理分類$0_25_0$19176'"</formula1>
      <formula2>k-SmartTag-muti3</formula2>
    </dataValidation>
    <dataValidation type="decimal" errorStyle="warning" operator="equal" allowBlank="0" showInputMessage="1" showErrorMessage="1" errorTitle="" error="{2}" promptTitle="" prompt="" sqref="A31:A31">
      <formula1>"='通報處理分類$0_30_0$19176'"</formula1>
      <formula2>k-SmartTag-muti3</formula2>
    </dataValidation>
    <dataValidation type="decimal" errorStyle="warning" operator="equal" allowBlank="0" showInputMessage="1" showErrorMessage="1" errorTitle="" error="{2}" promptTitle="" prompt="" sqref="B8:B8">
      <formula1>"='兒童少年受虐類型依性別.身分別.受虐型態_兒童少年保護_.通報處理分類分$0_7_1$1074090a008'"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B16:B16">
      <formula1>"='兒少保護個案基本資料_受虐者人數依性別.身分別.年齡別.通報處理分類分$0_15_1$1074090a005'"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B23:B23">
      <formula1>"='兒少保護個案基本資料_受虐者父母國籍依國籍別_區分大陸_外國籍_.父或母.通$0_22_1$1074090a007'"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B24:B24">
      <formula1>"='父$0_23_1$1917000001'"</formula1>
      <formula2>k-SmartTag-muti2</formula2>
    </dataValidation>
    <dataValidation type="decimal" errorStyle="warning" operator="equal" allowBlank="0" showInputMessage="1" showErrorMessage="1" errorTitle="" error="{2}" promptTitle="" prompt="" sqref="B25:B25">
      <formula1>"='一般民眾$0_24_1$190660000101'"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29:B29">
      <formula1>"='母$0_28_1$1917000002'"</formula1>
      <formula2>k-SmartTag-muti2</formula2>
    </dataValidation>
    <dataValidation type="decimal" errorStyle="warning" operator="equal" allowBlank="0" showInputMessage="1" showErrorMessage="1" errorTitle="" error="{2}" promptTitle="" prompt="" sqref="B30:B30">
      <formula1>"='一般民眾$0_29_1$190660000101'"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0:E10">
      <formula1>"='棄嬰$0_9_4$191080000101'"</formula1>
      <formula2>k-SmartTag-muti3</formula2>
    </dataValidation>
    <dataValidation type="decimal" errorStyle="warning" operator="equal" allowBlank="0" showInputMessage="1" showErrorMessage="1" errorTitle="" error="{2}" promptTitle="" prompt="" sqref="E11:E11">
      <formula1>"='男$0_10_4$AA00100001'"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1:F11">
      <formula1>"='女$0_10_5$AA00100002'"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5:F25">
      <formula1>"='原住民$0_24_5$190660000102'"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30:F30">
      <formula1>"='原住民$0_29_5$190660000102'"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0:G10">
      <formula1>"='棄兒$0_9_6$191080000102'"</formula1>
      <formula2>k-SmartTag-muti3</formula2>
    </dataValidation>
    <dataValidation type="decimal" errorStyle="warning" operator="equal" allowBlank="0" showInputMessage="1" showErrorMessage="1" errorTitle="" error="{2}" promptTitle="" prompt="" sqref="G11:G11">
      <formula1>"='男$0_10_6$AA00100001'"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1:H11">
      <formula1>"='女$0_10_7$AA00100002'"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"='身體不當對待$0_9_8$191080000201'"</formula1>
      <formula2>k-SmartTag-muti3</formula2>
    </dataValidation>
    <dataValidation type="decimal" errorStyle="warning" operator="equal" allowBlank="0" showInputMessage="1" showErrorMessage="1" errorTitle="" error="{2}" promptTitle="" prompt="" sqref="I11:I11">
      <formula1>"='男$0_10_8$AA00100001'"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7:I17">
      <formula1>"='_0_未滿3歲$0_16_8$190270000101'"</formula1>
      <formula2>k-SmartTag-muti3</formula2>
    </dataValidation>
    <dataValidation type="decimal" errorStyle="warning" operator="equal" allowBlank="0" showInputMessage="1" showErrorMessage="1" errorTitle="" error="{2}" promptTitle="" prompt="" sqref="I18:I18">
      <formula1>"='男$0_17_8$AA00100001'"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1:J11">
      <formula1>"='女$0_10_9$AA00100002'"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8:J18">
      <formula1>"='女$0_17_9$AA00100002'"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5:J25">
      <formula1>"='外國籍$0_24_9$1906600003'"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30:J30">
      <formula1>"='外國籍$0_29_9$1906600003'"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0:K10">
      <formula1>"='精神不當對待$0_9_10$191080000202'"</formula1>
      <formula2>k-SmartTag-muti3</formula2>
    </dataValidation>
    <dataValidation type="decimal" errorStyle="warning" operator="equal" allowBlank="0" showInputMessage="1" showErrorMessage="1" errorTitle="" error="{2}" promptTitle="" prompt="" sqref="K11:K11">
      <formula1>"='男$0_10_10$AA00100001'"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7:K17">
      <formula1>"='_3_未滿6歲$0_16_10$190270000102'"</formula1>
      <formula2>k-SmartTag-muti3</formula2>
    </dataValidation>
    <dataValidation type="decimal" errorStyle="warning" operator="equal" allowBlank="0" showInputMessage="1" showErrorMessage="1" errorTitle="" error="{2}" promptTitle="" prompt="" sqref="K18:K18">
      <formula1>"='男$0_17_10$AA00100001'"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1:L11">
      <formula1>"='女$0_10_11$AA00100002'"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8:L18">
      <formula1>"='女$0_17_11$AA00100002'"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0:M10">
      <formula1>"='性不當對待$0_9_12$191080000203'"</formula1>
      <formula2>k-SmartTag-muti3</formula2>
    </dataValidation>
    <dataValidation type="decimal" errorStyle="warning" operator="equal" allowBlank="0" showInputMessage="1" showErrorMessage="1" errorTitle="" error="{2}" promptTitle="" prompt="" sqref="M11:M11">
      <formula1>"='男$0_10_12$AA00100001'"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7:M17">
      <formula1>"='_6_未滿9歲$0_16_12$19027000010301'"</formula1>
      <formula2>k-SmartTag-muti3</formula2>
    </dataValidation>
    <dataValidation type="decimal" errorStyle="warning" operator="equal" allowBlank="0" showInputMessage="1" showErrorMessage="1" errorTitle="" error="{2}" promptTitle="" prompt="" sqref="M18:M18">
      <formula1>"='男$0_17_12$AA00100001'"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1:N11">
      <formula1>"='女$0_10_13$AA00100002'"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8:N18">
      <formula1>"='女$0_17_13$AA00100002'"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25:N25">
      <formula1>"='大陸.港澳地區$0_24_13$1906600006'"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30:N30">
      <formula1>"='大陸.港澳地區$0_29_13$1906600006'"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0:O10">
      <formula1>"='疏忽$0_9_14$191080000204'"</formula1>
      <formula2>k-SmartTag-muti3</formula2>
    </dataValidation>
    <dataValidation type="decimal" errorStyle="warning" operator="equal" allowBlank="0" showInputMessage="1" showErrorMessage="1" errorTitle="" error="{2}" promptTitle="" prompt="" sqref="O11:O11">
      <formula1>"='男$0_10_14$AA00100001'"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7:O17">
      <formula1>"='_9_未滿12歲$0_16_14$19027000010302'"</formula1>
      <formula2>k-SmartTag-muti3</formula2>
    </dataValidation>
    <dataValidation type="decimal" errorStyle="warning" operator="equal" allowBlank="0" showInputMessage="1" showErrorMessage="1" errorTitle="" error="{2}" promptTitle="" prompt="" sqref="O18:O18">
      <formula1>"='男$0_17_14$AA00100001'"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1:P11">
      <formula1>"='女$0_10_15$AA00100002'"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8:P18">
      <formula1>"='女$0_17_15$AA00100002'"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9:Q9">
      <formula1>"='目睹家暴$0_8_16$1910800003'"</formula1>
      <formula2>k-SmartTag-muti3</formula2>
    </dataValidation>
    <dataValidation type="decimal" errorStyle="warning" operator="equal" allowBlank="0" showInputMessage="1" showErrorMessage="1" errorTitle="" error="{2}" promptTitle="" prompt="" sqref="Q11:Q11">
      <formula1>"='男$0_10_16$AA00100001'"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"='_12_未滿15歲$0_16_16$1902700002'"</formula1>
      <formula2>k-SmartTag-muti3</formula2>
    </dataValidation>
    <dataValidation type="decimal" errorStyle="warning" operator="equal" allowBlank="0" showInputMessage="1" showErrorMessage="1" errorTitle="" error="{2}" promptTitle="" prompt="" sqref="Q18:Q18">
      <formula1>"='男$0_17_16$AA00100001'"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1:R11">
      <formula1>"='女$0_10_17$AA00100002'"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8:R18">
      <formula1>"='女$0_17_17$AA00100002'"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25:R25">
      <formula1>"='其他_不詳_$0_24_17$1906600004'"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30:R30">
      <formula1>"='其他_不詳_$0_29_17$1906600004'"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9:S9">
      <formula1>"='兒少物質濫用$0_8_18$1910800006'"</formula1>
      <formula2>k-SmartTag-muti3</formula2>
    </dataValidation>
    <dataValidation type="decimal" errorStyle="warning" operator="equal" allowBlank="0" showInputMessage="1" showErrorMessage="1" errorTitle="" error="{2}" promptTitle="" prompt="" sqref="S11:S11">
      <formula1>"='男$0_10_18$AA00100001'"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7:S17">
      <formula1>"='_15_未滿18歲$0_16_18$1902700003'"</formula1>
      <formula2>k-SmartTag-muti3</formula2>
    </dataValidation>
    <dataValidation type="decimal" errorStyle="warning" operator="equal" allowBlank="0" showInputMessage="1" showErrorMessage="1" errorTitle="" error="{2}" promptTitle="" prompt="" sqref="S18:S18">
      <formula1>"='男$0_17_18$AA00100001'"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1:T11">
      <formula1>"='女$0_10_19$AA00100002'"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8:T18">
      <formula1>"='女$0_17_19$AA00100002'"</formula1>
      <formula2>k-SmartTag-muti1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20:T21 E13:T14 B31:T31 B26:T26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12" sqref="AE12:AE1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7.2109375" hidden="false" outlineLevel="0"/>
    <col min="3" max="3" bestFit="false" customWidth="true" width="4.2109375" hidden="false" outlineLevel="0"/>
    <col min="4" max="4" bestFit="false" customWidth="true" width="3.2109375" hidden="false" outlineLevel="0"/>
    <col min="5" max="5" bestFit="false" customWidth="true" width="7.2109375" hidden="false" outlineLevel="0"/>
    <col min="6" max="6" bestFit="false" customWidth="true" width="5.2109375" hidden="false" outlineLevel="0"/>
    <col min="7" max="7" bestFit="false" customWidth="true" width="4.2109375" hidden="false" outlineLevel="0"/>
    <col min="8" max="8" bestFit="false" customWidth="true" width="7.2109375" hidden="false" outlineLevel="0"/>
    <col min="9" max="9" bestFit="false" customWidth="true" width="3.2109375" hidden="false" outlineLevel="0"/>
    <col min="10" max="11" bestFit="false" customWidth="true" width="7.2109375" hidden="false" outlineLevel="0"/>
    <col min="12" max="13" bestFit="false" customWidth="true" width="6.2109375" hidden="false" outlineLevel="0"/>
    <col min="16" max="16" bestFit="false" customWidth="true" width="10.2109375" hidden="false" outlineLevel="0"/>
    <col min="19" max="19" bestFit="false" customWidth="true" width="8.2109375" hidden="false" outlineLevel="0"/>
    <col min="20" max="25" bestFit="false" customWidth="true" width="7.2109375" hidden="false" outlineLevel="0"/>
    <col min="26" max="27" bestFit="false" customWidth="true" width="6.2109375" hidden="false" outlineLevel="0"/>
    <col min="28" max="28" bestFit="false" customWidth="true" width="7.2109375" hidden="false" outlineLevel="0"/>
    <col min="29" max="29" bestFit="false" customWidth="true" width="6.2109375" hidden="false" outlineLevel="0"/>
    <col min="30" max="30" bestFit="false" customWidth="true" width="7.2109375" hidden="false" outlineLevel="0"/>
    <col min="31" max="31" bestFit="false" customWidth="true" width="10.2109375" hidden="false" outlineLevel="0"/>
  </cols>
  <sheetData>
    <row r="1" ht="0.15" customHeight="true">
      <c r="A1" s="4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P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ht="0.15" customHeight="true">
      <c r="A2" s="15" t="s">
        <v>0</v>
      </c>
      <c r="B2" s="15" t="s">
        <v>10</v>
      </c>
      <c r="C2" s="15" t="s">
        <v>19</v>
      </c>
      <c r="D2" s="15" t="s">
        <v>21</v>
      </c>
      <c r="E2" s="29" t="s">
        <v>23</v>
      </c>
      <c r="F2" s="31" t="s">
        <v>53</v>
      </c>
      <c r="G2" s="15" t="s">
        <v>27</v>
      </c>
      <c r="H2" s="16"/>
      <c r="I2" s="16"/>
      <c r="J2" s="16"/>
      <c r="K2" s="16"/>
      <c r="L2" s="16"/>
      <c r="M2" s="16"/>
      <c r="P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ht="0.15" customHeight="true">
      <c r="A3" s="4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P3" s="16"/>
      <c r="S3" s="16"/>
      <c r="T3" s="16"/>
      <c r="U3" s="16"/>
      <c r="V3" s="16"/>
      <c r="W3" s="16"/>
      <c r="X3" s="35"/>
      <c r="Y3" s="35"/>
      <c r="Z3" s="35"/>
      <c r="AA3" s="35"/>
      <c r="AB3" s="35"/>
      <c r="AC3" s="35"/>
      <c r="AD3" s="35"/>
      <c r="AE3" s="35"/>
    </row>
    <row r="4" ht="18" customHeight="true">
      <c r="A4" s="4" t="s">
        <v>1</v>
      </c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6"/>
      <c r="S4" s="16"/>
      <c r="T4" s="16"/>
      <c r="U4" s="16"/>
      <c r="V4" s="16"/>
      <c r="W4" s="58"/>
      <c r="X4" s="4" t="s">
        <v>40</v>
      </c>
      <c r="Y4" s="4"/>
      <c r="Z4" s="4" t="s">
        <v>42</v>
      </c>
      <c r="AA4" s="4"/>
      <c r="AB4" s="4"/>
      <c r="AC4" s="4"/>
      <c r="AD4" s="4"/>
      <c r="AE4" s="4"/>
      <c r="AF4" s="42"/>
    </row>
    <row r="5" ht="18" customHeight="true">
      <c r="A5" s="4" t="s">
        <v>2</v>
      </c>
      <c r="B5" s="18" t="s">
        <v>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5"/>
      <c r="Q5" s="57"/>
      <c r="R5" s="57"/>
      <c r="S5" s="35"/>
      <c r="T5" s="35"/>
      <c r="U5" s="35"/>
      <c r="V5" s="35"/>
      <c r="W5" s="59"/>
      <c r="X5" s="4" t="s">
        <v>41</v>
      </c>
      <c r="Y5" s="4"/>
      <c r="Z5" s="4" t="s">
        <v>23</v>
      </c>
      <c r="AA5" s="4"/>
      <c r="AB5" s="4"/>
      <c r="AC5" s="4"/>
      <c r="AD5" s="4"/>
      <c r="AE5" s="4"/>
      <c r="AF5" s="42"/>
    </row>
    <row r="6" ht="48" customHeight="true">
      <c r="A6" s="5" t="str">
        <f>F2</f>
        <v>桃園市兒少保護個案基本資料(續1)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ht="25" customHeight="tru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ht="30" customHeight="true">
      <c r="A8" s="7" t="s">
        <v>5</v>
      </c>
      <c r="B8" s="19" t="s">
        <v>50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42"/>
    </row>
    <row r="9" ht="30" customHeight="true">
      <c r="A9" s="7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 t="s">
        <v>57</v>
      </c>
      <c r="L9" s="19"/>
      <c r="M9" s="19"/>
      <c r="N9" s="19" t="s">
        <v>59</v>
      </c>
      <c r="O9" s="19"/>
      <c r="P9" s="19"/>
      <c r="Q9" s="19" t="s">
        <v>62</v>
      </c>
      <c r="R9" s="19"/>
      <c r="S9" s="19"/>
      <c r="T9" s="19" t="s">
        <v>64</v>
      </c>
      <c r="U9" s="19"/>
      <c r="V9" s="19"/>
      <c r="W9" s="19" t="s">
        <v>67</v>
      </c>
      <c r="X9" s="19"/>
      <c r="Y9" s="19"/>
      <c r="Z9" s="19" t="s">
        <v>68</v>
      </c>
      <c r="AA9" s="19"/>
      <c r="AB9" s="19"/>
      <c r="AC9" s="19" t="s">
        <v>45</v>
      </c>
      <c r="AD9" s="19"/>
      <c r="AE9" s="19"/>
      <c r="AF9" s="42"/>
    </row>
    <row r="10" ht="30" customHeight="true">
      <c r="A10" s="7"/>
      <c r="B10" s="4" t="s">
        <v>13</v>
      </c>
      <c r="C10" s="4"/>
      <c r="D10" s="4"/>
      <c r="E10" s="4" t="s">
        <v>20</v>
      </c>
      <c r="F10" s="4"/>
      <c r="G10" s="4" t="s">
        <v>22</v>
      </c>
      <c r="H10" s="4"/>
      <c r="I10" s="4" t="s">
        <v>45</v>
      </c>
      <c r="J10" s="4"/>
      <c r="K10" s="4" t="s">
        <v>20</v>
      </c>
      <c r="L10" s="4" t="s">
        <v>22</v>
      </c>
      <c r="M10" s="4" t="s">
        <v>45</v>
      </c>
      <c r="N10" s="4" t="s">
        <v>20</v>
      </c>
      <c r="O10" s="4" t="s">
        <v>22</v>
      </c>
      <c r="P10" s="4" t="s">
        <v>45</v>
      </c>
      <c r="Q10" s="4" t="s">
        <v>20</v>
      </c>
      <c r="R10" s="4" t="s">
        <v>22</v>
      </c>
      <c r="S10" s="4" t="s">
        <v>45</v>
      </c>
      <c r="T10" s="4" t="s">
        <v>20</v>
      </c>
      <c r="U10" s="4" t="s">
        <v>22</v>
      </c>
      <c r="V10" s="4" t="s">
        <v>45</v>
      </c>
      <c r="W10" s="4" t="s">
        <v>20</v>
      </c>
      <c r="X10" s="4" t="s">
        <v>22</v>
      </c>
      <c r="Y10" s="4" t="s">
        <v>45</v>
      </c>
      <c r="Z10" s="19" t="s">
        <v>20</v>
      </c>
      <c r="AA10" s="19" t="s">
        <v>22</v>
      </c>
      <c r="AB10" s="19" t="s">
        <v>45</v>
      </c>
      <c r="AC10" s="19" t="s">
        <v>20</v>
      </c>
      <c r="AD10" s="19" t="s">
        <v>22</v>
      </c>
      <c r="AE10" s="63" t="s">
        <v>45</v>
      </c>
    </row>
    <row r="11" ht="30" customHeight="true">
      <c r="A11" s="10" t="s">
        <v>6</v>
      </c>
      <c r="B11" s="50" t="n">
        <f>SUM(B12:D13)</f>
        <v>555</v>
      </c>
      <c r="C11" s="50"/>
      <c r="D11" s="50"/>
      <c r="E11" s="50" t="n">
        <f>SUM(E12:F13)</f>
        <v>362</v>
      </c>
      <c r="F11" s="50"/>
      <c r="G11" s="50" t="n">
        <f>SUM(G12:H13)</f>
        <v>188</v>
      </c>
      <c r="H11" s="50"/>
      <c r="I11" s="50" t="n">
        <f>SUM(I12:J13)</f>
        <v>5</v>
      </c>
      <c r="J11" s="50"/>
      <c r="K11" s="50" t="n">
        <f>SUM(K12:K13)</f>
        <v>89</v>
      </c>
      <c r="L11" s="50" t="n">
        <f>SUM(L12:L13)</f>
        <v>20</v>
      </c>
      <c r="M11" s="50" t="n">
        <f>SUM(M12:M13)</f>
        <v>0</v>
      </c>
      <c r="N11" s="50" t="n">
        <f>SUM(N12:N13)</f>
        <v>68</v>
      </c>
      <c r="O11" s="50" t="n">
        <f>SUM(O12:O13)</f>
        <v>55</v>
      </c>
      <c r="P11" s="50" t="n">
        <f>SUM(P12:P13)</f>
        <v>0</v>
      </c>
      <c r="Q11" s="50" t="n">
        <f>SUM(Q12:Q13)</f>
        <v>65</v>
      </c>
      <c r="R11" s="50" t="n">
        <f>SUM(R12:R13)</f>
        <v>63</v>
      </c>
      <c r="S11" s="50" t="n">
        <f>SUM(S12:S13)</f>
        <v>0</v>
      </c>
      <c r="T11" s="50" t="n">
        <f>SUM(T12:T13)</f>
        <v>91</v>
      </c>
      <c r="U11" s="50" t="n">
        <f>SUM(U12:U13)</f>
        <v>36</v>
      </c>
      <c r="V11" s="50" t="n">
        <f>SUM(V12:V13)</f>
        <v>0</v>
      </c>
      <c r="W11" s="50" t="n">
        <f>SUM(W12:W13)</f>
        <v>13</v>
      </c>
      <c r="X11" s="50" t="n">
        <f>SUM(X12:X13)</f>
        <v>6</v>
      </c>
      <c r="Y11" s="50" t="n">
        <f>SUM(Y12:Y13)</f>
        <v>0</v>
      </c>
      <c r="Z11" s="50" t="n">
        <f>SUM(Z12:Z13)</f>
        <v>10</v>
      </c>
      <c r="AA11" s="50" t="n">
        <f>SUM(AA12:AA13)</f>
        <v>4</v>
      </c>
      <c r="AB11" s="50" t="n">
        <f>SUM(AB12:AB13)</f>
        <v>0</v>
      </c>
      <c r="AC11" s="50" t="n">
        <f>SUM(AC12:AC13)</f>
        <v>26</v>
      </c>
      <c r="AD11" s="50" t="n">
        <f>SUM(AD12:AD13)</f>
        <v>4</v>
      </c>
      <c r="AE11" s="64" t="n">
        <f>SUM(AE12:AE13)</f>
        <v>5</v>
      </c>
    </row>
    <row r="12" ht="30" customHeight="true">
      <c r="A12" s="10" t="s">
        <v>7</v>
      </c>
      <c r="B12" s="50" t="n">
        <f>SUM(E12:J12)</f>
        <v>504</v>
      </c>
      <c r="C12" s="50"/>
      <c r="D12" s="50"/>
      <c r="E12" s="50" t="n">
        <f>SUM(K12, N12, Q12, T12, W12, Z12, AC12)</f>
        <v>329</v>
      </c>
      <c r="F12" s="50"/>
      <c r="G12" s="50" t="n">
        <f>SUM(L12, O12, R12, U12, X12, AA12, AD12)</f>
        <v>170</v>
      </c>
      <c r="H12" s="50"/>
      <c r="I12" s="50" t="n">
        <f>SUM(M12, P12, S12, V12, Y12, AB12, AE12)</f>
        <v>5</v>
      </c>
      <c r="J12" s="50"/>
      <c r="K12" s="23" t="n">
        <v>82</v>
      </c>
      <c r="L12" s="23" t="n">
        <v>18</v>
      </c>
      <c r="M12" s="23" t="n">
        <v>0</v>
      </c>
      <c r="N12" s="23" t="n">
        <v>60</v>
      </c>
      <c r="O12" s="23" t="n">
        <v>45</v>
      </c>
      <c r="P12" s="23" t="n">
        <v>0</v>
      </c>
      <c r="Q12" s="23" t="n">
        <v>55</v>
      </c>
      <c r="R12" s="23" t="n">
        <v>57</v>
      </c>
      <c r="S12" s="23" t="n">
        <v>0</v>
      </c>
      <c r="T12" s="23" t="n">
        <v>84</v>
      </c>
      <c r="U12" s="23" t="n">
        <v>36</v>
      </c>
      <c r="V12" s="23" t="n">
        <v>0</v>
      </c>
      <c r="W12" s="23" t="n">
        <v>12</v>
      </c>
      <c r="X12" s="23" t="n">
        <v>6</v>
      </c>
      <c r="Y12" s="23" t="n">
        <v>0</v>
      </c>
      <c r="Z12" s="23" t="n">
        <v>10</v>
      </c>
      <c r="AA12" s="23" t="n">
        <v>4</v>
      </c>
      <c r="AB12" s="23" t="n">
        <v>0</v>
      </c>
      <c r="AC12" s="23" t="n">
        <v>26</v>
      </c>
      <c r="AD12" s="23" t="n">
        <v>4</v>
      </c>
      <c r="AE12" s="65" t="n">
        <v>5</v>
      </c>
    </row>
    <row r="13" ht="30" customHeight="true">
      <c r="A13" s="7" t="s">
        <v>8</v>
      </c>
      <c r="B13" s="50" t="n">
        <f>SUM(E13:J13)</f>
        <v>51</v>
      </c>
      <c r="C13" s="50"/>
      <c r="D13" s="50"/>
      <c r="E13" s="50" t="n">
        <f>SUM(K13, N13, Q13, T13, W13, Z13, AC13)</f>
        <v>33</v>
      </c>
      <c r="F13" s="50"/>
      <c r="G13" s="50" t="n">
        <f>SUM(L13, O13, R13, U13, X13, AA13, AD13)</f>
        <v>18</v>
      </c>
      <c r="H13" s="50"/>
      <c r="I13" s="50" t="n">
        <f>SUM(M13, P13, S13, V13, Y13, AB13, AE13)</f>
        <v>0</v>
      </c>
      <c r="J13" s="50"/>
      <c r="K13" s="23" t="n">
        <v>7</v>
      </c>
      <c r="L13" s="23" t="n">
        <v>2</v>
      </c>
      <c r="M13" s="23" t="n">
        <v>0</v>
      </c>
      <c r="N13" s="23" t="n">
        <v>8</v>
      </c>
      <c r="O13" s="23" t="n">
        <v>10</v>
      </c>
      <c r="P13" s="23" t="n">
        <v>0</v>
      </c>
      <c r="Q13" s="23" t="n">
        <v>10</v>
      </c>
      <c r="R13" s="23" t="n">
        <v>6</v>
      </c>
      <c r="S13" s="23" t="n">
        <v>0</v>
      </c>
      <c r="T13" s="23" t="n">
        <v>7</v>
      </c>
      <c r="U13" s="23" t="n">
        <v>0</v>
      </c>
      <c r="V13" s="23" t="n">
        <v>0</v>
      </c>
      <c r="W13" s="23" t="n">
        <v>1</v>
      </c>
      <c r="X13" s="23" t="n">
        <v>0</v>
      </c>
      <c r="Y13" s="23" t="n">
        <v>0</v>
      </c>
      <c r="Z13" s="23" t="n">
        <v>0</v>
      </c>
      <c r="AA13" s="23" t="n">
        <v>0</v>
      </c>
      <c r="AB13" s="23" t="n">
        <v>0</v>
      </c>
      <c r="AC13" s="23" t="n">
        <v>0</v>
      </c>
      <c r="AD13" s="23" t="n">
        <v>0</v>
      </c>
      <c r="AE13" s="65" t="n">
        <v>0</v>
      </c>
    </row>
    <row r="14" ht="30" customHeight="true">
      <c r="A14" s="47"/>
      <c r="B14" s="47"/>
      <c r="C14" s="47"/>
      <c r="D14" s="53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60"/>
      <c r="AC14" s="60"/>
      <c r="AD14" s="60"/>
      <c r="AE14" s="60"/>
    </row>
    <row r="15" ht="30" customHeight="true">
      <c r="A15" s="7" t="s">
        <v>5</v>
      </c>
      <c r="B15" s="19" t="s">
        <v>51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42"/>
    </row>
    <row r="16" ht="30" customHeight="true">
      <c r="A16" s="7"/>
      <c r="B16" s="19" t="s">
        <v>6</v>
      </c>
      <c r="C16" s="19"/>
      <c r="D16" s="19"/>
      <c r="E16" s="19"/>
      <c r="F16" s="19"/>
      <c r="G16" s="19"/>
      <c r="H16" s="19"/>
      <c r="I16" s="19"/>
      <c r="J16" s="20" t="s">
        <v>55</v>
      </c>
      <c r="K16" s="20"/>
      <c r="L16" s="20" t="s">
        <v>58</v>
      </c>
      <c r="M16" s="20"/>
      <c r="N16" s="19" t="s">
        <v>60</v>
      </c>
      <c r="O16" s="19"/>
      <c r="P16" s="19"/>
      <c r="Q16" s="19"/>
      <c r="R16" s="19"/>
      <c r="S16" s="19"/>
      <c r="T16" s="19" t="s">
        <v>65</v>
      </c>
      <c r="U16" s="19"/>
      <c r="V16" s="19"/>
      <c r="W16" s="19"/>
      <c r="X16" s="19"/>
      <c r="Y16" s="19"/>
      <c r="Z16" s="19" t="s">
        <v>69</v>
      </c>
      <c r="AA16" s="19"/>
      <c r="AB16" s="19"/>
      <c r="AC16" s="19"/>
      <c r="AD16" s="19"/>
      <c r="AE16" s="19"/>
      <c r="AF16" s="44"/>
    </row>
    <row r="17" ht="30" customHeight="true">
      <c r="A17" s="7"/>
      <c r="B17" s="19" t="s">
        <v>13</v>
      </c>
      <c r="C17" s="19"/>
      <c r="D17" s="19" t="s">
        <v>20</v>
      </c>
      <c r="E17" s="19"/>
      <c r="F17" s="19" t="s">
        <v>22</v>
      </c>
      <c r="G17" s="19"/>
      <c r="H17" s="19" t="s">
        <v>45</v>
      </c>
      <c r="I17" s="19"/>
      <c r="J17" s="20"/>
      <c r="K17" s="20"/>
      <c r="L17" s="20"/>
      <c r="M17" s="20"/>
      <c r="N17" s="19" t="s">
        <v>20</v>
      </c>
      <c r="O17" s="19"/>
      <c r="P17" s="19" t="s">
        <v>22</v>
      </c>
      <c r="Q17" s="19"/>
      <c r="R17" s="19" t="s">
        <v>45</v>
      </c>
      <c r="S17" s="19"/>
      <c r="T17" s="19" t="s">
        <v>20</v>
      </c>
      <c r="U17" s="19"/>
      <c r="V17" s="19" t="s">
        <v>22</v>
      </c>
      <c r="W17" s="19"/>
      <c r="X17" s="19" t="s">
        <v>45</v>
      </c>
      <c r="Y17" s="19"/>
      <c r="Z17" s="19" t="s">
        <v>20</v>
      </c>
      <c r="AA17" s="19"/>
      <c r="AB17" s="19" t="s">
        <v>22</v>
      </c>
      <c r="AC17" s="19"/>
      <c r="AD17" s="19" t="s">
        <v>45</v>
      </c>
      <c r="AE17" s="19"/>
      <c r="AF17" s="44"/>
    </row>
    <row r="18" ht="30" customHeight="true">
      <c r="A18" s="7" t="s">
        <v>6</v>
      </c>
      <c r="B18" s="51" t="n">
        <f>SUM(B19:C20)</f>
        <v>555</v>
      </c>
      <c r="C18" s="51"/>
      <c r="D18" s="51" t="n">
        <f>SUM(D19:E20)</f>
        <v>362</v>
      </c>
      <c r="E18" s="51"/>
      <c r="F18" s="51" t="n">
        <f>SUM(F19:G20)</f>
        <v>188</v>
      </c>
      <c r="G18" s="51"/>
      <c r="H18" s="51" t="n">
        <f>SUM(H19:I20)</f>
        <v>5</v>
      </c>
      <c r="I18" s="51"/>
      <c r="J18" s="51" t="n">
        <f>SUM(J19:K20)</f>
        <v>162</v>
      </c>
      <c r="K18" s="51"/>
      <c r="L18" s="51" t="n">
        <f>SUM(L19:M20)</f>
        <v>114</v>
      </c>
      <c r="M18" s="51"/>
      <c r="N18" s="51" t="n">
        <f>SUM(N19:O20)</f>
        <v>12</v>
      </c>
      <c r="O18" s="51"/>
      <c r="P18" s="51" t="n">
        <f>SUM(P19:Q20)</f>
        <v>5</v>
      </c>
      <c r="Q18" s="51"/>
      <c r="R18" s="51" t="n">
        <f>SUM(R19:S20)</f>
        <v>0</v>
      </c>
      <c r="S18" s="51"/>
      <c r="T18" s="51" t="n">
        <f>SUM(T19:U20)</f>
        <v>5</v>
      </c>
      <c r="U18" s="51"/>
      <c r="V18" s="51" t="n">
        <f>SUM(V19:W20)</f>
        <v>5</v>
      </c>
      <c r="W18" s="51"/>
      <c r="X18" s="51" t="n">
        <f>SUM(X19:Y20)</f>
        <v>0</v>
      </c>
      <c r="Y18" s="51"/>
      <c r="Z18" s="51" t="n">
        <f>SUM(Z19:AA20)</f>
        <v>18</v>
      </c>
      <c r="AA18" s="51"/>
      <c r="AB18" s="51" t="n">
        <f>SUM(AB19:AC20)</f>
        <v>8</v>
      </c>
      <c r="AC18" s="51"/>
      <c r="AD18" s="51" t="n">
        <f>SUM(AD19:AE20)</f>
        <v>0</v>
      </c>
      <c r="AE18" s="51"/>
      <c r="AF18" s="44"/>
    </row>
    <row r="19" ht="30" customHeight="true">
      <c r="A19" s="10" t="s">
        <v>7</v>
      </c>
      <c r="B19" s="51" t="n">
        <f>SUM(D19:I19)</f>
        <v>504</v>
      </c>
      <c r="C19" s="51"/>
      <c r="D19" s="51" t="n">
        <f>SUM(J19, N19, T19, Z19, B26, H26, N26, Q26, T26, Z26)</f>
        <v>329</v>
      </c>
      <c r="E19" s="51"/>
      <c r="F19" s="51" t="n">
        <f>SUM(L19, P19, V19, AB19, D26, J26, O26, R26, V26, AB26)</f>
        <v>170</v>
      </c>
      <c r="G19" s="51"/>
      <c r="H19" s="51" t="n">
        <f>SUM(R19, X19, AD19, F26, L26, P26, S26, X26, AD26)</f>
        <v>5</v>
      </c>
      <c r="I19" s="51"/>
      <c r="J19" s="56" t="n">
        <v>142</v>
      </c>
      <c r="K19" s="56"/>
      <c r="L19" s="56" t="n">
        <v>106</v>
      </c>
      <c r="M19" s="56"/>
      <c r="N19" s="56" t="n">
        <v>10</v>
      </c>
      <c r="O19" s="56"/>
      <c r="P19" s="56" t="n">
        <v>4</v>
      </c>
      <c r="Q19" s="56"/>
      <c r="R19" s="56" t="n">
        <v>0</v>
      </c>
      <c r="S19" s="56"/>
      <c r="T19" s="56" t="n">
        <v>4</v>
      </c>
      <c r="U19" s="56"/>
      <c r="V19" s="56" t="n">
        <v>5</v>
      </c>
      <c r="W19" s="56"/>
      <c r="X19" s="56" t="n">
        <v>0</v>
      </c>
      <c r="Y19" s="56"/>
      <c r="Z19" s="56" t="n">
        <v>14</v>
      </c>
      <c r="AA19" s="56"/>
      <c r="AB19" s="56" t="n">
        <v>7</v>
      </c>
      <c r="AC19" s="56"/>
      <c r="AD19" s="56" t="n">
        <v>0</v>
      </c>
      <c r="AE19" s="56"/>
      <c r="AF19" s="44"/>
    </row>
    <row r="20" ht="30" customHeight="true">
      <c r="A20" s="10" t="s">
        <v>8</v>
      </c>
      <c r="B20" s="51" t="n">
        <f>SUM(D20:I20)</f>
        <v>51</v>
      </c>
      <c r="C20" s="51"/>
      <c r="D20" s="51" t="n">
        <f>SUM(J20, N20, T20, Z20, B27, H27, N27, Q27, T27, Z27)</f>
        <v>33</v>
      </c>
      <c r="E20" s="51"/>
      <c r="F20" s="51" t="n">
        <f>SUM(L20, P20, V20, AB20, D27, J27, O27, R27, V27, AB27)</f>
        <v>18</v>
      </c>
      <c r="G20" s="51"/>
      <c r="H20" s="51" t="n">
        <f>SUM(R20, X20, AD20, F27, L27, P27, S27, X27, AD27)</f>
        <v>0</v>
      </c>
      <c r="I20" s="51"/>
      <c r="J20" s="56" t="n">
        <v>20</v>
      </c>
      <c r="K20" s="56"/>
      <c r="L20" s="56" t="n">
        <v>8</v>
      </c>
      <c r="M20" s="56"/>
      <c r="N20" s="56" t="n">
        <v>2</v>
      </c>
      <c r="O20" s="56"/>
      <c r="P20" s="56" t="n">
        <v>1</v>
      </c>
      <c r="Q20" s="56"/>
      <c r="R20" s="56" t="n">
        <v>0</v>
      </c>
      <c r="S20" s="56"/>
      <c r="T20" s="56" t="n">
        <v>1</v>
      </c>
      <c r="U20" s="56"/>
      <c r="V20" s="56" t="n">
        <v>0</v>
      </c>
      <c r="W20" s="56"/>
      <c r="X20" s="56" t="n">
        <v>0</v>
      </c>
      <c r="Y20" s="56"/>
      <c r="Z20" s="56" t="n">
        <v>4</v>
      </c>
      <c r="AA20" s="56"/>
      <c r="AB20" s="56" t="n">
        <v>1</v>
      </c>
      <c r="AC20" s="56"/>
      <c r="AD20" s="56" t="n">
        <v>0</v>
      </c>
      <c r="AE20" s="56"/>
      <c r="AF20" s="44"/>
    </row>
    <row r="21" ht="30" customHeight="true">
      <c r="A21" s="47"/>
      <c r="B21" s="52"/>
      <c r="C21" s="52"/>
      <c r="D21" s="52"/>
      <c r="E21" s="52"/>
      <c r="F21" s="52"/>
      <c r="G21" s="55"/>
      <c r="H21" s="5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61"/>
      <c r="AC21" s="62"/>
      <c r="AD21" s="62"/>
      <c r="AE21" s="62"/>
    </row>
    <row r="22" ht="30" customHeight="true">
      <c r="A22" s="7" t="s">
        <v>5</v>
      </c>
      <c r="B22" s="19" t="s">
        <v>51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42"/>
    </row>
    <row r="23" ht="30" customHeight="true">
      <c r="A23" s="7"/>
      <c r="B23" s="19" t="s">
        <v>52</v>
      </c>
      <c r="C23" s="19"/>
      <c r="D23" s="19"/>
      <c r="E23" s="19"/>
      <c r="F23" s="19"/>
      <c r="G23" s="19"/>
      <c r="H23" s="19" t="s">
        <v>54</v>
      </c>
      <c r="I23" s="19"/>
      <c r="J23" s="19"/>
      <c r="K23" s="19"/>
      <c r="L23" s="19"/>
      <c r="M23" s="19"/>
      <c r="N23" s="19" t="s">
        <v>61</v>
      </c>
      <c r="O23" s="19"/>
      <c r="P23" s="19"/>
      <c r="Q23" s="19" t="s">
        <v>63</v>
      </c>
      <c r="R23" s="19"/>
      <c r="S23" s="19"/>
      <c r="T23" s="19" t="s">
        <v>66</v>
      </c>
      <c r="U23" s="19"/>
      <c r="V23" s="19"/>
      <c r="W23" s="19"/>
      <c r="X23" s="19"/>
      <c r="Y23" s="19"/>
      <c r="Z23" s="19" t="s">
        <v>45</v>
      </c>
      <c r="AA23" s="19"/>
      <c r="AB23" s="19"/>
      <c r="AC23" s="19"/>
      <c r="AD23" s="19"/>
      <c r="AE23" s="19"/>
      <c r="AF23" s="42"/>
    </row>
    <row r="24" ht="30" customHeight="true">
      <c r="A24" s="7"/>
      <c r="B24" s="19" t="s">
        <v>20</v>
      </c>
      <c r="C24" s="19"/>
      <c r="D24" s="19" t="s">
        <v>22</v>
      </c>
      <c r="E24" s="19"/>
      <c r="F24" s="19" t="s">
        <v>45</v>
      </c>
      <c r="G24" s="19"/>
      <c r="H24" s="19" t="s">
        <v>20</v>
      </c>
      <c r="I24" s="19"/>
      <c r="J24" s="19" t="s">
        <v>22</v>
      </c>
      <c r="K24" s="19"/>
      <c r="L24" s="19" t="s">
        <v>45</v>
      </c>
      <c r="M24" s="19"/>
      <c r="N24" s="19" t="s">
        <v>20</v>
      </c>
      <c r="O24" s="19" t="s">
        <v>22</v>
      </c>
      <c r="P24" s="19" t="s">
        <v>45</v>
      </c>
      <c r="Q24" s="19" t="s">
        <v>20</v>
      </c>
      <c r="R24" s="19" t="s">
        <v>22</v>
      </c>
      <c r="S24" s="19" t="s">
        <v>45</v>
      </c>
      <c r="T24" s="19" t="s">
        <v>20</v>
      </c>
      <c r="U24" s="19"/>
      <c r="V24" s="19" t="s">
        <v>22</v>
      </c>
      <c r="W24" s="19"/>
      <c r="X24" s="19" t="s">
        <v>45</v>
      </c>
      <c r="Y24" s="19"/>
      <c r="Z24" s="19" t="s">
        <v>20</v>
      </c>
      <c r="AA24" s="19"/>
      <c r="AB24" s="19" t="s">
        <v>22</v>
      </c>
      <c r="AC24" s="19"/>
      <c r="AD24" s="19" t="s">
        <v>45</v>
      </c>
      <c r="AE24" s="19"/>
      <c r="AF24" s="42"/>
    </row>
    <row r="25" ht="30" customHeight="true">
      <c r="A25" s="7" t="s">
        <v>6</v>
      </c>
      <c r="B25" s="50" t="n">
        <f>SUM(B26:C27)</f>
        <v>10</v>
      </c>
      <c r="C25" s="50"/>
      <c r="D25" s="50" t="n">
        <f>SUM(D26:E27)</f>
        <v>2</v>
      </c>
      <c r="E25" s="50"/>
      <c r="F25" s="50" t="n">
        <f>SUM(F26:G27)</f>
        <v>0</v>
      </c>
      <c r="G25" s="50"/>
      <c r="H25" s="50" t="n">
        <f>SUM(H26:I27)</f>
        <v>0</v>
      </c>
      <c r="I25" s="50"/>
      <c r="J25" s="50" t="n">
        <f>SUM(J26:K27)</f>
        <v>0</v>
      </c>
      <c r="K25" s="50"/>
      <c r="L25" s="50" t="n">
        <f>SUM(L26:M27)</f>
        <v>0</v>
      </c>
      <c r="M25" s="50"/>
      <c r="N25" s="50" t="n">
        <f>SUM(N26:N27)</f>
        <v>13</v>
      </c>
      <c r="O25" s="50" t="n">
        <f>SUM(O26:O27)</f>
        <v>4</v>
      </c>
      <c r="P25" s="50" t="n">
        <f>SUM(P26:P27)</f>
        <v>0</v>
      </c>
      <c r="Q25" s="50" t="n">
        <f>SUM(Q26:Q27)</f>
        <v>0</v>
      </c>
      <c r="R25" s="50" t="n">
        <f>SUM(R26:R27)</f>
        <v>1</v>
      </c>
      <c r="S25" s="50" t="n">
        <f>SUM(S26:S27)</f>
        <v>0</v>
      </c>
      <c r="T25" s="50" t="n">
        <f>SUM(T26:U27)</f>
        <v>90</v>
      </c>
      <c r="U25" s="50"/>
      <c r="V25" s="50" t="n">
        <f>SUM(V26:W27)</f>
        <v>29</v>
      </c>
      <c r="W25" s="50"/>
      <c r="X25" s="50" t="n">
        <f>SUM(X26:Y27)</f>
        <v>1</v>
      </c>
      <c r="Y25" s="50"/>
      <c r="Z25" s="50" t="n">
        <f>SUM(Z26:AA27)</f>
        <v>52</v>
      </c>
      <c r="AA25" s="50"/>
      <c r="AB25" s="50" t="n">
        <f>SUM(AB26:AC27)</f>
        <v>20</v>
      </c>
      <c r="AC25" s="50"/>
      <c r="AD25" s="50" t="n">
        <f>SUM(AD26:AE27)</f>
        <v>4</v>
      </c>
      <c r="AE25" s="50"/>
      <c r="AF25" s="42"/>
    </row>
    <row r="26" ht="30" customHeight="true">
      <c r="A26" s="10" t="s">
        <v>7</v>
      </c>
      <c r="B26" s="23" t="n">
        <v>10</v>
      </c>
      <c r="C26" s="23"/>
      <c r="D26" s="23" t="n">
        <v>2</v>
      </c>
      <c r="E26" s="23"/>
      <c r="F26" s="23" t="n">
        <v>0</v>
      </c>
      <c r="G26" s="23"/>
      <c r="H26" s="23" t="n">
        <v>0</v>
      </c>
      <c r="I26" s="23"/>
      <c r="J26" s="23" t="n">
        <v>0</v>
      </c>
      <c r="K26" s="23"/>
      <c r="L26" s="23" t="n">
        <v>0</v>
      </c>
      <c r="M26" s="23"/>
      <c r="N26" s="23" t="n">
        <v>13</v>
      </c>
      <c r="O26" s="23" t="n">
        <v>4</v>
      </c>
      <c r="P26" s="23" t="n">
        <v>0</v>
      </c>
      <c r="Q26" s="23" t="n">
        <v>0</v>
      </c>
      <c r="R26" s="23" t="n">
        <v>1</v>
      </c>
      <c r="S26" s="23" t="n">
        <v>0</v>
      </c>
      <c r="T26" s="23" t="n">
        <v>88</v>
      </c>
      <c r="U26" s="23"/>
      <c r="V26" s="23" t="n">
        <v>21</v>
      </c>
      <c r="W26" s="23"/>
      <c r="X26" s="23" t="n">
        <v>1</v>
      </c>
      <c r="Y26" s="23"/>
      <c r="Z26" s="23" t="n">
        <v>48</v>
      </c>
      <c r="AA26" s="23"/>
      <c r="AB26" s="23" t="n">
        <v>20</v>
      </c>
      <c r="AC26" s="23"/>
      <c r="AD26" s="23" t="n">
        <v>4</v>
      </c>
      <c r="AE26" s="23"/>
      <c r="AF26" s="42"/>
    </row>
    <row r="27" ht="30" customHeight="true">
      <c r="A27" s="10" t="s">
        <v>8</v>
      </c>
      <c r="B27" s="23" t="n">
        <v>0</v>
      </c>
      <c r="C27" s="23"/>
      <c r="D27" s="23" t="n">
        <v>0</v>
      </c>
      <c r="E27" s="23"/>
      <c r="F27" s="23" t="n">
        <v>0</v>
      </c>
      <c r="G27" s="23"/>
      <c r="H27" s="23" t="n">
        <v>0</v>
      </c>
      <c r="I27" s="23"/>
      <c r="J27" s="23" t="n">
        <v>0</v>
      </c>
      <c r="K27" s="23"/>
      <c r="L27" s="23" t="n">
        <v>0</v>
      </c>
      <c r="M27" s="23"/>
      <c r="N27" s="23" t="n">
        <v>0</v>
      </c>
      <c r="O27" s="23" t="n">
        <v>0</v>
      </c>
      <c r="P27" s="23" t="n">
        <v>0</v>
      </c>
      <c r="Q27" s="23" t="n">
        <v>0</v>
      </c>
      <c r="R27" s="23" t="n">
        <v>0</v>
      </c>
      <c r="S27" s="23" t="n">
        <v>0</v>
      </c>
      <c r="T27" s="23" t="n">
        <v>2</v>
      </c>
      <c r="U27" s="23"/>
      <c r="V27" s="23" t="n">
        <v>8</v>
      </c>
      <c r="W27" s="23"/>
      <c r="X27" s="23" t="n">
        <v>0</v>
      </c>
      <c r="Y27" s="23"/>
      <c r="Z27" s="23" t="n">
        <v>4</v>
      </c>
      <c r="AA27" s="23"/>
      <c r="AB27" s="23" t="n">
        <v>0</v>
      </c>
      <c r="AC27" s="23"/>
      <c r="AD27" s="23" t="n">
        <v>0</v>
      </c>
      <c r="AE27" s="23"/>
      <c r="AF27" s="42"/>
    </row>
    <row r="28" ht="50.25" customHeight="true">
      <c r="A28" s="48" t="s">
        <v>48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P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ht="0.15" customHeight="true">
      <c r="A30" s="49" t="n">
        <v>0</v>
      </c>
      <c r="B30" s="49" t="n">
        <v>0</v>
      </c>
      <c r="C30" s="49" t="n">
        <v>0</v>
      </c>
      <c r="D30" s="49" t="n">
        <v>0</v>
      </c>
      <c r="E30" s="49" t="n">
        <v>0</v>
      </c>
      <c r="F30" s="49" t="n">
        <v>0</v>
      </c>
      <c r="G30" s="49" t="n">
        <v>0</v>
      </c>
      <c r="H30" s="49" t="n">
        <v>0</v>
      </c>
      <c r="I30" s="49" t="n">
        <v>0</v>
      </c>
      <c r="J30" s="49" t="n">
        <v>0</v>
      </c>
      <c r="K30" s="49" t="n">
        <v>0</v>
      </c>
      <c r="L30" s="49" t="n">
        <v>0</v>
      </c>
      <c r="M30" s="49" t="n">
        <v>0</v>
      </c>
      <c r="N30" s="49" t="n">
        <v>0</v>
      </c>
      <c r="O30" s="49" t="n">
        <v>0</v>
      </c>
      <c r="P30" s="49" t="n">
        <v>0</v>
      </c>
      <c r="Q30" s="49" t="n">
        <v>0</v>
      </c>
      <c r="R30" s="49" t="n">
        <v>0</v>
      </c>
      <c r="S30" s="49" t="n">
        <v>0</v>
      </c>
      <c r="T30" s="49" t="n">
        <v>0</v>
      </c>
      <c r="U30" s="49" t="n">
        <v>0</v>
      </c>
      <c r="V30" s="49" t="n">
        <v>0</v>
      </c>
      <c r="W30" s="49" t="n">
        <v>0</v>
      </c>
      <c r="X30" s="49" t="n">
        <v>0</v>
      </c>
      <c r="Y30" s="49" t="n">
        <v>0</v>
      </c>
      <c r="Z30" s="16"/>
      <c r="AA30" s="16"/>
      <c r="AB30" s="16"/>
      <c r="AC30" s="16"/>
      <c r="AD30" s="16"/>
      <c r="AE30" s="16"/>
    </row>
    <row r="31" ht="0.15" customHeight="true">
      <c r="A31" s="49" t="n">
        <v>0</v>
      </c>
      <c r="B31" s="49" t="n">
        <v>0</v>
      </c>
      <c r="C31" s="49" t="n">
        <v>0</v>
      </c>
      <c r="D31" s="49" t="n">
        <v>0</v>
      </c>
      <c r="E31" s="49" t="n">
        <v>0</v>
      </c>
      <c r="F31" s="49" t="n">
        <v>0</v>
      </c>
      <c r="G31" s="49" t="n">
        <v>0</v>
      </c>
      <c r="H31" s="49" t="n">
        <v>0</v>
      </c>
      <c r="I31" s="49" t="n">
        <v>0</v>
      </c>
      <c r="J31" s="49" t="n">
        <v>0</v>
      </c>
      <c r="K31" s="49" t="n">
        <v>0</v>
      </c>
      <c r="L31" s="49" t="n">
        <v>0</v>
      </c>
      <c r="M31" s="49" t="n">
        <v>0</v>
      </c>
      <c r="N31" s="49" t="n">
        <v>0</v>
      </c>
      <c r="O31" s="49" t="n">
        <v>0</v>
      </c>
      <c r="P31" s="49" t="n">
        <v>0</v>
      </c>
      <c r="Q31" s="49" t="n">
        <v>0</v>
      </c>
      <c r="R31" s="49" t="n">
        <v>0</v>
      </c>
      <c r="S31" s="49" t="n">
        <v>0</v>
      </c>
      <c r="T31" s="49" t="n">
        <v>0</v>
      </c>
      <c r="U31" s="49" t="n">
        <v>0</v>
      </c>
      <c r="V31" s="49" t="n">
        <v>0</v>
      </c>
      <c r="W31" s="49" t="n">
        <v>0</v>
      </c>
      <c r="X31" s="49" t="n">
        <v>0</v>
      </c>
      <c r="Y31" s="49" t="n">
        <v>0</v>
      </c>
      <c r="Z31" s="16"/>
      <c r="AA31" s="16"/>
      <c r="AB31" s="16"/>
      <c r="AC31" s="16"/>
      <c r="AD31" s="16"/>
      <c r="AE31" s="16"/>
    </row>
    <row r="32" ht="0.15" customHeight="true">
      <c r="A32" s="49" t="n">
        <v>0</v>
      </c>
      <c r="B32" s="49" t="n">
        <v>0</v>
      </c>
      <c r="C32" s="49" t="n">
        <v>0</v>
      </c>
      <c r="D32" s="49" t="n">
        <v>0</v>
      </c>
      <c r="E32" s="49" t="n">
        <v>0</v>
      </c>
      <c r="F32" s="49" t="n">
        <v>0</v>
      </c>
      <c r="G32" s="49" t="n">
        <v>0</v>
      </c>
      <c r="H32" s="49" t="n">
        <v>0</v>
      </c>
      <c r="I32" s="49" t="n">
        <v>0</v>
      </c>
      <c r="J32" s="49" t="n">
        <v>0</v>
      </c>
      <c r="K32" s="49" t="n">
        <v>0</v>
      </c>
      <c r="L32" s="49" t="n">
        <v>0</v>
      </c>
      <c r="M32" s="49" t="n">
        <v>0</v>
      </c>
      <c r="N32" s="49" t="n">
        <v>0</v>
      </c>
      <c r="O32" s="49" t="n">
        <v>0</v>
      </c>
      <c r="P32" s="49" t="n">
        <v>0</v>
      </c>
      <c r="Q32" s="49" t="n">
        <v>0</v>
      </c>
      <c r="R32" s="49" t="n">
        <v>0</v>
      </c>
      <c r="S32" s="49" t="n">
        <v>0</v>
      </c>
      <c r="T32" s="49" t="n">
        <v>0</v>
      </c>
      <c r="U32" s="49" t="n">
        <v>0</v>
      </c>
      <c r="V32" s="49" t="n">
        <v>0</v>
      </c>
      <c r="W32" s="49" t="n">
        <v>0</v>
      </c>
      <c r="X32" s="49" t="n">
        <v>0</v>
      </c>
      <c r="Y32" s="49" t="n">
        <v>0</v>
      </c>
      <c r="Z32" s="16"/>
      <c r="AA32" s="16"/>
      <c r="AB32" s="16"/>
      <c r="AC32" s="16"/>
      <c r="AD32" s="16"/>
      <c r="AE32" s="16"/>
    </row>
    <row r="33" ht="0.15" customHeight="true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P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ht="0.15" customHeight="true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P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ht="0.15" customHeight="true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P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ht="0.15" customHeight="true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P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ht="0.15" customHeight="true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P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ht="0.15" customHeight="true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P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ht="0.15" customHeight="true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P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ht="0.15" customHeight="true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P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ht="0.15" customHeight="true">
      <c r="A41" s="16" t="s">
        <v>49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P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P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P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P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P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ht="14.5" customHeight="true">
      <c r="A46" s="16"/>
      <c r="B46" s="16"/>
      <c r="C46" s="16"/>
      <c r="D46" s="16"/>
      <c r="E46" s="16"/>
      <c r="F46" s="16"/>
      <c r="G46" s="16"/>
      <c r="H46" s="16"/>
      <c r="I46" s="16"/>
      <c r="J46" s="16" t="s">
        <v>56</v>
      </c>
      <c r="K46" s="16"/>
      <c r="L46" s="16"/>
      <c r="M46" s="16"/>
      <c r="P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P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P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P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P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P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P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P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P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P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ht="12.75" customHeight="true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P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ht="12.75" customHeight="true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P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ht="12.75" customHeight="true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P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ht="0.15" customHeight="true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P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ht="0.15" customHeight="true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P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ht="0.15" customHeight="true">
      <c r="A61" s="49" t="n">
        <v>0</v>
      </c>
      <c r="B61" s="49" t="n">
        <v>0</v>
      </c>
      <c r="C61" s="49" t="n">
        <v>0</v>
      </c>
      <c r="D61" s="49" t="n">
        <v>0</v>
      </c>
      <c r="E61" s="49" t="n">
        <v>0</v>
      </c>
      <c r="F61" s="49" t="n">
        <v>0</v>
      </c>
      <c r="G61" s="49" t="n">
        <v>0</v>
      </c>
      <c r="H61" s="49" t="n">
        <v>0</v>
      </c>
      <c r="I61" s="49" t="n">
        <v>0</v>
      </c>
      <c r="J61" s="49" t="n">
        <v>0</v>
      </c>
      <c r="K61" s="49" t="n">
        <v>0</v>
      </c>
      <c r="L61" s="49" t="n">
        <v>0</v>
      </c>
      <c r="M61" s="49" t="n">
        <v>0</v>
      </c>
      <c r="N61" s="49" t="n">
        <v>0</v>
      </c>
      <c r="O61" s="49" t="n">
        <v>0</v>
      </c>
      <c r="P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ht="0.15" customHeight="true">
      <c r="A62" s="49" t="n">
        <v>0</v>
      </c>
      <c r="B62" s="49" t="n">
        <v>0</v>
      </c>
      <c r="C62" s="49" t="n">
        <v>0</v>
      </c>
      <c r="D62" s="49" t="n">
        <v>0</v>
      </c>
      <c r="E62" s="49" t="n">
        <v>0</v>
      </c>
      <c r="F62" s="49" t="n">
        <v>0</v>
      </c>
      <c r="G62" s="49" t="n">
        <v>0</v>
      </c>
      <c r="H62" s="49" t="n">
        <v>0</v>
      </c>
      <c r="I62" s="49" t="n">
        <v>0</v>
      </c>
      <c r="J62" s="49" t="n">
        <v>0</v>
      </c>
      <c r="K62" s="49" t="n">
        <v>0</v>
      </c>
      <c r="L62" s="49" t="n">
        <v>0</v>
      </c>
      <c r="M62" s="49" t="n">
        <v>0</v>
      </c>
      <c r="N62" s="49" t="n">
        <v>0</v>
      </c>
      <c r="O62" s="49" t="n">
        <v>0</v>
      </c>
      <c r="P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ht="0.15" customHeight="true">
      <c r="A63" s="49" t="n">
        <v>0</v>
      </c>
      <c r="B63" s="49" t="n">
        <v>0</v>
      </c>
      <c r="C63" s="49" t="n">
        <v>0</v>
      </c>
      <c r="D63" s="49" t="n">
        <v>0</v>
      </c>
      <c r="E63" s="49" t="n">
        <v>0</v>
      </c>
      <c r="F63" s="49" t="n">
        <v>0</v>
      </c>
      <c r="G63" s="49" t="n">
        <v>0</v>
      </c>
      <c r="H63" s="49" t="n">
        <v>0</v>
      </c>
      <c r="I63" s="49" t="n">
        <v>0</v>
      </c>
      <c r="J63" s="49" t="n">
        <v>0</v>
      </c>
      <c r="K63" s="49" t="n">
        <v>0</v>
      </c>
      <c r="L63" s="49" t="n">
        <v>0</v>
      </c>
      <c r="M63" s="49" t="n">
        <v>0</v>
      </c>
      <c r="N63" s="49" t="n">
        <v>0</v>
      </c>
      <c r="O63" s="49" t="n">
        <v>0</v>
      </c>
      <c r="P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ht="0.15" customHeight="true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P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ht="0.15" customHeight="true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P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ht="0.15" customHeight="true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P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ht="0.15" customHeight="true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P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ht="0.15" customHeight="true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P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ht="0.15" customHeight="true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P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ht="0.15" customHeight="true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P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ht="0.15" customHeight="true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P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ht="0.15" customHeight="true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P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ht="0.15" customHeight="true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P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ht="0.15" customHeight="true">
      <c r="A74" s="49" t="n">
        <v>0</v>
      </c>
      <c r="B74" s="49" t="n">
        <v>0</v>
      </c>
      <c r="C74" s="49" t="n">
        <v>0</v>
      </c>
      <c r="D74" s="49" t="n">
        <v>0</v>
      </c>
      <c r="E74" s="49" t="n">
        <v>0</v>
      </c>
      <c r="F74" s="49" t="n">
        <v>0</v>
      </c>
      <c r="G74" s="49" t="n">
        <v>0</v>
      </c>
      <c r="H74" s="49" t="n">
        <v>0</v>
      </c>
      <c r="I74" s="49" t="n">
        <v>0</v>
      </c>
      <c r="J74" s="49" t="n">
        <v>0</v>
      </c>
      <c r="K74" s="49" t="n">
        <v>0</v>
      </c>
      <c r="L74" s="49" t="n">
        <v>0</v>
      </c>
      <c r="M74" s="49" t="n">
        <v>0</v>
      </c>
      <c r="N74" s="49" t="n">
        <v>0</v>
      </c>
      <c r="O74" s="49" t="n">
        <v>0</v>
      </c>
      <c r="P74" s="49" t="n">
        <v>0</v>
      </c>
      <c r="Q74" s="49" t="n">
        <v>0</v>
      </c>
      <c r="R74" s="49" t="n"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ht="0.15" customHeight="true">
      <c r="A75" s="49" t="n">
        <v>0</v>
      </c>
      <c r="B75" s="49" t="n">
        <v>0</v>
      </c>
      <c r="C75" s="49" t="n">
        <v>0</v>
      </c>
      <c r="D75" s="49" t="n">
        <v>0</v>
      </c>
      <c r="E75" s="49" t="n">
        <v>0</v>
      </c>
      <c r="F75" s="49" t="n">
        <v>0</v>
      </c>
      <c r="G75" s="49" t="n">
        <v>0</v>
      </c>
      <c r="H75" s="49" t="n">
        <v>0</v>
      </c>
      <c r="I75" s="49" t="n">
        <v>0</v>
      </c>
      <c r="J75" s="49" t="n">
        <v>0</v>
      </c>
      <c r="K75" s="49" t="n">
        <v>0</v>
      </c>
      <c r="L75" s="49" t="n">
        <v>0</v>
      </c>
      <c r="M75" s="49" t="n">
        <v>0</v>
      </c>
      <c r="N75" s="49" t="n">
        <v>0</v>
      </c>
      <c r="O75" s="49" t="n">
        <v>0</v>
      </c>
      <c r="P75" s="49" t="n">
        <v>0</v>
      </c>
      <c r="Q75" s="49" t="n">
        <v>0</v>
      </c>
      <c r="R75" s="49" t="n">
        <v>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ht="0.15" customHeight="true">
      <c r="A76" s="49" t="n">
        <v>0</v>
      </c>
      <c r="B76" s="49" t="n">
        <v>0</v>
      </c>
      <c r="C76" s="49" t="n">
        <v>0</v>
      </c>
      <c r="D76" s="49" t="n">
        <v>0</v>
      </c>
      <c r="E76" s="49" t="n">
        <v>0</v>
      </c>
      <c r="F76" s="49" t="n">
        <v>0</v>
      </c>
      <c r="G76" s="49" t="n">
        <v>0</v>
      </c>
      <c r="H76" s="49" t="n">
        <v>0</v>
      </c>
      <c r="I76" s="49" t="n">
        <v>0</v>
      </c>
      <c r="J76" s="49" t="n">
        <v>0</v>
      </c>
      <c r="K76" s="49" t="n">
        <v>0</v>
      </c>
      <c r="L76" s="49" t="n">
        <v>0</v>
      </c>
      <c r="M76" s="49" t="n">
        <v>0</v>
      </c>
      <c r="N76" s="49" t="n">
        <v>0</v>
      </c>
      <c r="O76" s="49" t="n">
        <v>0</v>
      </c>
      <c r="P76" s="49" t="n">
        <v>0</v>
      </c>
      <c r="Q76" s="49" t="n">
        <v>0</v>
      </c>
      <c r="R76" s="49" t="n">
        <v>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ht="0.15" customHeight="true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P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ht="0.15" customHeight="true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P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ht="0.15" customHeight="true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P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ht="0.15" customHeight="true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P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ht="0.15" customHeight="true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P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ht="0.15" customHeight="true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P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ht="0.15" customHeight="true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P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ht="0.15" customHeight="true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P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ht="0.15" customHeight="true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P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ht="0.15" customHeight="true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P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ht="0.15" customHeight="true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P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ht="0.15" customHeight="true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P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ht="0.15" customHeight="true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P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P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P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P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P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P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P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P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P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P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P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P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P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P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P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P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P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P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P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P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P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P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P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P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P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P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P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P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P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P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P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P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P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P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P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P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P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P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P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P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P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P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P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P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P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P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P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P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P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P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P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P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P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P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P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P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P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P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P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P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P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P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P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P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P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P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P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P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P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P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P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P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P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P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P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P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P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P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P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P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P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P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P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P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P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P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P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P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P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P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P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P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P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P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P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P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P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P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P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P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P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P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P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P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P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P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P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P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P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P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P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P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</sheetData>
  <mergeCells>
    <mergeCell ref="Z4:AE4"/>
    <mergeCell ref="Z5:AE5"/>
    <mergeCell ref="X4:Y4"/>
    <mergeCell ref="X5:Y5"/>
    <mergeCell ref="B27:C27"/>
    <mergeCell ref="B26:C26"/>
    <mergeCell ref="AD20:AE20"/>
    <mergeCell ref="AB27:AC27"/>
    <mergeCell ref="AD27:AE27"/>
    <mergeCell ref="T27:U27"/>
    <mergeCell ref="F27:G27"/>
    <mergeCell ref="H27:I27"/>
    <mergeCell ref="V27:W27"/>
    <mergeCell ref="X27:Y27"/>
    <mergeCell ref="Z27:AA27"/>
    <mergeCell ref="J27:K27"/>
    <mergeCell ref="AB26:AC26"/>
    <mergeCell ref="X26:Y26"/>
    <mergeCell ref="D27:E27"/>
    <mergeCell ref="T26:U26"/>
    <mergeCell ref="D26:E26"/>
    <mergeCell ref="F26:G26"/>
    <mergeCell ref="H26:I26"/>
    <mergeCell ref="L26:M26"/>
    <mergeCell ref="J26:K26"/>
    <mergeCell ref="L27:M27"/>
    <mergeCell ref="F20:G20"/>
    <mergeCell ref="X20:Y20"/>
    <mergeCell ref="X19:Y19"/>
    <mergeCell ref="X18:Y18"/>
    <mergeCell ref="V19:W19"/>
    <mergeCell ref="V18:W18"/>
    <mergeCell ref="J25:K25"/>
    <mergeCell ref="N23:P23"/>
    <mergeCell ref="L25:M25"/>
    <mergeCell ref="AD19:AE19"/>
    <mergeCell ref="AD18:AE18"/>
    <mergeCell ref="D24:E24"/>
    <mergeCell ref="F24:G24"/>
    <mergeCell ref="H24:I24"/>
    <mergeCell ref="B23:G23"/>
    <mergeCell ref="B24:C24"/>
    <mergeCell ref="H25:I25"/>
    <mergeCell ref="B25:C25"/>
    <mergeCell ref="D25:E25"/>
    <mergeCell ref="AD26:AE26"/>
    <mergeCell ref="AD25:AE25"/>
    <mergeCell ref="Z26:AA26"/>
    <mergeCell ref="T25:U25"/>
    <mergeCell ref="X25:Y25"/>
    <mergeCell ref="Z25:AA25"/>
    <mergeCell ref="AB25:AC25"/>
    <mergeCell ref="F25:G25"/>
    <mergeCell ref="B18:C18"/>
    <mergeCell ref="D20:E20"/>
    <mergeCell ref="D19:E19"/>
    <mergeCell ref="F18:G18"/>
    <mergeCell ref="H19:I19"/>
    <mergeCell ref="H20:I20"/>
    <mergeCell ref="D18:E18"/>
    <mergeCell ref="B20:C20"/>
    <mergeCell ref="B19:C19"/>
    <mergeCell ref="R20:S20"/>
    <mergeCell ref="P20:Q20"/>
    <mergeCell ref="P19:Q19"/>
    <mergeCell ref="P18:Q18"/>
    <mergeCell ref="V20:W20"/>
    <mergeCell ref="J18:K18"/>
    <mergeCell ref="F19:G19"/>
    <mergeCell ref="H18:I18"/>
    <mergeCell ref="N20:O20"/>
    <mergeCell ref="N19:O19"/>
    <mergeCell ref="N18:O18"/>
    <mergeCell ref="L20:M20"/>
    <mergeCell ref="L19:M19"/>
    <mergeCell ref="L18:M18"/>
    <mergeCell ref="J20:K20"/>
    <mergeCell ref="J19:K19"/>
    <mergeCell ref="A22:A24"/>
    <mergeCell ref="B22:AE22"/>
    <mergeCell ref="T24:U24"/>
    <mergeCell ref="X24:Y24"/>
    <mergeCell ref="T23:Y23"/>
    <mergeCell ref="F17:G17"/>
    <mergeCell ref="J16:K17"/>
    <mergeCell ref="L16:M17"/>
    <mergeCell ref="N16:S16"/>
    <mergeCell ref="B16:I16"/>
    <mergeCell ref="AB20:AC20"/>
    <mergeCell ref="AB19:AC19"/>
    <mergeCell ref="AB18:AC18"/>
    <mergeCell ref="P17:Q17"/>
    <mergeCell ref="N17:O17"/>
    <mergeCell ref="H17:I17"/>
    <mergeCell ref="T20:U20"/>
    <mergeCell ref="T19:U19"/>
    <mergeCell ref="T18:U18"/>
    <mergeCell ref="Z18:AA18"/>
    <mergeCell ref="Z20:AA20"/>
    <mergeCell ref="Z19:AA19"/>
    <mergeCell ref="R18:S18"/>
    <mergeCell ref="R19:S19"/>
    <mergeCell ref="A6:AE6"/>
    <mergeCell ref="A7:AE7"/>
    <mergeCell ref="B8:AE8"/>
    <mergeCell ref="AD17:AE17"/>
    <mergeCell ref="AB17:AC17"/>
    <mergeCell ref="Z17:AA17"/>
    <mergeCell ref="X17:Y17"/>
    <mergeCell ref="V17:W17"/>
    <mergeCell ref="B17:C17"/>
    <mergeCell ref="D17:E17"/>
    <mergeCell ref="R17:S17"/>
    <mergeCell ref="E13:F13"/>
    <mergeCell ref="B10:D10"/>
    <mergeCell ref="E10:F10"/>
    <mergeCell ref="Z16:AE16"/>
    <mergeCell ref="G13:H13"/>
    <mergeCell ref="B9:J9"/>
    <mergeCell ref="I10:J10"/>
    <mergeCell ref="B12:D12"/>
    <mergeCell ref="G12:H12"/>
    <mergeCell ref="I12:J12"/>
    <mergeCell ref="K9:M9"/>
    <mergeCell ref="I13:J13"/>
    <mergeCell ref="E12:F12"/>
    <mergeCell ref="AC9:AE9"/>
    <mergeCell ref="I11:J11"/>
    <mergeCell ref="N9:P9"/>
    <mergeCell ref="Q9:S9"/>
    <mergeCell ref="T9:V9"/>
    <mergeCell ref="AB24:AC24"/>
    <mergeCell ref="Q23:S23"/>
    <mergeCell ref="L24:M24"/>
    <mergeCell ref="Z24:AA24"/>
    <mergeCell ref="H23:M23"/>
    <mergeCell ref="J24:K24"/>
    <mergeCell ref="A28:AE28"/>
    <mergeCell ref="G10:H10"/>
    <mergeCell ref="W9:Y9"/>
    <mergeCell ref="Z9:AB9"/>
    <mergeCell ref="T16:Y16"/>
    <mergeCell ref="V26:W26"/>
    <mergeCell ref="V25:W25"/>
    <mergeCell ref="V24:W24"/>
    <mergeCell ref="AD24:AE24"/>
    <mergeCell ref="Z23:AE23"/>
    <mergeCell ref="A8:A10"/>
    <mergeCell ref="B11:D11"/>
    <mergeCell ref="E11:F11"/>
    <mergeCell ref="G11:H11"/>
    <mergeCell ref="B13:D13"/>
    <mergeCell ref="A15:A17"/>
    <mergeCell ref="B15:AE15"/>
    <mergeCell ref="T17:U17"/>
  </mergeCells>
  <dataValidations count="154">
    <dataValidation type="decimal" errorStyle="warning" operator="equal" allowBlank="0" showInputMessage="1" showErrorMessage="1" errorTitle="" error="{2}" promptTitle="" prompt="" sqref="A5:A5">
      <formula1>"='桃園市$1_4_0$010000068000'"</formula1>
      <formula2>k-SmartTag-black</formula2>
    </dataValidation>
    <dataValidation type="decimal" errorStyle="warning" operator="equal" allowBlank="0" showInputMessage="1" showErrorMessage="1" errorTitle="" error="{2}" promptTitle="" prompt="" sqref="A7:A7">
      <formula1>"='中華民國113年下半年_7月至12月_$1_6_0$2024H2'"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"='通報處理分類$1_10_0$19176'"</formula1>
      <formula2>k-SmartTag-muti4</formula2>
    </dataValidation>
    <dataValidation type="decimal" errorStyle="warning" operator="equal" allowBlank="0" showInputMessage="1" showErrorMessage="1" errorTitle="" error="{2}" promptTitle="" prompt="" sqref="A12:A12">
      <formula1>"='一般$1_11_0$1900300001'"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"='原住民$1_12_0$1900300002'"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"='通報處理分類$1_17_0$19176'"</formula1>
      <formula2>k-SmartTag-muti4</formula2>
    </dataValidation>
    <dataValidation type="decimal" errorStyle="warning" operator="equal" allowBlank="0" showInputMessage="1" showErrorMessage="1" errorTitle="" error="{2}" promptTitle="" prompt="" sqref="A19:A19">
      <formula1>"='一般$1_18_0$1900300001'"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"='原住民$1_19_0$1900300002'"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A25:A25">
      <formula1>"='通報處理分類$1_24_0$19176'"</formula1>
      <formula2>k-SmartTag-muti4</formula2>
    </dataValidation>
    <dataValidation type="decimal" errorStyle="warning" operator="equal" allowBlank="0" showInputMessage="1" showErrorMessage="1" errorTitle="" error="{2}" promptTitle="" prompt="" sqref="A26:A26">
      <formula1>"='一般$1_25_0$1900300001'"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27:A27">
      <formula1>"='原住民$1_26_0$1900300002'"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"='兒少保護個案基本資料_施虐者人數依性別.身分別.年齡別.通報處理分類分$1_7_1$1074090a010'"</formula1>
      <formula2>k-SmartTag-statCourseNo</formula2>
    </dataValidation>
    <dataValidation type="decimal" errorStyle="warning" operator="equal" allowBlank="0" showInputMessage="1" showErrorMessage="1" errorTitle="" error="{2}" promptTitle="" prompt="" sqref="B15:B15">
      <formula1>"='兒少保護個案基本資料_施虐者人數依性別.身分別.施虐者身分.通報處理分類分$1_14_1$1074090a010'"</formula1>
      <formula2>k-SmartTag-statCourseNo</formula2>
    </dataValidation>
    <dataValidation type="decimal" errorStyle="warning" operator="equal" allowBlank="0" showInputMessage="1" showErrorMessage="1" errorTitle="" error="{2}" promptTitle="" prompt="" sqref="B23:B23">
      <formula1>"='同居人$1_22_1$1911000005'"</formula1>
      <formula2>k-SmartTag-muti3</formula2>
    </dataValidation>
    <dataValidation type="decimal" errorStyle="warning" operator="equal" allowBlank="0" showInputMessage="1" showErrorMessage="1" errorTitle="" error="{2}" promptTitle="" prompt="" sqref="B24:B24">
      <formula1>"='男$1_23_1$AA00100001'"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4:D24">
      <formula1>"='女$1_23_3$AA00100002'"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4:F24">
      <formula1>"='不詳$1_23_5$AA00100003'"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3:H23">
      <formula1>"='教師$1_22_7$1911000006'"</formula1>
      <formula2>k-SmartTag-muti3</formula2>
    </dataValidation>
    <dataValidation type="decimal" errorStyle="warning" operator="equal" allowBlank="0" showInputMessage="1" showErrorMessage="1" errorTitle="" error="{2}" promptTitle="" prompt="" sqref="H24:H24">
      <formula1>"='男$1_23_7$AA00100001'"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6:J16">
      <formula1>"='_養_父$1_15_9$191100000101'"</formula1>
      <formula2>k-SmartTag-muti3</formula2>
    </dataValidation>
    <dataValidation type="decimal" errorStyle="warning" operator="equal" allowBlank="0" showInputMessage="1" showErrorMessage="1" errorTitle="" error="{2}" promptTitle="" prompt="" sqref="J18:J18">
      <formula1>"='男$1_17_9$AA00100001'"</formula1>
      <formula2>k-SmartTag-black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4:J24">
      <formula1>"='女$1_23_9$AA00100002'"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9:K9">
      <formula1>"='未滿20歲$1_8_10$1911100001'"</formula1>
      <formula2>k-SmartTag-muti3</formula2>
    </dataValidation>
    <dataValidation type="decimal" errorStyle="warning" operator="equal" allowBlank="0" showInputMessage="1" showErrorMessage="1" errorTitle="" error="{2}" promptTitle="" prompt="" sqref="K10:K10">
      <formula1>"='男$1_9_10$AA00100001'"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0:L10">
      <formula1>"='女$1_9_11$AA00100002'"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6:L16">
      <formula1>"='_養_母$1_15_11$191100000102'"</formula1>
      <formula2>k-SmartTag-muti3</formula2>
    </dataValidation>
    <dataValidation type="decimal" errorStyle="warning" operator="equal" allowBlank="0" showInputMessage="1" showErrorMessage="1" errorTitle="" error="{2}" promptTitle="" prompt="" sqref="L18:L18">
      <formula1>"='女$1_17_11$AA00100002'"</formula1>
      <formula2>k-SmartTag-black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24:L24">
      <formula1>"='不詳$1_23_11$AA00100003'"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0:M10">
      <formula1>"='不詳$1_9_12$AA00100003'"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9:N9">
      <formula1>"='_20_未滿30歲$1_8_13$1911100002'"</formula1>
      <formula2>k-SmartTag-muti3</formula2>
    </dataValidation>
    <dataValidation type="decimal" errorStyle="warning" operator="equal" allowBlank="0" showInputMessage="1" showErrorMessage="1" errorTitle="" error="{2}" promptTitle="" prompt="" sqref="N10:N10">
      <formula1>"='男$1_9_13$AA00100001'"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6:N16">
      <formula1>"='手足$1_15_13$1911000010'"</formula1>
      <formula2>k-SmartTag-muti3</formula2>
    </dataValidation>
    <dataValidation type="decimal" errorStyle="warning" operator="equal" allowBlank="0" showInputMessage="1" showErrorMessage="1" errorTitle="" error="{2}" promptTitle="" prompt="" sqref="N17:N17">
      <formula1>"='男$1_16_13$AA00100001'"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23:N23">
      <formula1>"='同儕_同學_$1_22_13$1911000007'"</formula1>
      <formula2>k-SmartTag-muti3</formula2>
    </dataValidation>
    <dataValidation type="decimal" errorStyle="warning" operator="equal" allowBlank="0" showInputMessage="1" showErrorMessage="1" errorTitle="" error="{2}" promptTitle="" prompt="" sqref="N24:N24">
      <formula1>"='男$1_23_13$AA00100001'"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0:O10">
      <formula1>"='女$1_9_14$AA00100002'"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24:O24">
      <formula1>"='女$1_23_14$AA00100002'"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0:P10">
      <formula1>"='不詳$1_9_15$AA00100003'"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7:P17">
      <formula1>"='女$1_16_15$AA00100002'"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24:P24">
      <formula1>"='不詳$1_23_15$AA00100003'"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9:Q9">
      <formula1>"='_30_未滿40歲$1_8_16$1911100003'"</formula1>
      <formula2>k-SmartTag-muti3</formula2>
    </dataValidation>
    <dataValidation type="decimal" errorStyle="warning" operator="equal" allowBlank="0" showInputMessage="1" showErrorMessage="1" errorTitle="" error="{2}" promptTitle="" prompt="" sqref="Q10:Q10">
      <formula1>"='男$1_9_16$AA00100001'"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"='保母$1_22_16$1911000008'"</formula1>
      <formula2>k-SmartTag-muti3</formula2>
    </dataValidation>
    <dataValidation type="decimal" errorStyle="warning" operator="equal" allowBlank="0" showInputMessage="1" showErrorMessage="1" errorTitle="" error="{2}" promptTitle="" prompt="" sqref="Q24:Q24">
      <formula1>"='男$1_23_16$AA00100001'"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0:R10">
      <formula1>"='女$1_9_17$AA00100002'"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7:R17">
      <formula1>"='不詳$1_16_17$AA00100003'"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24:R24">
      <formula1>"='女$1_23_17$AA00100002'"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0:S10">
      <formula1>"='不詳$1_9_18$AA00100003'"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24:S24">
      <formula1>"='不詳$1_23_18$AA00100003'"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9:T9">
      <formula1>"='_40_未滿50歲$1_8_19$1911100004'"</formula1>
      <formula2>k-SmartTag-muti3</formula2>
    </dataValidation>
    <dataValidation type="decimal" errorStyle="warning" operator="equal" allowBlank="0" showInputMessage="1" showErrorMessage="1" errorTitle="" error="{2}" promptTitle="" prompt="" sqref="T10:T10">
      <formula1>"='男$1_9_19$AA00100001'"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6:T16">
      <formula1>"='_外_祖父母$1_15_19$1911000011'"</formula1>
      <formula2>k-SmartTag-muti3</formula2>
    </dataValidation>
    <dataValidation type="decimal" errorStyle="warning" operator="equal" allowBlank="0" showInputMessage="1" showErrorMessage="1" errorTitle="" error="{2}" promptTitle="" prompt="" sqref="T17:T17">
      <formula1>"='男$1_16_19$AA00100001'"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23:T23">
      <formula1>"='其他$1_22_19$191100000901'"</formula1>
      <formula2>k-SmartTag-muti3</formula2>
    </dataValidation>
    <dataValidation type="decimal" errorStyle="warning" operator="equal" allowBlank="0" showInputMessage="1" showErrorMessage="1" errorTitle="" error="{2}" promptTitle="" prompt="" sqref="T24:T24">
      <formula1>"='男$1_23_19$AA00100001'"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:U10">
      <formula1>"='女$1_9_20$AA00100002'"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0:V10">
      <formula1>"='不詳$1_9_21$AA00100003'"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7:V17">
      <formula1>"='女$1_16_21$AA00100002'"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24:V24">
      <formula1>"='女$1_23_21$AA00100002'"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9:W9">
      <formula1>"='_50_未滿60歲$1_8_22$1911100005'"</formula1>
      <formula2>k-SmartTag-muti3</formula2>
    </dataValidation>
    <dataValidation type="decimal" errorStyle="warning" operator="equal" allowBlank="0" showInputMessage="1" showErrorMessage="1" errorTitle="" error="{2}" promptTitle="" prompt="" sqref="W10:W10">
      <formula1>"='男$1_9_22$AA00100001'"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:X10">
      <formula1>"='女$1_9_23$AA00100002'"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7:X17">
      <formula1>"='不詳$1_16_23$AA00100003'"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24:X24">
      <formula1>"='不詳$1_23_23$AA00100003'"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0:Y10">
      <formula1>"='不詳$1_9_24$AA00100003'"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9:Z9">
      <formula1>"='_60歲以上$1_8_25$1911100006'"</formula1>
      <formula2>k-SmartTag-muti3</formula2>
    </dataValidation>
    <dataValidation type="decimal" errorStyle="warning" operator="equal" allowBlank="0" showInputMessage="1" showErrorMessage="1" errorTitle="" error="{2}" promptTitle="" prompt="" sqref="Z10:Z10">
      <formula1>"='男$1_9_25$AA00100001'"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6:Z16">
      <formula1>"='其他親屬$1_15_25$1911000012'"</formula1>
      <formula2>k-SmartTag-muti3</formula2>
    </dataValidation>
    <dataValidation type="decimal" errorStyle="warning" operator="equal" allowBlank="0" showInputMessage="1" showErrorMessage="1" errorTitle="" error="{2}" promptTitle="" prompt="" sqref="Z17:Z17">
      <formula1>"='男$1_16_25$AA00100001'"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23:Z23">
      <formula1>"='不詳$1_22_25$191100000902'"</formula1>
      <formula2>k-SmartTag-muti3</formula2>
    </dataValidation>
    <dataValidation type="decimal" errorStyle="warning" operator="equal" allowBlank="0" showInputMessage="1" showErrorMessage="1" errorTitle="" error="{2}" promptTitle="" prompt="" sqref="Z24:Z24">
      <formula1>"='男$1_23_25$AA00100001'"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0:AA10">
      <formula1>"='女$1_9_26$AA00100002'"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0:AB10">
      <formula1>"='不詳$1_9_27$AA00100003'"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7:AB17">
      <formula1>"='女$1_16_27$AA00100002'"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24:AB24">
      <formula1>"='女$1_23_27$AA00100002'"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9:AC9">
      <formula1>"='其他_不詳_$1_8_28$1911100007'"</formula1>
      <formula2>k-SmartTag-muti3</formula2>
    </dataValidation>
    <dataValidation type="decimal" errorStyle="warning" operator="equal" allowBlank="0" showInputMessage="1" showErrorMessage="1" errorTitle="" error="{2}" promptTitle="" prompt="" sqref="AC10:AC10">
      <formula1>"='男$1_9_28$AA00100001'"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0:AD10">
      <formula1>"='女$1_9_29$AA00100002'"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7:AD17">
      <formula1>"='不詳$1_16_29$AA00100003'"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24:AD24">
      <formula1>"='不詳$1_23_29$AA00100003'"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0:AE10">
      <formula1>"='不詳$1_9_30$AA00100003'"</formula1>
      <formula2>k-SmartTag-muti1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K12:AE13 J19:AE20 B26:AE27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C15" sqref="C15:X15"/>
    </sheetView>
  </sheetViews>
  <sheetFormatPr customHeight="false" defaultColWidth="9.28125" defaultRowHeight="15"/>
  <cols>
    <col min="2" max="2" bestFit="false" customWidth="true" width="13.2109375" hidden="false" outlineLevel="0"/>
    <col min="9" max="9" bestFit="false" customWidth="true" width="4.2109375" hidden="false" outlineLevel="0"/>
    <col min="13" max="13" bestFit="false" customWidth="true" width="8.2109375" hidden="false" outlineLevel="0"/>
    <col min="17" max="17" bestFit="false" customWidth="true" width="8.2109375" hidden="false" outlineLevel="0"/>
    <col min="24" max="24" bestFit="false" customWidth="true" width="17.2109375" hidden="false" outlineLevel="0"/>
    <col min="25" max="26" bestFit="false" customWidth="true" width="8.2109375" hidden="false" outlineLevel="0"/>
    <col min="29" max="29" bestFit="false" customWidth="true" width="12.2109375" hidden="false" outlineLevel="0"/>
  </cols>
  <sheetData>
    <row r="1" ht="0.15" customHeight="true">
      <c r="A1" s="45"/>
      <c r="B1" s="16"/>
      <c r="I1" s="16"/>
      <c r="M1" s="16"/>
      <c r="Q1" s="16"/>
      <c r="X1" s="16"/>
      <c r="Y1" s="16"/>
      <c r="Z1" s="16"/>
      <c r="AC1" s="16"/>
    </row>
    <row r="2" ht="0.15" customHeight="true">
      <c r="A2" s="15" t="s">
        <v>0</v>
      </c>
      <c r="B2" s="15" t="s">
        <v>10</v>
      </c>
      <c r="C2" s="15" t="s">
        <v>19</v>
      </c>
      <c r="D2" s="15" t="s">
        <v>21</v>
      </c>
      <c r="E2" s="29" t="s">
        <v>23</v>
      </c>
      <c r="F2" s="31" t="s">
        <v>71</v>
      </c>
      <c r="G2" s="15" t="s">
        <v>27</v>
      </c>
      <c r="I2" s="16"/>
      <c r="M2" s="16"/>
      <c r="Q2" s="16"/>
      <c r="X2" s="16"/>
      <c r="Y2" s="16"/>
      <c r="Z2" s="16"/>
      <c r="AC2" s="16"/>
    </row>
    <row r="3" ht="0.15" customHeight="true">
      <c r="A3" s="66" t="s">
        <v>70</v>
      </c>
      <c r="B3" s="15" t="s">
        <v>75</v>
      </c>
      <c r="C3" s="15" t="s">
        <v>76</v>
      </c>
      <c r="I3" s="16"/>
      <c r="M3" s="16"/>
      <c r="Q3" s="16"/>
      <c r="S3" s="35"/>
      <c r="T3" s="35"/>
      <c r="U3" s="35"/>
      <c r="V3" s="35"/>
      <c r="W3" s="35"/>
      <c r="X3" s="35"/>
      <c r="Y3" s="16"/>
      <c r="Z3" s="16"/>
      <c r="AC3" s="16"/>
    </row>
    <row r="4" ht="18" customHeight="true">
      <c r="A4" s="4" t="s">
        <v>1</v>
      </c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6"/>
      <c r="Q4" s="16"/>
      <c r="R4" s="79"/>
      <c r="S4" s="4" t="s">
        <v>40</v>
      </c>
      <c r="T4" s="4"/>
      <c r="U4" s="4" t="s">
        <v>42</v>
      </c>
      <c r="V4" s="4"/>
      <c r="W4" s="4"/>
      <c r="X4" s="4"/>
      <c r="Y4" s="42"/>
      <c r="Z4" s="16"/>
      <c r="AC4" s="16"/>
    </row>
    <row r="5" ht="18" customHeight="true">
      <c r="A5" s="4" t="s">
        <v>2</v>
      </c>
      <c r="B5" s="18" t="s">
        <v>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5"/>
      <c r="Q5" s="35"/>
      <c r="R5" s="80"/>
      <c r="S5" s="4" t="s">
        <v>41</v>
      </c>
      <c r="T5" s="4"/>
      <c r="U5" s="4" t="s">
        <v>23</v>
      </c>
      <c r="V5" s="4"/>
      <c r="W5" s="4"/>
      <c r="X5" s="4"/>
      <c r="Y5" s="42"/>
      <c r="Z5" s="16"/>
      <c r="AC5" s="16"/>
    </row>
    <row r="6" ht="48" customHeight="true">
      <c r="A6" s="5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1"/>
      <c r="Z6" s="81"/>
      <c r="AC6" s="16"/>
    </row>
    <row r="7" ht="25" customHeight="tru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8"/>
      <c r="Z7" s="78"/>
      <c r="AC7" s="16"/>
    </row>
    <row r="8" ht="35.15" customHeight="true">
      <c r="A8" s="10" t="s">
        <v>5</v>
      </c>
      <c r="B8" s="20"/>
      <c r="C8" s="20" t="s">
        <v>77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77"/>
      <c r="AA8" s="84"/>
      <c r="AB8" s="84"/>
      <c r="AC8" s="16"/>
    </row>
    <row r="9" ht="35.15" customHeight="true">
      <c r="A9" s="10"/>
      <c r="B9" s="20"/>
      <c r="C9" s="20" t="s">
        <v>6</v>
      </c>
      <c r="D9" s="20"/>
      <c r="E9" s="20"/>
      <c r="F9" s="20"/>
      <c r="G9" s="20"/>
      <c r="H9" s="20"/>
      <c r="I9" s="20"/>
      <c r="J9" s="19" t="s">
        <v>84</v>
      </c>
      <c r="K9" s="19"/>
      <c r="L9" s="19"/>
      <c r="M9" s="20" t="s">
        <v>87</v>
      </c>
      <c r="N9" s="20"/>
      <c r="O9" s="20"/>
      <c r="P9" s="20" t="s">
        <v>91</v>
      </c>
      <c r="Q9" s="20"/>
      <c r="R9" s="20"/>
      <c r="S9" s="20" t="s">
        <v>93</v>
      </c>
      <c r="T9" s="20"/>
      <c r="U9" s="20"/>
      <c r="V9" s="20" t="s">
        <v>45</v>
      </c>
      <c r="W9" s="20"/>
      <c r="X9" s="20"/>
      <c r="Y9" s="83"/>
      <c r="Z9" s="84"/>
      <c r="AA9" s="84"/>
      <c r="AB9" s="84"/>
      <c r="AC9" s="16"/>
    </row>
    <row r="10" ht="35.15" customHeight="true">
      <c r="A10" s="10"/>
      <c r="B10" s="20"/>
      <c r="C10" s="20" t="s">
        <v>13</v>
      </c>
      <c r="D10" s="20"/>
      <c r="E10" s="20"/>
      <c r="F10" s="76" t="s">
        <v>20</v>
      </c>
      <c r="G10" s="32" t="s">
        <v>22</v>
      </c>
      <c r="H10" s="32" t="s">
        <v>45</v>
      </c>
      <c r="I10" s="32"/>
      <c r="J10" s="32" t="s">
        <v>20</v>
      </c>
      <c r="K10" s="32" t="s">
        <v>22</v>
      </c>
      <c r="L10" s="32" t="s">
        <v>45</v>
      </c>
      <c r="M10" s="32" t="s">
        <v>20</v>
      </c>
      <c r="N10" s="32" t="s">
        <v>22</v>
      </c>
      <c r="O10" s="32" t="s">
        <v>45</v>
      </c>
      <c r="P10" s="32" t="s">
        <v>20</v>
      </c>
      <c r="Q10" s="32" t="s">
        <v>22</v>
      </c>
      <c r="R10" s="32" t="s">
        <v>45</v>
      </c>
      <c r="S10" s="32" t="s">
        <v>20</v>
      </c>
      <c r="T10" s="32" t="s">
        <v>22</v>
      </c>
      <c r="U10" s="32" t="s">
        <v>45</v>
      </c>
      <c r="V10" s="32" t="s">
        <v>20</v>
      </c>
      <c r="W10" s="32" t="s">
        <v>22</v>
      </c>
      <c r="X10" s="37" t="s">
        <v>45</v>
      </c>
      <c r="Y10" s="84"/>
      <c r="Z10" s="84"/>
      <c r="AA10" s="84"/>
      <c r="AB10" s="84"/>
      <c r="AC10" s="16"/>
    </row>
    <row r="11" ht="35.15" customHeight="true">
      <c r="A11" s="10" t="s">
        <v>6</v>
      </c>
      <c r="B11" s="20"/>
      <c r="C11" s="22" t="n">
        <f>SUM(C12:E13)</f>
        <v>555</v>
      </c>
      <c r="D11" s="22"/>
      <c r="E11" s="22"/>
      <c r="F11" s="22" t="n">
        <f>SUM(F12:F13)</f>
        <v>362</v>
      </c>
      <c r="G11" s="22" t="n">
        <f>SUM(G12:G13)</f>
        <v>188</v>
      </c>
      <c r="H11" s="22" t="e">
        <f>SUM(H12:I13)</f>
        <v>0</v>
      </c>
      <c r="I11" s="22"/>
      <c r="J11" s="22" t="n">
        <f>SUM(J12:J13)</f>
        <v>9</v>
      </c>
      <c r="K11" s="22" t="n">
        <f>SUM(K12:K13)</f>
        <v>3</v>
      </c>
      <c r="L11" s="22" t="n">
        <f>SUM(L12:L13)</f>
        <v>0</v>
      </c>
      <c r="M11" s="22" t="n">
        <f>SUM(M12:M13)</f>
        <v>54</v>
      </c>
      <c r="N11" s="22" t="n">
        <f>SUM(N12:N13)</f>
        <v>28</v>
      </c>
      <c r="O11" s="22" t="n">
        <f>SUM(O12:O13)</f>
        <v>0</v>
      </c>
      <c r="P11" s="22" t="n">
        <f>SUM(P12:P13)</f>
        <v>99</v>
      </c>
      <c r="Q11" s="22" t="n">
        <f>SUM(Q12:Q13)</f>
        <v>55</v>
      </c>
      <c r="R11" s="22" t="n">
        <f>SUM(R12:R13)</f>
        <v>1</v>
      </c>
      <c r="S11" s="22" t="n">
        <f>SUM(S12:S13)</f>
        <v>49</v>
      </c>
      <c r="T11" s="22" t="n">
        <f>SUM(T12:T13)</f>
        <v>25</v>
      </c>
      <c r="U11" s="22" t="n">
        <f>SUM(U12:U13)</f>
        <v>0</v>
      </c>
      <c r="V11" s="22" t="n">
        <f>SUM(V12:V13)</f>
        <v>151</v>
      </c>
      <c r="W11" s="22" t="n">
        <f>SUM(W12:W13)</f>
        <v>77</v>
      </c>
      <c r="X11" s="40" t="n">
        <f>SUM(X12:X13)</f>
        <v>4</v>
      </c>
      <c r="Y11" s="84"/>
      <c r="Z11" s="84"/>
      <c r="AA11" s="84"/>
      <c r="AB11" s="84"/>
      <c r="AC11" s="16"/>
    </row>
    <row r="12" ht="35.15" customHeight="true">
      <c r="A12" s="10" t="s">
        <v>7</v>
      </c>
      <c r="B12" s="20"/>
      <c r="C12" s="22" t="n">
        <f>SUM(F12:I12)</f>
        <v>504</v>
      </c>
      <c r="D12" s="22"/>
      <c r="E12" s="22"/>
      <c r="F12" s="22" t="n">
        <f>SUM(J12, M12, P12, S12, V12)</f>
        <v>329</v>
      </c>
      <c r="G12" s="22" t="n">
        <f>SUM(K12, N12, Q12, T12, W12)</f>
        <v>170</v>
      </c>
      <c r="H12" s="22" t="n">
        <f>SUM(L12, O12, R12, U12, X12)</f>
        <v>5</v>
      </c>
      <c r="I12" s="22"/>
      <c r="J12" s="25" t="n">
        <v>8</v>
      </c>
      <c r="K12" s="25" t="n">
        <v>2</v>
      </c>
      <c r="L12" s="25" t="n">
        <v>0</v>
      </c>
      <c r="M12" s="25" t="n">
        <v>45</v>
      </c>
      <c r="N12" s="25" t="n">
        <v>28</v>
      </c>
      <c r="O12" s="25" t="n">
        <v>0</v>
      </c>
      <c r="P12" s="25" t="n">
        <v>91</v>
      </c>
      <c r="Q12" s="25" t="n">
        <v>51</v>
      </c>
      <c r="R12" s="25" t="n">
        <v>1</v>
      </c>
      <c r="S12" s="25" t="n">
        <v>47</v>
      </c>
      <c r="T12" s="25" t="n">
        <v>25</v>
      </c>
      <c r="U12" s="25" t="n">
        <v>0</v>
      </c>
      <c r="V12" s="25" t="n">
        <v>138</v>
      </c>
      <c r="W12" s="25" t="n">
        <v>64</v>
      </c>
      <c r="X12" s="41" t="n">
        <v>4</v>
      </c>
      <c r="Y12" s="84"/>
      <c r="Z12" s="84"/>
      <c r="AA12" s="84"/>
      <c r="AB12" s="84"/>
      <c r="AC12" s="16"/>
    </row>
    <row r="13" ht="35.15" customHeight="true">
      <c r="A13" s="7" t="s">
        <v>8</v>
      </c>
      <c r="B13" s="19"/>
      <c r="C13" s="22" t="n">
        <f>SUM(F13:I13)</f>
        <v>51</v>
      </c>
      <c r="D13" s="22"/>
      <c r="E13" s="22"/>
      <c r="F13" s="22" t="n">
        <f>SUM(J13, M13, P13, S13, V13)</f>
        <v>33</v>
      </c>
      <c r="G13" s="22" t="n">
        <f>SUM(K13, N13, Q13, T13, W13)</f>
        <v>18</v>
      </c>
      <c r="H13" s="22" t="n">
        <f>SUM(L13, O13, R13, U13, X13)</f>
        <v>0</v>
      </c>
      <c r="I13" s="22"/>
      <c r="J13" s="25" t="n">
        <v>1</v>
      </c>
      <c r="K13" s="25" t="n">
        <v>1</v>
      </c>
      <c r="L13" s="25" t="n">
        <v>0</v>
      </c>
      <c r="M13" s="25" t="n">
        <v>9</v>
      </c>
      <c r="N13" s="25" t="n">
        <v>0</v>
      </c>
      <c r="O13" s="25" t="n">
        <v>0</v>
      </c>
      <c r="P13" s="25" t="n">
        <v>8</v>
      </c>
      <c r="Q13" s="25" t="n">
        <v>4</v>
      </c>
      <c r="R13" s="25" t="n">
        <v>0</v>
      </c>
      <c r="S13" s="25" t="n">
        <v>2</v>
      </c>
      <c r="T13" s="25" t="n">
        <v>0</v>
      </c>
      <c r="U13" s="25" t="n">
        <v>0</v>
      </c>
      <c r="V13" s="25" t="n">
        <v>13</v>
      </c>
      <c r="W13" s="25" t="n">
        <v>13</v>
      </c>
      <c r="X13" s="41" t="n">
        <v>0</v>
      </c>
      <c r="Y13" s="84"/>
      <c r="Z13" s="84"/>
      <c r="AA13" s="84"/>
      <c r="AB13" s="84"/>
      <c r="AC13" s="16"/>
    </row>
    <row r="14" ht="35.15" customHeight="true">
      <c r="A14" s="47"/>
      <c r="B14" s="47"/>
      <c r="C14" s="47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85"/>
      <c r="Z14" s="88"/>
      <c r="AC14" s="16"/>
    </row>
    <row r="15" ht="35.15" customHeight="true">
      <c r="A15" s="7" t="s">
        <v>5</v>
      </c>
      <c r="B15" s="19"/>
      <c r="C15" s="19" t="s">
        <v>78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43"/>
      <c r="Z15" s="72"/>
      <c r="AA15" s="84"/>
      <c r="AB15" s="84"/>
      <c r="AC15" s="16"/>
    </row>
    <row r="16" ht="35.15" customHeight="true">
      <c r="A16" s="7"/>
      <c r="B16" s="19"/>
      <c r="C16" s="19" t="s">
        <v>79</v>
      </c>
      <c r="D16" s="19"/>
      <c r="E16" s="19"/>
      <c r="F16" s="19"/>
      <c r="G16" s="19" t="s">
        <v>82</v>
      </c>
      <c r="H16" s="19"/>
      <c r="I16" s="19"/>
      <c r="J16" s="19"/>
      <c r="K16" s="19" t="s">
        <v>86</v>
      </c>
      <c r="L16" s="19"/>
      <c r="M16" s="19"/>
      <c r="N16" s="19"/>
      <c r="O16" s="19" t="s">
        <v>89</v>
      </c>
      <c r="P16" s="19"/>
      <c r="Q16" s="19"/>
      <c r="R16" s="19"/>
      <c r="S16" s="19"/>
      <c r="T16" s="32" t="s">
        <v>95</v>
      </c>
      <c r="U16" s="32"/>
      <c r="V16" s="32"/>
      <c r="W16" s="32"/>
      <c r="X16" s="32"/>
      <c r="Y16" s="44"/>
      <c r="Z16" s="16"/>
      <c r="AC16" s="16"/>
    </row>
    <row r="17" ht="35.15" customHeight="true">
      <c r="A17" s="7" t="s">
        <v>6</v>
      </c>
      <c r="B17" s="19"/>
      <c r="C17" s="23" t="n">
        <v>265</v>
      </c>
      <c r="D17" s="23"/>
      <c r="E17" s="23"/>
      <c r="F17" s="23"/>
      <c r="G17" s="23" t="n">
        <v>108</v>
      </c>
      <c r="H17" s="23"/>
      <c r="I17" s="23"/>
      <c r="J17" s="23"/>
      <c r="K17" s="23" t="n">
        <v>107</v>
      </c>
      <c r="L17" s="23"/>
      <c r="M17" s="23"/>
      <c r="N17" s="23"/>
      <c r="O17" s="23" t="n">
        <v>58</v>
      </c>
      <c r="P17" s="23"/>
      <c r="Q17" s="23"/>
      <c r="R17" s="23"/>
      <c r="S17" s="23"/>
      <c r="T17" s="23" t="n">
        <v>75</v>
      </c>
      <c r="U17" s="23"/>
      <c r="V17" s="23"/>
      <c r="W17" s="23"/>
      <c r="X17" s="23"/>
      <c r="Y17" s="44"/>
      <c r="Z17" s="16"/>
      <c r="AC17" s="16"/>
    </row>
    <row r="18" ht="35.15" customHeight="true">
      <c r="A18" s="67"/>
      <c r="B18" s="67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86"/>
      <c r="Z18" s="86"/>
      <c r="AA18" s="84"/>
      <c r="AB18" s="84"/>
      <c r="AC18" s="16"/>
    </row>
    <row r="19" ht="35.15" customHeight="true">
      <c r="A19" s="7" t="s">
        <v>5</v>
      </c>
      <c r="B19" s="19"/>
      <c r="C19" s="19" t="s">
        <v>78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87"/>
      <c r="Z19" s="86"/>
      <c r="AA19" s="84"/>
      <c r="AB19" s="84"/>
      <c r="AC19" s="16"/>
    </row>
    <row r="20" ht="35.15" customHeight="true">
      <c r="A20" s="7"/>
      <c r="B20" s="19"/>
      <c r="C20" s="32" t="s">
        <v>80</v>
      </c>
      <c r="D20" s="32"/>
      <c r="E20" s="32" t="s">
        <v>81</v>
      </c>
      <c r="F20" s="32"/>
      <c r="G20" s="32" t="s">
        <v>83</v>
      </c>
      <c r="H20" s="32"/>
      <c r="I20" s="32"/>
      <c r="J20" s="32" t="s">
        <v>85</v>
      </c>
      <c r="K20" s="32"/>
      <c r="L20" s="32"/>
      <c r="M20" s="32" t="s">
        <v>88</v>
      </c>
      <c r="N20" s="32"/>
      <c r="O20" s="32" t="s">
        <v>90</v>
      </c>
      <c r="P20" s="32"/>
      <c r="Q20" s="32" t="s">
        <v>92</v>
      </c>
      <c r="R20" s="32"/>
      <c r="S20" s="32" t="s">
        <v>94</v>
      </c>
      <c r="T20" s="32"/>
      <c r="U20" s="32" t="s">
        <v>96</v>
      </c>
      <c r="V20" s="32"/>
      <c r="W20" s="32" t="s">
        <v>66</v>
      </c>
      <c r="X20" s="32"/>
      <c r="Y20" s="42"/>
      <c r="Z20" s="16"/>
      <c r="AC20" s="16"/>
    </row>
    <row r="21" ht="35.15" customHeight="true">
      <c r="A21" s="68" t="s">
        <v>6</v>
      </c>
      <c r="B21" s="74"/>
      <c r="C21" s="23" t="n">
        <v>9</v>
      </c>
      <c r="D21" s="23"/>
      <c r="E21" s="23" t="n">
        <v>34</v>
      </c>
      <c r="F21" s="23"/>
      <c r="G21" s="23" t="n">
        <v>10</v>
      </c>
      <c r="H21" s="23"/>
      <c r="I21" s="23"/>
      <c r="J21" s="23" t="n">
        <v>14</v>
      </c>
      <c r="K21" s="23"/>
      <c r="L21" s="23"/>
      <c r="M21" s="23" t="n">
        <v>17</v>
      </c>
      <c r="N21" s="23"/>
      <c r="O21" s="23" t="n">
        <v>1</v>
      </c>
      <c r="P21" s="23"/>
      <c r="Q21" s="23" t="n">
        <v>2</v>
      </c>
      <c r="R21" s="23"/>
      <c r="S21" s="23" t="n">
        <v>2</v>
      </c>
      <c r="T21" s="23"/>
      <c r="U21" s="23" t="n">
        <v>13</v>
      </c>
      <c r="V21" s="23"/>
      <c r="W21" s="23" t="n">
        <v>19</v>
      </c>
      <c r="X21" s="23"/>
      <c r="Y21" s="42"/>
      <c r="Z21" s="16"/>
      <c r="AC21" s="16"/>
    </row>
    <row r="22" ht="50.25" customHeight="true">
      <c r="A22" s="69" t="s">
        <v>48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16"/>
      <c r="Z22" s="16"/>
      <c r="AC22" s="16"/>
    </row>
    <row r="23" ht="53.4" customHeight="true">
      <c r="A23" s="70" t="s">
        <v>72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16"/>
      <c r="Z23" s="16"/>
      <c r="AC23" s="16"/>
    </row>
    <row r="24" ht="18" customHeight="true">
      <c r="A24" s="71" t="s">
        <v>73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16"/>
      <c r="Z24" s="16"/>
      <c r="AC24" s="16"/>
    </row>
    <row r="25" ht="20.15" customHeight="true">
      <c r="A25" s="71" t="s">
        <v>74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16"/>
      <c r="Z25" s="16"/>
      <c r="AC25" s="16"/>
    </row>
    <row r="26" ht="23.25" customHeight="true">
      <c r="A26" s="72"/>
      <c r="B26" s="72"/>
      <c r="C26" s="72"/>
      <c r="D26" s="72"/>
      <c r="E26" s="72"/>
      <c r="F26" s="72"/>
      <c r="G26" s="77"/>
      <c r="H26" s="72"/>
      <c r="I26" s="72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16"/>
      <c r="Z26" s="16"/>
      <c r="AC26" s="16"/>
    </row>
    <row r="27" ht="21" customHeight="true">
      <c r="B27" s="16"/>
      <c r="I27" s="16"/>
      <c r="M27" s="16"/>
      <c r="Q27" s="16"/>
      <c r="X27" s="16"/>
      <c r="Y27" s="16"/>
      <c r="Z27" s="16"/>
      <c r="AC27" s="16"/>
    </row>
    <row r="28" ht="21" customHeight="true">
      <c r="B28" s="16"/>
      <c r="I28" s="16"/>
      <c r="M28" s="16"/>
      <c r="Q28" s="16"/>
      <c r="X28" s="16"/>
      <c r="Y28" s="16"/>
      <c r="Z28" s="16"/>
      <c r="AC28" s="16"/>
    </row>
    <row r="29" ht="0.15" customHeight="true">
      <c r="B29" s="16"/>
      <c r="I29" s="16"/>
      <c r="M29" s="16"/>
      <c r="Q29" s="16"/>
      <c r="X29" s="16"/>
      <c r="Y29" s="16"/>
      <c r="Z29" s="16"/>
      <c r="AC29" s="16"/>
    </row>
    <row r="30" ht="0.15" customHeight="true">
      <c r="B30" s="16"/>
      <c r="I30" s="16"/>
      <c r="M30" s="16"/>
      <c r="Q30" s="16"/>
      <c r="X30" s="16"/>
      <c r="Y30" s="16"/>
      <c r="Z30" s="16"/>
      <c r="AC30" s="16"/>
    </row>
    <row r="31" ht="0.15" customHeight="true">
      <c r="A31" s="49" t="n">
        <v>0</v>
      </c>
      <c r="B31" s="49" t="n">
        <v>0</v>
      </c>
      <c r="C31" s="49" t="n">
        <v>0</v>
      </c>
      <c r="D31" s="49" t="n">
        <v>0</v>
      </c>
      <c r="E31" s="49" t="n">
        <v>0</v>
      </c>
      <c r="F31" s="49" t="n">
        <v>0</v>
      </c>
      <c r="G31" s="49" t="n">
        <v>0</v>
      </c>
      <c r="H31" s="49" t="n">
        <v>0</v>
      </c>
      <c r="I31" s="49" t="n">
        <v>0</v>
      </c>
      <c r="J31" s="49" t="n">
        <v>0</v>
      </c>
      <c r="K31" s="49" t="n">
        <v>0</v>
      </c>
      <c r="L31" s="49" t="n">
        <v>0</v>
      </c>
      <c r="M31" s="49" t="n">
        <v>0</v>
      </c>
      <c r="N31" s="49" t="n">
        <v>0</v>
      </c>
      <c r="O31" s="49" t="n">
        <v>0</v>
      </c>
      <c r="P31" s="49" t="n">
        <v>0</v>
      </c>
      <c r="Q31" s="49" t="n">
        <v>0</v>
      </c>
      <c r="R31" s="49" t="n">
        <v>0</v>
      </c>
      <c r="S31" s="49" t="n">
        <v>0</v>
      </c>
      <c r="X31" s="16"/>
      <c r="Y31" s="16"/>
      <c r="Z31" s="16"/>
      <c r="AC31" s="16"/>
    </row>
    <row r="32" ht="0.15" customHeight="true">
      <c r="A32" s="49" t="n">
        <v>0</v>
      </c>
      <c r="B32" s="49" t="n">
        <v>0</v>
      </c>
      <c r="C32" s="49" t="n">
        <v>0</v>
      </c>
      <c r="D32" s="49" t="n">
        <v>0</v>
      </c>
      <c r="E32" s="49" t="n">
        <v>0</v>
      </c>
      <c r="F32" s="49" t="n">
        <v>0</v>
      </c>
      <c r="G32" s="49" t="n">
        <v>0</v>
      </c>
      <c r="H32" s="49" t="n">
        <v>0</v>
      </c>
      <c r="I32" s="49" t="n">
        <v>0</v>
      </c>
      <c r="J32" s="49" t="n">
        <v>0</v>
      </c>
      <c r="K32" s="49" t="n">
        <v>0</v>
      </c>
      <c r="L32" s="49" t="n">
        <v>0</v>
      </c>
      <c r="M32" s="49" t="n">
        <v>0</v>
      </c>
      <c r="N32" s="49" t="n">
        <v>0</v>
      </c>
      <c r="O32" s="49" t="n">
        <v>0</v>
      </c>
      <c r="P32" s="49" t="n">
        <v>0</v>
      </c>
      <c r="Q32" s="49" t="n">
        <v>0</v>
      </c>
      <c r="R32" s="49" t="n">
        <v>0</v>
      </c>
      <c r="S32" s="49" t="n">
        <v>0</v>
      </c>
      <c r="X32" s="16"/>
      <c r="Y32" s="16"/>
      <c r="Z32" s="16"/>
      <c r="AC32" s="16"/>
    </row>
    <row r="33" ht="0.15" customHeight="true">
      <c r="A33" s="49" t="n">
        <v>0</v>
      </c>
      <c r="B33" s="49" t="n">
        <v>0</v>
      </c>
      <c r="C33" s="49" t="n">
        <v>0</v>
      </c>
      <c r="D33" s="49" t="n">
        <v>0</v>
      </c>
      <c r="E33" s="49" t="n">
        <v>0</v>
      </c>
      <c r="F33" s="49" t="n">
        <v>0</v>
      </c>
      <c r="G33" s="49" t="n">
        <v>0</v>
      </c>
      <c r="H33" s="49" t="n">
        <v>0</v>
      </c>
      <c r="I33" s="49" t="n">
        <v>0</v>
      </c>
      <c r="J33" s="49" t="n">
        <v>0</v>
      </c>
      <c r="K33" s="49" t="n">
        <v>0</v>
      </c>
      <c r="L33" s="49" t="n">
        <v>0</v>
      </c>
      <c r="M33" s="49" t="n">
        <v>0</v>
      </c>
      <c r="N33" s="49" t="n">
        <v>0</v>
      </c>
      <c r="O33" s="49" t="n">
        <v>0</v>
      </c>
      <c r="P33" s="49" t="n">
        <v>0</v>
      </c>
      <c r="Q33" s="49" t="n">
        <v>0</v>
      </c>
      <c r="R33" s="49" t="n">
        <v>0</v>
      </c>
      <c r="S33" s="49" t="n">
        <v>0</v>
      </c>
      <c r="X33" s="16"/>
      <c r="Y33" s="16"/>
      <c r="Z33" s="16"/>
      <c r="AC33" s="16"/>
    </row>
    <row r="34" ht="0.15" customHeight="true">
      <c r="B34" s="16"/>
      <c r="I34" s="16"/>
      <c r="M34" s="16"/>
      <c r="Q34" s="16"/>
      <c r="X34" s="16"/>
      <c r="Y34" s="16"/>
      <c r="Z34" s="16"/>
      <c r="AC34" s="16"/>
    </row>
    <row r="35" ht="0.15" customHeight="true">
      <c r="B35" s="16"/>
      <c r="I35" s="16"/>
      <c r="M35" s="16"/>
      <c r="Q35" s="16"/>
      <c r="X35" s="16"/>
      <c r="Y35" s="16"/>
      <c r="Z35" s="16"/>
      <c r="AC35" s="16"/>
    </row>
    <row r="36" ht="0.15" customHeight="true">
      <c r="B36" s="16"/>
      <c r="I36" s="16"/>
      <c r="M36" s="16"/>
      <c r="Q36" s="16"/>
      <c r="X36" s="16"/>
      <c r="Y36" s="16"/>
      <c r="Z36" s="16"/>
      <c r="AC36" s="16"/>
    </row>
    <row r="37" ht="0.15" customHeight="true">
      <c r="B37" s="16"/>
      <c r="I37" s="16"/>
      <c r="M37" s="16"/>
      <c r="Q37" s="16"/>
      <c r="X37" s="16"/>
      <c r="Y37" s="16"/>
      <c r="Z37" s="16"/>
      <c r="AC37" s="16"/>
    </row>
    <row r="38" ht="0.15" customHeight="true">
      <c r="B38" s="16"/>
      <c r="I38" s="16"/>
      <c r="M38" s="16"/>
      <c r="Q38" s="16"/>
      <c r="X38" s="16"/>
      <c r="Y38" s="16"/>
      <c r="Z38" s="16"/>
      <c r="AC38" s="16"/>
    </row>
    <row r="39" ht="0.15" customHeight="true">
      <c r="B39" s="16"/>
      <c r="I39" s="16"/>
      <c r="M39" s="16"/>
      <c r="Q39" s="16"/>
      <c r="X39" s="16"/>
      <c r="Y39" s="16"/>
      <c r="Z39" s="16"/>
      <c r="AC39" s="16"/>
    </row>
    <row r="40" ht="0.15" customHeight="true">
      <c r="B40" s="16"/>
      <c r="I40" s="16"/>
      <c r="M40" s="16"/>
      <c r="Q40" s="16"/>
      <c r="X40" s="16"/>
      <c r="Y40" s="16"/>
      <c r="Z40" s="16"/>
      <c r="AC40" s="16"/>
    </row>
    <row r="41" ht="0.15" customHeight="true">
      <c r="A41" s="73" t="n">
        <v>0</v>
      </c>
      <c r="B41" s="73" t="n">
        <v>0</v>
      </c>
      <c r="C41" s="73" t="n">
        <v>0</v>
      </c>
      <c r="D41" s="73" t="n">
        <v>0</v>
      </c>
      <c r="E41" s="73" t="n">
        <v>0</v>
      </c>
      <c r="I41" s="16"/>
      <c r="M41" s="16"/>
      <c r="Q41" s="16"/>
      <c r="X41" s="16"/>
      <c r="Y41" s="16"/>
      <c r="Z41" s="16"/>
      <c r="AC41" s="16"/>
    </row>
    <row r="42" ht="0.15" customHeight="true">
      <c r="B42" s="16"/>
      <c r="I42" s="16"/>
      <c r="M42" s="16"/>
      <c r="Q42" s="16"/>
      <c r="X42" s="16"/>
      <c r="Y42" s="16"/>
      <c r="Z42" s="16"/>
      <c r="AC42" s="16"/>
    </row>
    <row r="43" ht="0.15" customHeight="true">
      <c r="B43" s="16"/>
      <c r="I43" s="16"/>
      <c r="M43" s="16"/>
      <c r="Q43" s="16"/>
      <c r="X43" s="16"/>
      <c r="Y43" s="16"/>
      <c r="Z43" s="16"/>
      <c r="AC43" s="16"/>
    </row>
    <row r="44" ht="0.15" customHeight="true">
      <c r="B44" s="16"/>
      <c r="I44" s="16"/>
      <c r="M44" s="16"/>
      <c r="Q44" s="16"/>
      <c r="X44" s="16"/>
      <c r="Y44" s="16"/>
      <c r="Z44" s="16"/>
      <c r="AC44" s="16"/>
    </row>
    <row r="45" ht="0.15" customHeight="true">
      <c r="B45" s="16"/>
      <c r="I45" s="16"/>
      <c r="M45" s="16"/>
      <c r="Q45" s="16"/>
      <c r="X45" s="16"/>
      <c r="Y45" s="16"/>
      <c r="Z45" s="16"/>
      <c r="AC45" s="16"/>
    </row>
    <row r="46" ht="0.15" customHeight="true">
      <c r="B46" s="16"/>
      <c r="I46" s="16"/>
      <c r="M46" s="16"/>
      <c r="Q46" s="16"/>
      <c r="X46" s="16"/>
      <c r="Y46" s="16"/>
      <c r="Z46" s="16"/>
      <c r="AC46" s="16"/>
    </row>
    <row r="47" ht="0.15" customHeight="true">
      <c r="A47" s="49" t="n">
        <v>0</v>
      </c>
      <c r="B47" s="49" t="n">
        <v>0</v>
      </c>
      <c r="C47" s="49" t="n">
        <v>0</v>
      </c>
      <c r="D47" s="49" t="n">
        <v>0</v>
      </c>
      <c r="E47" s="49" t="n">
        <v>0</v>
      </c>
      <c r="F47" s="49" t="n">
        <v>0</v>
      </c>
      <c r="G47" s="49" t="n">
        <v>0</v>
      </c>
      <c r="H47" s="49" t="n">
        <v>0</v>
      </c>
      <c r="I47" s="49" t="n">
        <v>0</v>
      </c>
      <c r="J47" s="49" t="n">
        <v>0</v>
      </c>
      <c r="M47" s="16"/>
      <c r="Q47" s="16"/>
      <c r="X47" s="16"/>
      <c r="Y47" s="16"/>
      <c r="Z47" s="16"/>
      <c r="AC47" s="16"/>
    </row>
    <row r="48" ht="0.15" customHeight="true">
      <c r="B48" s="16"/>
      <c r="I48" s="16"/>
      <c r="M48" s="16"/>
      <c r="Q48" s="16"/>
      <c r="X48" s="16"/>
      <c r="Y48" s="16"/>
      <c r="Z48" s="16"/>
      <c r="AC48" s="16"/>
    </row>
    <row r="49" ht="0.15" customHeight="true">
      <c r="B49" s="16"/>
      <c r="I49" s="16"/>
      <c r="M49" s="16"/>
      <c r="Q49" s="16"/>
      <c r="X49" s="16"/>
      <c r="Y49" s="16"/>
      <c r="Z49" s="16"/>
      <c r="AC49" s="16"/>
    </row>
    <row r="50" ht="0.15" customHeight="true">
      <c r="B50" s="16"/>
      <c r="I50" s="16"/>
      <c r="M50" s="16"/>
      <c r="Q50" s="16"/>
      <c r="X50" s="16"/>
      <c r="Y50" s="16"/>
      <c r="Z50" s="16"/>
      <c r="AC50" s="16"/>
    </row>
    <row r="51" ht="0.15" customHeight="true">
      <c r="B51" s="16"/>
      <c r="I51" s="16"/>
      <c r="M51" s="16"/>
      <c r="Q51" s="16"/>
      <c r="X51" s="16"/>
      <c r="Y51" s="16"/>
      <c r="Z51" s="16"/>
      <c r="AC51" s="16"/>
    </row>
    <row r="52" ht="0.15" customHeight="true">
      <c r="B52" s="16"/>
      <c r="I52" s="16"/>
      <c r="M52" s="16"/>
      <c r="Q52" s="16"/>
      <c r="X52" s="16"/>
      <c r="Y52" s="16"/>
      <c r="Z52" s="16"/>
      <c r="AC52" s="16"/>
    </row>
    <row r="53" ht="0.15" customHeight="true">
      <c r="B53" s="16"/>
      <c r="I53" s="16"/>
      <c r="M53" s="16"/>
      <c r="Q53" s="16"/>
      <c r="X53" s="16"/>
      <c r="Y53" s="16"/>
      <c r="Z53" s="16"/>
      <c r="AC53" s="16"/>
    </row>
    <row r="54" ht="0.15" customHeight="true">
      <c r="B54" s="16"/>
      <c r="I54" s="16"/>
      <c r="M54" s="16"/>
      <c r="Q54" s="16"/>
      <c r="X54" s="16"/>
      <c r="Y54" s="16"/>
      <c r="Z54" s="16"/>
      <c r="AC54" s="16"/>
    </row>
    <row r="55">
      <c r="B55" s="16"/>
      <c r="I55" s="16"/>
      <c r="M55" s="16"/>
      <c r="Q55" s="16"/>
      <c r="X55" s="16"/>
      <c r="Y55" s="16"/>
      <c r="Z55" s="16"/>
      <c r="AC55" s="16"/>
    </row>
    <row r="56">
      <c r="B56" s="16"/>
      <c r="I56" s="16"/>
      <c r="M56" s="16"/>
      <c r="Q56" s="16"/>
      <c r="X56" s="16"/>
      <c r="Y56" s="16"/>
      <c r="Z56" s="16"/>
      <c r="AC56" s="16"/>
    </row>
    <row r="57">
      <c r="B57" s="16"/>
      <c r="I57" s="16"/>
      <c r="M57" s="16"/>
      <c r="Q57" s="16"/>
      <c r="X57" s="16"/>
      <c r="Y57" s="16"/>
      <c r="Z57" s="16"/>
      <c r="AC57" s="16"/>
    </row>
    <row r="58">
      <c r="B58" s="16"/>
      <c r="I58" s="16"/>
      <c r="M58" s="16"/>
      <c r="Q58" s="16"/>
      <c r="X58" s="16"/>
      <c r="Y58" s="16"/>
      <c r="Z58" s="16"/>
      <c r="AC58" s="16"/>
    </row>
    <row r="59">
      <c r="B59" s="16"/>
      <c r="I59" s="16"/>
      <c r="M59" s="16"/>
      <c r="Q59" s="16"/>
      <c r="X59" s="16"/>
      <c r="Y59" s="16"/>
      <c r="Z59" s="16"/>
      <c r="AC59" s="16"/>
    </row>
    <row r="60">
      <c r="B60" s="16"/>
      <c r="I60" s="16"/>
      <c r="M60" s="16"/>
      <c r="Q60" s="16"/>
      <c r="X60" s="16"/>
      <c r="Y60" s="16"/>
      <c r="Z60" s="16"/>
      <c r="AC60" s="16"/>
    </row>
    <row r="61">
      <c r="B61" s="16"/>
      <c r="I61" s="16"/>
      <c r="M61" s="16"/>
      <c r="Q61" s="16"/>
      <c r="X61" s="16"/>
      <c r="Y61" s="16"/>
      <c r="Z61" s="16"/>
      <c r="AC61" s="16"/>
    </row>
    <row r="62">
      <c r="B62" s="16"/>
      <c r="I62" s="16"/>
      <c r="M62" s="16"/>
      <c r="Q62" s="16"/>
      <c r="X62" s="16"/>
      <c r="Y62" s="16"/>
      <c r="Z62" s="16"/>
      <c r="AC62" s="16"/>
    </row>
    <row r="63">
      <c r="B63" s="16"/>
      <c r="I63" s="16"/>
      <c r="M63" s="16"/>
      <c r="Q63" s="16"/>
      <c r="X63" s="16"/>
      <c r="Y63" s="16"/>
      <c r="Z63" s="16"/>
      <c r="AC63" s="16"/>
    </row>
    <row r="64">
      <c r="B64" s="16"/>
      <c r="I64" s="16"/>
      <c r="M64" s="16"/>
      <c r="Q64" s="16"/>
      <c r="X64" s="16"/>
      <c r="Y64" s="16"/>
      <c r="Z64" s="16"/>
      <c r="AC64" s="16"/>
    </row>
    <row r="65">
      <c r="B65" s="16"/>
      <c r="I65" s="16"/>
      <c r="M65" s="16"/>
      <c r="Q65" s="16"/>
      <c r="X65" s="16"/>
      <c r="Y65" s="16"/>
      <c r="Z65" s="16"/>
      <c r="AC65" s="16"/>
    </row>
    <row r="66" ht="12.75" customHeight="true">
      <c r="B66" s="16"/>
      <c r="I66" s="16"/>
      <c r="M66" s="16"/>
      <c r="Q66" s="16"/>
      <c r="X66" s="16"/>
      <c r="Y66" s="16"/>
      <c r="Z66" s="16"/>
      <c r="AC66" s="16"/>
    </row>
    <row r="67">
      <c r="B67" s="16"/>
      <c r="I67" s="16"/>
      <c r="M67" s="16"/>
      <c r="Q67" s="16"/>
      <c r="X67" s="16"/>
      <c r="Y67" s="16"/>
      <c r="Z67" s="16"/>
      <c r="AC67" s="16"/>
    </row>
    <row r="68">
      <c r="B68" s="16"/>
      <c r="I68" s="16"/>
      <c r="M68" s="16"/>
      <c r="Q68" s="16"/>
      <c r="X68" s="16"/>
      <c r="Y68" s="16"/>
      <c r="Z68" s="16"/>
      <c r="AC68" s="16"/>
    </row>
    <row r="69">
      <c r="B69" s="16"/>
      <c r="I69" s="16"/>
      <c r="M69" s="16"/>
      <c r="Q69" s="16"/>
      <c r="X69" s="16"/>
      <c r="Y69" s="16"/>
      <c r="Z69" s="16"/>
      <c r="AC69" s="16"/>
    </row>
    <row r="70">
      <c r="B70" s="16"/>
      <c r="I70" s="16"/>
      <c r="M70" s="16"/>
      <c r="Q70" s="16"/>
      <c r="X70" s="16"/>
      <c r="Y70" s="16"/>
      <c r="Z70" s="16"/>
      <c r="AC70" s="16"/>
    </row>
    <row r="71">
      <c r="B71" s="16"/>
      <c r="I71" s="16"/>
      <c r="M71" s="16"/>
      <c r="Q71" s="16"/>
      <c r="X71" s="16"/>
      <c r="Y71" s="16"/>
      <c r="Z71" s="16"/>
      <c r="AC71" s="16"/>
    </row>
    <row r="72">
      <c r="B72" s="16"/>
      <c r="I72" s="16"/>
      <c r="M72" s="16"/>
      <c r="Q72" s="16"/>
      <c r="X72" s="16"/>
      <c r="Y72" s="16"/>
      <c r="Z72" s="16"/>
      <c r="AC72" s="16"/>
    </row>
    <row r="73">
      <c r="B73" s="16"/>
      <c r="I73" s="16"/>
      <c r="M73" s="16"/>
      <c r="Q73" s="16"/>
      <c r="X73" s="16"/>
      <c r="Y73" s="16"/>
      <c r="Z73" s="16"/>
      <c r="AC73" s="16"/>
    </row>
    <row r="74">
      <c r="B74" s="16"/>
      <c r="I74" s="16"/>
      <c r="M74" s="16"/>
      <c r="Q74" s="16"/>
      <c r="X74" s="16"/>
      <c r="Y74" s="16"/>
      <c r="Z74" s="16"/>
      <c r="AC74" s="16"/>
    </row>
    <row r="75">
      <c r="B75" s="16"/>
      <c r="I75" s="16"/>
      <c r="M75" s="16"/>
      <c r="Q75" s="16"/>
      <c r="X75" s="16"/>
      <c r="Y75" s="16"/>
      <c r="Z75" s="16"/>
      <c r="AC75" s="16"/>
    </row>
    <row r="76">
      <c r="B76" s="16"/>
      <c r="I76" s="16"/>
      <c r="M76" s="16"/>
      <c r="Q76" s="16"/>
      <c r="X76" s="16"/>
      <c r="Y76" s="16"/>
      <c r="Z76" s="16"/>
      <c r="AC76" s="16"/>
    </row>
    <row r="77">
      <c r="B77" s="16"/>
      <c r="I77" s="16"/>
      <c r="M77" s="16"/>
      <c r="Q77" s="16"/>
      <c r="X77" s="16"/>
      <c r="Y77" s="16"/>
      <c r="Z77" s="16"/>
      <c r="AC77" s="16"/>
    </row>
    <row r="78">
      <c r="B78" s="16"/>
      <c r="I78" s="16"/>
      <c r="M78" s="16"/>
      <c r="Q78" s="16"/>
      <c r="X78" s="16"/>
      <c r="Y78" s="16"/>
      <c r="Z78" s="16"/>
      <c r="AC78" s="16"/>
    </row>
    <row r="79">
      <c r="B79" s="16"/>
      <c r="I79" s="16"/>
      <c r="M79" s="16"/>
      <c r="Q79" s="16"/>
      <c r="X79" s="16"/>
      <c r="Y79" s="16"/>
      <c r="Z79" s="16"/>
      <c r="AC79" s="16"/>
    </row>
    <row r="80">
      <c r="B80" s="16"/>
      <c r="I80" s="16"/>
      <c r="M80" s="16"/>
      <c r="Q80" s="16"/>
      <c r="X80" s="16"/>
      <c r="Y80" s="16"/>
      <c r="Z80" s="16"/>
      <c r="AC80" s="16"/>
    </row>
    <row r="81">
      <c r="B81" s="16"/>
      <c r="I81" s="16"/>
      <c r="M81" s="16"/>
      <c r="Q81" s="16"/>
      <c r="X81" s="16"/>
      <c r="Y81" s="16"/>
      <c r="Z81" s="16"/>
      <c r="AC81" s="16"/>
    </row>
    <row r="82">
      <c r="B82" s="16"/>
      <c r="I82" s="16"/>
      <c r="M82" s="16"/>
      <c r="Q82" s="16"/>
      <c r="X82" s="16"/>
      <c r="Y82" s="16"/>
      <c r="Z82" s="16"/>
      <c r="AC82" s="16"/>
    </row>
    <row r="83">
      <c r="B83" s="16"/>
      <c r="I83" s="16"/>
      <c r="M83" s="16"/>
      <c r="Q83" s="16"/>
      <c r="X83" s="16"/>
      <c r="Y83" s="16"/>
      <c r="Z83" s="16"/>
      <c r="AC83" s="16"/>
    </row>
    <row r="84">
      <c r="B84" s="16"/>
      <c r="I84" s="16"/>
      <c r="M84" s="16"/>
      <c r="Q84" s="16"/>
      <c r="X84" s="16"/>
      <c r="Y84" s="16"/>
      <c r="Z84" s="16"/>
      <c r="AC84" s="16"/>
    </row>
    <row r="85">
      <c r="B85" s="16"/>
      <c r="I85" s="16"/>
      <c r="M85" s="16"/>
      <c r="Q85" s="16"/>
      <c r="X85" s="16"/>
      <c r="Y85" s="16"/>
      <c r="Z85" s="16"/>
      <c r="AC85" s="16"/>
    </row>
    <row r="86">
      <c r="B86" s="16"/>
      <c r="I86" s="16"/>
      <c r="M86" s="16"/>
      <c r="Q86" s="16"/>
      <c r="X86" s="16"/>
      <c r="Y86" s="16"/>
      <c r="Z86" s="16"/>
      <c r="AC86" s="16"/>
    </row>
    <row r="87">
      <c r="B87" s="16"/>
      <c r="I87" s="16"/>
      <c r="M87" s="16"/>
      <c r="Q87" s="16"/>
      <c r="X87" s="16"/>
      <c r="Y87" s="16"/>
      <c r="Z87" s="16"/>
      <c r="AC87" s="16"/>
    </row>
    <row r="88">
      <c r="B88" s="16"/>
      <c r="I88" s="16"/>
      <c r="M88" s="16"/>
      <c r="Q88" s="16"/>
      <c r="X88" s="16"/>
      <c r="Y88" s="16"/>
      <c r="Z88" s="16"/>
      <c r="AC88" s="16"/>
    </row>
    <row r="89">
      <c r="B89" s="16"/>
      <c r="I89" s="16"/>
      <c r="M89" s="16"/>
      <c r="Q89" s="16"/>
      <c r="X89" s="16"/>
      <c r="Y89" s="16"/>
      <c r="Z89" s="16"/>
      <c r="AC89" s="16"/>
    </row>
    <row r="90">
      <c r="B90" s="16"/>
      <c r="I90" s="16"/>
      <c r="M90" s="16"/>
      <c r="Q90" s="16"/>
      <c r="X90" s="16"/>
      <c r="Y90" s="16"/>
      <c r="Z90" s="16"/>
      <c r="AC90" s="16"/>
    </row>
    <row r="91">
      <c r="B91" s="16"/>
      <c r="I91" s="16"/>
      <c r="M91" s="16"/>
      <c r="Q91" s="16"/>
      <c r="X91" s="16"/>
      <c r="Y91" s="16"/>
      <c r="Z91" s="16"/>
      <c r="AC91" s="16"/>
    </row>
    <row r="92">
      <c r="B92" s="16"/>
      <c r="I92" s="16"/>
      <c r="M92" s="16"/>
      <c r="Q92" s="16"/>
      <c r="X92" s="16"/>
      <c r="Y92" s="16"/>
      <c r="Z92" s="16"/>
      <c r="AC92" s="16"/>
    </row>
    <row r="93">
      <c r="B93" s="16"/>
      <c r="I93" s="16"/>
      <c r="M93" s="16"/>
      <c r="Q93" s="16"/>
      <c r="X93" s="16"/>
      <c r="Y93" s="16"/>
      <c r="Z93" s="16"/>
      <c r="AC93" s="16"/>
    </row>
    <row r="94">
      <c r="B94" s="16"/>
      <c r="I94" s="16"/>
      <c r="M94" s="16"/>
      <c r="Q94" s="16"/>
      <c r="X94" s="16"/>
      <c r="Y94" s="16"/>
      <c r="Z94" s="16"/>
      <c r="AC94" s="16"/>
    </row>
    <row r="95">
      <c r="B95" s="16"/>
      <c r="I95" s="16"/>
      <c r="M95" s="16"/>
      <c r="Q95" s="16"/>
      <c r="X95" s="16"/>
      <c r="Y95" s="16"/>
      <c r="Z95" s="16"/>
      <c r="AC95" s="16"/>
    </row>
    <row r="96">
      <c r="B96" s="16"/>
      <c r="I96" s="16"/>
      <c r="M96" s="16"/>
      <c r="Q96" s="16"/>
      <c r="X96" s="16"/>
      <c r="Y96" s="16"/>
      <c r="Z96" s="16"/>
      <c r="AC96" s="16"/>
    </row>
    <row r="97">
      <c r="B97" s="16"/>
      <c r="I97" s="16"/>
      <c r="M97" s="16"/>
      <c r="Q97" s="16"/>
      <c r="X97" s="16"/>
      <c r="Y97" s="16"/>
      <c r="Z97" s="16"/>
      <c r="AC97" s="16"/>
    </row>
    <row r="98">
      <c r="B98" s="16"/>
      <c r="I98" s="16"/>
      <c r="M98" s="16"/>
      <c r="Q98" s="16"/>
      <c r="X98" s="16"/>
      <c r="Y98" s="16"/>
      <c r="Z98" s="16"/>
      <c r="AC98" s="16"/>
    </row>
    <row r="99">
      <c r="B99" s="16"/>
      <c r="I99" s="16"/>
      <c r="M99" s="16"/>
      <c r="Q99" s="16"/>
      <c r="X99" s="16"/>
      <c r="Y99" s="16"/>
      <c r="Z99" s="16"/>
      <c r="AC99" s="16"/>
    </row>
    <row r="100">
      <c r="B100" s="16"/>
      <c r="I100" s="16"/>
      <c r="M100" s="16"/>
      <c r="Q100" s="16"/>
      <c r="X100" s="16"/>
      <c r="Y100" s="16"/>
      <c r="Z100" s="16"/>
      <c r="AC100" s="16"/>
    </row>
    <row r="101">
      <c r="B101" s="16"/>
      <c r="I101" s="16"/>
      <c r="M101" s="16"/>
      <c r="Q101" s="16"/>
      <c r="X101" s="16"/>
      <c r="Y101" s="16"/>
      <c r="Z101" s="16"/>
      <c r="AC101" s="16"/>
    </row>
    <row r="102">
      <c r="B102" s="16"/>
      <c r="I102" s="16"/>
      <c r="M102" s="16"/>
      <c r="Q102" s="16"/>
      <c r="X102" s="16"/>
      <c r="Y102" s="16"/>
      <c r="Z102" s="16"/>
      <c r="AC102" s="16"/>
    </row>
    <row r="103">
      <c r="B103" s="16"/>
      <c r="I103" s="16"/>
      <c r="M103" s="16"/>
      <c r="Q103" s="16"/>
      <c r="X103" s="16"/>
      <c r="Y103" s="16"/>
      <c r="Z103" s="16"/>
      <c r="AC103" s="16"/>
    </row>
    <row r="104">
      <c r="B104" s="16"/>
      <c r="I104" s="16"/>
      <c r="M104" s="16"/>
      <c r="Q104" s="16"/>
      <c r="X104" s="16"/>
      <c r="Y104" s="16"/>
      <c r="Z104" s="16"/>
      <c r="AC104" s="16"/>
    </row>
    <row r="105">
      <c r="B105" s="16"/>
      <c r="I105" s="16"/>
      <c r="M105" s="16"/>
      <c r="Q105" s="16"/>
      <c r="X105" s="16"/>
      <c r="Y105" s="16"/>
      <c r="Z105" s="16"/>
      <c r="AC105" s="16"/>
    </row>
    <row r="106">
      <c r="B106" s="16"/>
      <c r="I106" s="16"/>
      <c r="M106" s="16"/>
      <c r="Q106" s="16"/>
      <c r="X106" s="16"/>
      <c r="Y106" s="16"/>
      <c r="Z106" s="16"/>
      <c r="AC106" s="16"/>
    </row>
    <row r="107">
      <c r="B107" s="16"/>
      <c r="I107" s="16"/>
      <c r="M107" s="16"/>
      <c r="Q107" s="16"/>
      <c r="X107" s="16"/>
      <c r="Y107" s="16"/>
      <c r="Z107" s="16"/>
      <c r="AC107" s="16"/>
    </row>
    <row r="108">
      <c r="B108" s="16"/>
      <c r="I108" s="16"/>
      <c r="M108" s="16"/>
      <c r="Q108" s="16"/>
      <c r="X108" s="16"/>
      <c r="Y108" s="16"/>
      <c r="Z108" s="16"/>
      <c r="AC108" s="16"/>
    </row>
    <row r="109">
      <c r="B109" s="16"/>
      <c r="I109" s="16"/>
      <c r="M109" s="16"/>
      <c r="Q109" s="16"/>
      <c r="X109" s="16"/>
      <c r="Y109" s="16"/>
      <c r="Z109" s="16"/>
      <c r="AC109" s="16"/>
    </row>
    <row r="110">
      <c r="B110" s="16"/>
      <c r="I110" s="16"/>
      <c r="M110" s="16"/>
      <c r="Q110" s="16"/>
      <c r="X110" s="16"/>
      <c r="Y110" s="16"/>
      <c r="Z110" s="16"/>
      <c r="AC110" s="16"/>
    </row>
    <row r="111">
      <c r="B111" s="16"/>
      <c r="I111" s="16"/>
      <c r="M111" s="16"/>
      <c r="Q111" s="16"/>
      <c r="X111" s="16"/>
      <c r="Y111" s="16"/>
      <c r="Z111" s="16"/>
      <c r="AC111" s="16"/>
    </row>
    <row r="112">
      <c r="B112" s="16"/>
      <c r="I112" s="16"/>
      <c r="M112" s="16"/>
      <c r="Q112" s="16"/>
      <c r="X112" s="16"/>
      <c r="Y112" s="16"/>
      <c r="Z112" s="16"/>
      <c r="AC112" s="16"/>
    </row>
    <row r="113">
      <c r="B113" s="16"/>
      <c r="I113" s="16"/>
      <c r="M113" s="16"/>
      <c r="Q113" s="16"/>
      <c r="X113" s="16"/>
      <c r="Y113" s="16"/>
      <c r="Z113" s="16"/>
      <c r="AC113" s="16"/>
    </row>
    <row r="114">
      <c r="B114" s="16"/>
      <c r="I114" s="16"/>
      <c r="M114" s="16"/>
      <c r="Q114" s="16"/>
      <c r="X114" s="16"/>
      <c r="Y114" s="16"/>
      <c r="Z114" s="16"/>
      <c r="AC114" s="16"/>
    </row>
    <row r="115">
      <c r="B115" s="16"/>
      <c r="I115" s="16"/>
      <c r="M115" s="16"/>
      <c r="Q115" s="16"/>
      <c r="X115" s="16"/>
      <c r="Y115" s="16"/>
      <c r="Z115" s="16"/>
      <c r="AC115" s="16"/>
    </row>
    <row r="116">
      <c r="B116" s="16"/>
      <c r="I116" s="16"/>
      <c r="M116" s="16"/>
      <c r="Q116" s="16"/>
      <c r="X116" s="16"/>
      <c r="Y116" s="16"/>
      <c r="Z116" s="16"/>
      <c r="AC116" s="16"/>
    </row>
    <row r="117">
      <c r="B117" s="16"/>
      <c r="I117" s="16"/>
      <c r="M117" s="16"/>
      <c r="Q117" s="16"/>
      <c r="X117" s="16"/>
      <c r="Y117" s="16"/>
      <c r="Z117" s="16"/>
      <c r="AC117" s="16"/>
    </row>
    <row r="118">
      <c r="B118" s="16"/>
      <c r="I118" s="16"/>
      <c r="M118" s="16"/>
      <c r="Q118" s="16"/>
      <c r="X118" s="16"/>
      <c r="Y118" s="16"/>
      <c r="Z118" s="16"/>
      <c r="AC118" s="16"/>
    </row>
    <row r="119">
      <c r="B119" s="16"/>
      <c r="I119" s="16"/>
      <c r="M119" s="16"/>
      <c r="Q119" s="16"/>
      <c r="X119" s="16"/>
      <c r="Y119" s="16"/>
      <c r="Z119" s="16"/>
      <c r="AC119" s="16"/>
    </row>
    <row r="120">
      <c r="B120" s="16"/>
      <c r="I120" s="16"/>
      <c r="M120" s="16"/>
      <c r="Q120" s="16"/>
      <c r="X120" s="16"/>
      <c r="Y120" s="16"/>
      <c r="Z120" s="16"/>
      <c r="AC120" s="16"/>
    </row>
    <row r="121">
      <c r="B121" s="16"/>
      <c r="I121" s="16"/>
      <c r="M121" s="16"/>
      <c r="Q121" s="16"/>
      <c r="X121" s="16"/>
      <c r="Y121" s="16"/>
      <c r="Z121" s="16"/>
      <c r="AC121" s="16"/>
    </row>
    <row r="122">
      <c r="B122" s="16"/>
      <c r="I122" s="16"/>
      <c r="M122" s="16"/>
      <c r="Q122" s="16"/>
      <c r="X122" s="16"/>
      <c r="Y122" s="16"/>
      <c r="Z122" s="16"/>
      <c r="AC122" s="16"/>
    </row>
    <row r="123">
      <c r="B123" s="16"/>
      <c r="I123" s="16"/>
      <c r="M123" s="16"/>
      <c r="Q123" s="16"/>
      <c r="X123" s="16"/>
      <c r="Y123" s="16"/>
      <c r="Z123" s="16"/>
      <c r="AC123" s="16"/>
    </row>
    <row r="124">
      <c r="B124" s="16"/>
      <c r="I124" s="16"/>
      <c r="M124" s="16"/>
      <c r="Q124" s="16"/>
      <c r="X124" s="16"/>
      <c r="Y124" s="16"/>
      <c r="Z124" s="16"/>
      <c r="AC124" s="16"/>
    </row>
    <row r="125">
      <c r="B125" s="16"/>
      <c r="I125" s="16"/>
      <c r="M125" s="16"/>
      <c r="Q125" s="16"/>
      <c r="X125" s="16"/>
      <c r="Y125" s="16"/>
      <c r="Z125" s="16"/>
      <c r="AC125" s="16"/>
    </row>
    <row r="126">
      <c r="B126" s="16"/>
      <c r="I126" s="16"/>
      <c r="M126" s="16"/>
      <c r="Q126" s="16"/>
      <c r="X126" s="16"/>
      <c r="Y126" s="16"/>
      <c r="Z126" s="16"/>
      <c r="AC126" s="16"/>
    </row>
    <row r="127">
      <c r="B127" s="16"/>
      <c r="I127" s="16"/>
      <c r="M127" s="16"/>
      <c r="Q127" s="16"/>
      <c r="X127" s="16"/>
      <c r="Y127" s="16"/>
      <c r="Z127" s="16"/>
      <c r="AC127" s="16"/>
    </row>
    <row r="128">
      <c r="B128" s="16"/>
      <c r="I128" s="16"/>
      <c r="M128" s="16"/>
      <c r="Q128" s="16"/>
      <c r="X128" s="16"/>
      <c r="Y128" s="16"/>
      <c r="Z128" s="16"/>
      <c r="AC128" s="16"/>
    </row>
    <row r="129">
      <c r="B129" s="16"/>
      <c r="I129" s="16"/>
      <c r="M129" s="16"/>
      <c r="Q129" s="16"/>
      <c r="X129" s="16"/>
      <c r="Y129" s="16"/>
      <c r="Z129" s="16"/>
      <c r="AC129" s="16"/>
    </row>
    <row r="130">
      <c r="B130" s="16"/>
      <c r="I130" s="16"/>
      <c r="M130" s="16"/>
      <c r="Q130" s="16"/>
      <c r="X130" s="16"/>
      <c r="Y130" s="16"/>
      <c r="Z130" s="16"/>
      <c r="AC130" s="16"/>
    </row>
    <row r="131">
      <c r="B131" s="16"/>
      <c r="I131" s="16"/>
      <c r="M131" s="16"/>
      <c r="Q131" s="16"/>
      <c r="X131" s="16"/>
      <c r="Y131" s="16"/>
      <c r="Z131" s="16"/>
      <c r="AC131" s="16"/>
    </row>
    <row r="132">
      <c r="B132" s="16"/>
      <c r="I132" s="16"/>
      <c r="M132" s="16"/>
      <c r="Q132" s="16"/>
      <c r="X132" s="16"/>
      <c r="Y132" s="16"/>
      <c r="Z132" s="16"/>
      <c r="AC132" s="16"/>
    </row>
    <row r="133">
      <c r="B133" s="16"/>
      <c r="I133" s="16"/>
      <c r="M133" s="16"/>
      <c r="Q133" s="16"/>
      <c r="X133" s="16"/>
      <c r="Y133" s="16"/>
      <c r="Z133" s="16"/>
      <c r="AC133" s="16"/>
    </row>
    <row r="134">
      <c r="B134" s="16"/>
      <c r="I134" s="16"/>
      <c r="M134" s="16"/>
      <c r="Q134" s="16"/>
      <c r="X134" s="16"/>
      <c r="Y134" s="16"/>
      <c r="Z134" s="16"/>
      <c r="AC134" s="16"/>
    </row>
    <row r="135">
      <c r="B135" s="16"/>
      <c r="I135" s="16"/>
      <c r="M135" s="16"/>
      <c r="Q135" s="16"/>
      <c r="X135" s="16"/>
      <c r="Y135" s="16"/>
      <c r="Z135" s="16"/>
      <c r="AC135" s="16"/>
    </row>
    <row r="136">
      <c r="B136" s="16"/>
      <c r="I136" s="16"/>
      <c r="M136" s="16"/>
      <c r="Q136" s="16"/>
      <c r="X136" s="16"/>
      <c r="Y136" s="16"/>
      <c r="Z136" s="16"/>
      <c r="AC136" s="16"/>
    </row>
    <row r="137">
      <c r="B137" s="16"/>
      <c r="I137" s="16"/>
      <c r="M137" s="16"/>
      <c r="Q137" s="16"/>
      <c r="X137" s="16"/>
      <c r="Y137" s="16"/>
      <c r="Z137" s="16"/>
      <c r="AC137" s="16"/>
    </row>
    <row r="138">
      <c r="B138" s="16"/>
      <c r="I138" s="16"/>
      <c r="M138" s="16"/>
      <c r="Q138" s="16"/>
      <c r="X138" s="16"/>
      <c r="Y138" s="16"/>
      <c r="Z138" s="16"/>
      <c r="AC138" s="16"/>
    </row>
    <row r="139">
      <c r="B139" s="16"/>
      <c r="I139" s="16"/>
      <c r="M139" s="16"/>
      <c r="Q139" s="16"/>
      <c r="X139" s="16"/>
      <c r="Y139" s="16"/>
      <c r="Z139" s="16"/>
      <c r="AC139" s="16"/>
    </row>
    <row r="140">
      <c r="B140" s="16"/>
      <c r="I140" s="16"/>
      <c r="M140" s="16"/>
      <c r="Q140" s="16"/>
      <c r="X140" s="16"/>
      <c r="Y140" s="16"/>
      <c r="Z140" s="16"/>
      <c r="AC140" s="16"/>
    </row>
    <row r="141">
      <c r="B141" s="16"/>
      <c r="I141" s="16"/>
      <c r="M141" s="16"/>
      <c r="Q141" s="16"/>
      <c r="X141" s="16"/>
      <c r="Y141" s="16"/>
      <c r="Z141" s="16"/>
      <c r="AC141" s="16"/>
    </row>
    <row r="142">
      <c r="B142" s="16"/>
      <c r="I142" s="16"/>
      <c r="M142" s="16"/>
      <c r="Q142" s="16"/>
      <c r="X142" s="16"/>
      <c r="Y142" s="16"/>
      <c r="Z142" s="16"/>
      <c r="AC142" s="16"/>
    </row>
    <row r="143">
      <c r="B143" s="16"/>
      <c r="I143" s="16"/>
      <c r="M143" s="16"/>
      <c r="Q143" s="16"/>
      <c r="X143" s="16"/>
      <c r="Y143" s="16"/>
      <c r="Z143" s="16"/>
      <c r="AC143" s="16"/>
    </row>
    <row r="144">
      <c r="B144" s="16"/>
      <c r="I144" s="16"/>
      <c r="M144" s="16"/>
      <c r="Q144" s="16"/>
      <c r="X144" s="16"/>
      <c r="Y144" s="16"/>
      <c r="Z144" s="16"/>
      <c r="AC144" s="16"/>
    </row>
    <row r="145">
      <c r="B145" s="16"/>
      <c r="I145" s="16"/>
      <c r="M145" s="16"/>
      <c r="Q145" s="16"/>
      <c r="X145" s="16"/>
      <c r="Y145" s="16"/>
      <c r="Z145" s="16"/>
      <c r="AC145" s="16"/>
    </row>
    <row r="146">
      <c r="B146" s="16"/>
      <c r="I146" s="16"/>
      <c r="M146" s="16"/>
      <c r="Q146" s="16"/>
      <c r="X146" s="16"/>
      <c r="Y146" s="16"/>
      <c r="Z146" s="16"/>
      <c r="AC146" s="16"/>
    </row>
    <row r="147">
      <c r="B147" s="16"/>
      <c r="I147" s="16"/>
      <c r="M147" s="16"/>
      <c r="Q147" s="16"/>
      <c r="X147" s="16"/>
      <c r="Y147" s="16"/>
      <c r="Z147" s="16"/>
      <c r="AC147" s="16"/>
    </row>
    <row r="148">
      <c r="B148" s="16"/>
      <c r="I148" s="16"/>
      <c r="M148" s="16"/>
      <c r="Q148" s="16"/>
      <c r="X148" s="16"/>
      <c r="Y148" s="16"/>
      <c r="Z148" s="16"/>
      <c r="AC148" s="16"/>
    </row>
    <row r="149">
      <c r="B149" s="16"/>
      <c r="I149" s="16"/>
      <c r="M149" s="16"/>
      <c r="Q149" s="16"/>
      <c r="X149" s="16"/>
      <c r="Y149" s="16"/>
      <c r="Z149" s="16"/>
      <c r="AC149" s="16"/>
    </row>
    <row r="150">
      <c r="B150" s="16"/>
      <c r="I150" s="16"/>
      <c r="M150" s="16"/>
      <c r="Q150" s="16"/>
      <c r="X150" s="16"/>
      <c r="Y150" s="16"/>
      <c r="Z150" s="16"/>
      <c r="AC150" s="16"/>
    </row>
    <row r="151">
      <c r="B151" s="16"/>
      <c r="I151" s="16"/>
      <c r="M151" s="16"/>
      <c r="Q151" s="16"/>
      <c r="X151" s="16"/>
      <c r="Y151" s="16"/>
      <c r="Z151" s="16"/>
      <c r="AC151" s="16"/>
    </row>
    <row r="152">
      <c r="B152" s="16"/>
      <c r="I152" s="16"/>
      <c r="M152" s="16"/>
      <c r="Q152" s="16"/>
      <c r="X152" s="16"/>
      <c r="Y152" s="16"/>
      <c r="Z152" s="16"/>
      <c r="AC152" s="16"/>
    </row>
    <row r="153">
      <c r="B153" s="16"/>
      <c r="I153" s="16"/>
      <c r="M153" s="16"/>
      <c r="Q153" s="16"/>
      <c r="X153" s="16"/>
      <c r="Y153" s="16"/>
      <c r="Z153" s="16"/>
      <c r="AC153" s="16"/>
    </row>
    <row r="154">
      <c r="B154" s="16"/>
      <c r="I154" s="16"/>
      <c r="M154" s="16"/>
      <c r="Q154" s="16"/>
      <c r="X154" s="16"/>
      <c r="Y154" s="16"/>
      <c r="Z154" s="16"/>
      <c r="AC154" s="16"/>
    </row>
    <row r="155">
      <c r="B155" s="16"/>
      <c r="I155" s="16"/>
      <c r="M155" s="16"/>
      <c r="Q155" s="16"/>
      <c r="X155" s="16"/>
      <c r="Y155" s="16"/>
      <c r="Z155" s="16"/>
      <c r="AC155" s="16"/>
    </row>
    <row r="156">
      <c r="B156" s="16"/>
      <c r="I156" s="16"/>
      <c r="M156" s="16"/>
      <c r="Q156" s="16"/>
      <c r="X156" s="16"/>
      <c r="Y156" s="16"/>
      <c r="Z156" s="16"/>
      <c r="AC156" s="16"/>
    </row>
    <row r="157">
      <c r="B157" s="16"/>
      <c r="I157" s="16"/>
      <c r="M157" s="16"/>
      <c r="Q157" s="16"/>
      <c r="X157" s="16"/>
      <c r="Y157" s="16"/>
      <c r="Z157" s="16"/>
      <c r="AC157" s="16"/>
    </row>
    <row r="158">
      <c r="B158" s="16"/>
      <c r="I158" s="16"/>
      <c r="M158" s="16"/>
      <c r="Q158" s="16"/>
      <c r="X158" s="16"/>
      <c r="Y158" s="16"/>
      <c r="Z158" s="16"/>
      <c r="AC158" s="16"/>
    </row>
    <row r="159">
      <c r="B159" s="16"/>
      <c r="I159" s="16"/>
      <c r="M159" s="16"/>
      <c r="Q159" s="16"/>
      <c r="X159" s="16"/>
      <c r="Y159" s="16"/>
      <c r="Z159" s="16"/>
      <c r="AC159" s="16"/>
    </row>
    <row r="160">
      <c r="B160" s="16"/>
      <c r="I160" s="16"/>
      <c r="M160" s="16"/>
      <c r="Q160" s="16"/>
      <c r="X160" s="16"/>
      <c r="Y160" s="16"/>
      <c r="Z160" s="16"/>
      <c r="AC160" s="16"/>
    </row>
    <row r="161">
      <c r="B161" s="16"/>
      <c r="I161" s="16"/>
      <c r="M161" s="16"/>
      <c r="Q161" s="16"/>
      <c r="X161" s="16"/>
      <c r="Y161" s="16"/>
      <c r="Z161" s="16"/>
      <c r="AC161" s="16"/>
    </row>
    <row r="162">
      <c r="B162" s="16"/>
      <c r="I162" s="16"/>
      <c r="M162" s="16"/>
      <c r="Q162" s="16"/>
      <c r="X162" s="16"/>
      <c r="Y162" s="16"/>
      <c r="Z162" s="16"/>
      <c r="AC162" s="16"/>
    </row>
    <row r="163">
      <c r="B163" s="16"/>
      <c r="I163" s="16"/>
      <c r="M163" s="16"/>
      <c r="Q163" s="16"/>
      <c r="X163" s="16"/>
      <c r="Y163" s="16"/>
      <c r="Z163" s="16"/>
      <c r="AC163" s="16"/>
    </row>
    <row r="164">
      <c r="B164" s="16"/>
      <c r="I164" s="16"/>
      <c r="M164" s="16"/>
      <c r="Q164" s="16"/>
      <c r="X164" s="16"/>
      <c r="Y164" s="16"/>
      <c r="Z164" s="16"/>
      <c r="AC164" s="16"/>
    </row>
    <row r="165">
      <c r="B165" s="16"/>
      <c r="I165" s="16"/>
      <c r="M165" s="16"/>
      <c r="Q165" s="16"/>
      <c r="X165" s="16"/>
      <c r="Y165" s="16"/>
      <c r="Z165" s="16"/>
      <c r="AC165" s="16"/>
    </row>
    <row r="166">
      <c r="B166" s="16"/>
      <c r="I166" s="16"/>
      <c r="M166" s="16"/>
      <c r="Q166" s="16"/>
      <c r="X166" s="16"/>
      <c r="Y166" s="16"/>
      <c r="Z166" s="16"/>
      <c r="AC166" s="16"/>
    </row>
    <row r="167">
      <c r="B167" s="16"/>
      <c r="I167" s="16"/>
      <c r="M167" s="16"/>
      <c r="Q167" s="16"/>
      <c r="X167" s="16"/>
      <c r="Y167" s="16"/>
      <c r="Z167" s="16"/>
      <c r="AC167" s="16"/>
    </row>
    <row r="168">
      <c r="B168" s="16"/>
      <c r="I168" s="16"/>
      <c r="M168" s="16"/>
      <c r="Q168" s="16"/>
      <c r="X168" s="16"/>
      <c r="Y168" s="16"/>
      <c r="Z168" s="16"/>
      <c r="AC168" s="16"/>
    </row>
    <row r="169">
      <c r="B169" s="16"/>
      <c r="I169" s="16"/>
      <c r="M169" s="16"/>
      <c r="Q169" s="16"/>
      <c r="X169" s="16"/>
      <c r="Y169" s="16"/>
      <c r="Z169" s="16"/>
      <c r="AC169" s="16"/>
    </row>
    <row r="170">
      <c r="B170" s="16"/>
      <c r="I170" s="16"/>
      <c r="M170" s="16"/>
      <c r="Q170" s="16"/>
      <c r="X170" s="16"/>
      <c r="Y170" s="16"/>
      <c r="Z170" s="16"/>
      <c r="AC170" s="16"/>
    </row>
    <row r="171">
      <c r="B171" s="16"/>
      <c r="I171" s="16"/>
      <c r="M171" s="16"/>
      <c r="Q171" s="16"/>
      <c r="X171" s="16"/>
      <c r="Y171" s="16"/>
      <c r="Z171" s="16"/>
      <c r="AC171" s="16"/>
    </row>
    <row r="172">
      <c r="B172" s="16"/>
      <c r="I172" s="16"/>
      <c r="M172" s="16"/>
      <c r="Q172" s="16"/>
      <c r="X172" s="16"/>
      <c r="Y172" s="16"/>
      <c r="Z172" s="16"/>
      <c r="AC172" s="16"/>
    </row>
    <row r="173">
      <c r="B173" s="16"/>
      <c r="I173" s="16"/>
      <c r="M173" s="16"/>
      <c r="Q173" s="16"/>
      <c r="X173" s="16"/>
      <c r="Y173" s="16"/>
      <c r="Z173" s="16"/>
      <c r="AC173" s="16"/>
    </row>
    <row r="174">
      <c r="B174" s="16"/>
      <c r="I174" s="16"/>
      <c r="M174" s="16"/>
      <c r="Q174" s="16"/>
      <c r="X174" s="16"/>
      <c r="Y174" s="16"/>
      <c r="Z174" s="16"/>
      <c r="AC174" s="16"/>
    </row>
    <row r="175">
      <c r="B175" s="16"/>
      <c r="I175" s="16"/>
      <c r="M175" s="16"/>
      <c r="Q175" s="16"/>
      <c r="X175" s="16"/>
      <c r="Y175" s="16"/>
      <c r="Z175" s="16"/>
      <c r="AC175" s="16"/>
    </row>
    <row r="176">
      <c r="B176" s="16"/>
      <c r="I176" s="16"/>
      <c r="M176" s="16"/>
      <c r="Q176" s="16"/>
      <c r="X176" s="16"/>
      <c r="Y176" s="16"/>
      <c r="Z176" s="16"/>
      <c r="AC176" s="16"/>
    </row>
    <row r="177">
      <c r="B177" s="16"/>
      <c r="I177" s="16"/>
      <c r="M177" s="16"/>
      <c r="Q177" s="16"/>
      <c r="X177" s="16"/>
      <c r="Y177" s="16"/>
      <c r="Z177" s="16"/>
      <c r="AC177" s="16"/>
    </row>
    <row r="178">
      <c r="B178" s="16"/>
      <c r="I178" s="16"/>
      <c r="M178" s="16"/>
      <c r="Q178" s="16"/>
      <c r="X178" s="16"/>
      <c r="Y178" s="16"/>
      <c r="Z178" s="16"/>
      <c r="AC178" s="16"/>
    </row>
    <row r="179">
      <c r="B179" s="16"/>
      <c r="I179" s="16"/>
      <c r="M179" s="16"/>
      <c r="Q179" s="16"/>
      <c r="X179" s="16"/>
      <c r="Y179" s="16"/>
      <c r="Z179" s="16"/>
      <c r="AC179" s="16"/>
    </row>
    <row r="180">
      <c r="B180" s="16"/>
      <c r="I180" s="16"/>
      <c r="M180" s="16"/>
      <c r="Q180" s="16"/>
      <c r="X180" s="16"/>
      <c r="Y180" s="16"/>
      <c r="Z180" s="16"/>
      <c r="AC180" s="16"/>
    </row>
    <row r="181">
      <c r="B181" s="16"/>
      <c r="I181" s="16"/>
      <c r="M181" s="16"/>
      <c r="Q181" s="16"/>
      <c r="X181" s="16"/>
      <c r="Y181" s="16"/>
      <c r="Z181" s="16"/>
      <c r="AC181" s="16"/>
    </row>
    <row r="182">
      <c r="B182" s="16"/>
      <c r="I182" s="16"/>
      <c r="M182" s="16"/>
      <c r="Q182" s="16"/>
      <c r="X182" s="16"/>
      <c r="Y182" s="16"/>
      <c r="Z182" s="16"/>
      <c r="AC182" s="16"/>
    </row>
    <row r="183">
      <c r="B183" s="16"/>
      <c r="I183" s="16"/>
      <c r="M183" s="16"/>
      <c r="Q183" s="16"/>
      <c r="X183" s="16"/>
      <c r="Y183" s="16"/>
      <c r="Z183" s="16"/>
      <c r="AC183" s="16"/>
    </row>
    <row r="184">
      <c r="B184" s="16"/>
      <c r="I184" s="16"/>
      <c r="M184" s="16"/>
      <c r="Q184" s="16"/>
      <c r="X184" s="16"/>
      <c r="Y184" s="16"/>
      <c r="Z184" s="16"/>
      <c r="AC184" s="16"/>
    </row>
    <row r="185">
      <c r="B185" s="16"/>
      <c r="I185" s="16"/>
      <c r="M185" s="16"/>
      <c r="Q185" s="16"/>
      <c r="X185" s="16"/>
      <c r="Y185" s="16"/>
      <c r="Z185" s="16"/>
      <c r="AC185" s="16"/>
    </row>
    <row r="186">
      <c r="B186" s="16"/>
      <c r="I186" s="16"/>
      <c r="M186" s="16"/>
      <c r="Q186" s="16"/>
      <c r="X186" s="16"/>
      <c r="Y186" s="16"/>
      <c r="Z186" s="16"/>
      <c r="AC186" s="16"/>
    </row>
    <row r="187">
      <c r="B187" s="16"/>
      <c r="I187" s="16"/>
      <c r="M187" s="16"/>
      <c r="Q187" s="16"/>
      <c r="X187" s="16"/>
      <c r="Y187" s="16"/>
      <c r="Z187" s="16"/>
      <c r="AC187" s="16"/>
    </row>
    <row r="188">
      <c r="B188" s="16"/>
      <c r="I188" s="16"/>
      <c r="M188" s="16"/>
      <c r="Q188" s="16"/>
      <c r="X188" s="16"/>
      <c r="Y188" s="16"/>
      <c r="Z188" s="16"/>
      <c r="AC188" s="16"/>
    </row>
    <row r="189">
      <c r="B189" s="16"/>
      <c r="I189" s="16"/>
      <c r="M189" s="16"/>
      <c r="Q189" s="16"/>
      <c r="X189" s="16"/>
      <c r="Y189" s="16"/>
      <c r="Z189" s="16"/>
      <c r="AC189" s="16"/>
    </row>
    <row r="190">
      <c r="B190" s="16"/>
      <c r="I190" s="16"/>
      <c r="M190" s="16"/>
      <c r="Q190" s="16"/>
      <c r="X190" s="16"/>
      <c r="Y190" s="16"/>
      <c r="Z190" s="16"/>
      <c r="AC190" s="16"/>
    </row>
    <row r="191">
      <c r="B191" s="16"/>
      <c r="I191" s="16"/>
      <c r="M191" s="16"/>
      <c r="Q191" s="16"/>
      <c r="X191" s="16"/>
      <c r="Y191" s="16"/>
      <c r="Z191" s="16"/>
      <c r="AC191" s="16"/>
    </row>
    <row r="192">
      <c r="B192" s="16"/>
      <c r="I192" s="16"/>
      <c r="M192" s="16"/>
      <c r="Q192" s="16"/>
      <c r="X192" s="16"/>
      <c r="Y192" s="16"/>
      <c r="Z192" s="16"/>
      <c r="AC192" s="16"/>
    </row>
    <row r="193">
      <c r="B193" s="16"/>
      <c r="I193" s="16"/>
      <c r="M193" s="16"/>
      <c r="Q193" s="16"/>
      <c r="X193" s="16"/>
      <c r="Y193" s="16"/>
      <c r="Z193" s="16"/>
      <c r="AC193" s="16"/>
    </row>
    <row r="194">
      <c r="B194" s="16"/>
      <c r="I194" s="16"/>
      <c r="M194" s="16"/>
      <c r="Q194" s="16"/>
      <c r="X194" s="16"/>
      <c r="Y194" s="16"/>
      <c r="Z194" s="16"/>
      <c r="AC194" s="16"/>
    </row>
    <row r="195">
      <c r="B195" s="16"/>
      <c r="I195" s="16"/>
      <c r="M195" s="16"/>
      <c r="Q195" s="16"/>
      <c r="X195" s="16"/>
      <c r="Y195" s="16"/>
      <c r="Z195" s="16"/>
      <c r="AC195" s="16"/>
    </row>
    <row r="196">
      <c r="B196" s="16"/>
      <c r="I196" s="16"/>
      <c r="M196" s="16"/>
      <c r="Q196" s="16"/>
      <c r="X196" s="16"/>
      <c r="Y196" s="16"/>
      <c r="Z196" s="16"/>
      <c r="AC196" s="16"/>
    </row>
    <row r="197">
      <c r="B197" s="16"/>
      <c r="I197" s="16"/>
      <c r="M197" s="16"/>
      <c r="Q197" s="16"/>
      <c r="X197" s="16"/>
      <c r="Y197" s="16"/>
      <c r="Z197" s="16"/>
      <c r="AC197" s="16"/>
    </row>
    <row r="198">
      <c r="B198" s="16"/>
      <c r="I198" s="16"/>
      <c r="M198" s="16"/>
      <c r="Q198" s="16"/>
      <c r="X198" s="16"/>
      <c r="Y198" s="16"/>
      <c r="Z198" s="16"/>
      <c r="AC198" s="16"/>
    </row>
    <row r="199">
      <c r="B199" s="16"/>
      <c r="I199" s="16"/>
      <c r="M199" s="16"/>
      <c r="Q199" s="16"/>
      <c r="X199" s="16"/>
      <c r="Y199" s="16"/>
      <c r="Z199" s="16"/>
      <c r="AC199" s="16"/>
    </row>
    <row r="200">
      <c r="B200" s="16"/>
      <c r="I200" s="16"/>
      <c r="M200" s="16"/>
      <c r="Q200" s="16"/>
      <c r="X200" s="16"/>
      <c r="Y200" s="16"/>
      <c r="Z200" s="16"/>
      <c r="AC200" s="16"/>
    </row>
  </sheetData>
  <mergeCells>
    <mergeCell ref="S4:T4"/>
    <mergeCell ref="S5:T5"/>
    <mergeCell ref="U4:X4"/>
    <mergeCell ref="U5:X5"/>
    <mergeCell ref="S20:T20"/>
    <mergeCell ref="T16:X16"/>
    <mergeCell ref="T17:X17"/>
    <mergeCell ref="O16:S16"/>
    <mergeCell ref="U21:V21"/>
    <mergeCell ref="S21:T21"/>
    <mergeCell ref="Q21:R21"/>
    <mergeCell ref="E20:F20"/>
    <mergeCell ref="O20:P20"/>
    <mergeCell ref="G20:I20"/>
    <mergeCell ref="J21:L21"/>
    <mergeCell ref="J20:L20"/>
    <mergeCell ref="M20:N20"/>
    <mergeCell ref="A23:X23"/>
    <mergeCell ref="A15:B16"/>
    <mergeCell ref="A19:B20"/>
    <mergeCell ref="O21:P21"/>
    <mergeCell ref="A8:B10"/>
    <mergeCell ref="A12:B12"/>
    <mergeCell ref="A13:B13"/>
    <mergeCell ref="G16:J16"/>
    <mergeCell ref="C16:F16"/>
    <mergeCell ref="C19:X19"/>
    <mergeCell ref="C20:D20"/>
    <mergeCell ref="K16:N16"/>
    <mergeCell ref="W20:X20"/>
    <mergeCell ref="W21:X21"/>
    <mergeCell ref="C13:E13"/>
    <mergeCell ref="O17:S17"/>
    <mergeCell ref="A25:X25"/>
    <mergeCell ref="C8:X8"/>
    <mergeCell ref="C10:E10"/>
    <mergeCell ref="H10:I10"/>
    <mergeCell ref="M9:O9"/>
    <mergeCell ref="J9:L9"/>
    <mergeCell ref="P9:R9"/>
    <mergeCell ref="A21:B21"/>
    <mergeCell ref="S9:U9"/>
    <mergeCell ref="G17:J17"/>
    <mergeCell ref="V9:X9"/>
    <mergeCell ref="C9:I9"/>
    <mergeCell ref="C15:X15"/>
    <mergeCell ref="C11:E11"/>
    <mergeCell ref="C12:E12"/>
    <mergeCell ref="A24:X24"/>
    <mergeCell ref="C17:F17"/>
    <mergeCell ref="U20:V20"/>
    <mergeCell ref="A22:X22"/>
    <mergeCell ref="A6:X6"/>
    <mergeCell ref="A7:X7"/>
    <mergeCell ref="H11:I11"/>
    <mergeCell ref="H12:I12"/>
    <mergeCell ref="H13:I13"/>
    <mergeCell ref="G21:I21"/>
    <mergeCell ref="C21:D21"/>
    <mergeCell ref="E21:F21"/>
    <mergeCell ref="K17:N17"/>
    <mergeCell ref="M21:N21"/>
    <mergeCell ref="Q20:R20"/>
    <mergeCell ref="A11:B11"/>
    <mergeCell ref="A17:B17"/>
  </mergeCells>
  <dataValidations count="103">
    <dataValidation type="decimal" errorStyle="warning" operator="equal" allowBlank="0" showInputMessage="1" showErrorMessage="1" errorTitle="" error="{2}" promptTitle="" prompt="" sqref="A5:A5">
      <formula1>"='桃園市$2_4_0$010000068000'"</formula1>
      <formula2>k-SmartTag-black</formula2>
    </dataValidation>
    <dataValidation type="decimal" errorStyle="warning" operator="equal" allowBlank="0" showInputMessage="1" showErrorMessage="1" errorTitle="" error="{2}" promptTitle="" prompt="" sqref="A7:A7">
      <formula1>"='中華民國113年下半年_7月至12月_$2_6_0$2024H2'"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"='通報處理分類$2_10_0$19176'"</formula1>
      <formula2>k-SmartTag-muti4</formula2>
    </dataValidation>
    <dataValidation type="decimal" errorStyle="warning" operator="equal" allowBlank="0" showInputMessage="1" showErrorMessage="1" errorTitle="" error="{2}" promptTitle="" prompt="" sqref="A12:A12">
      <formula1>"='一般$2_11_0$1900300001'"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"='原住民$2_12_0$1900300002'"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"='通報處理分類$2_16_0$19176'"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"='通報處理分類$2_20_0$19176'"</formula1>
      <formula2>k-SmartTag-muti2</formula2>
    </dataValidation>
    <dataValidation type="decimal" errorStyle="warning" operator="equal" allowBlank="0" showInputMessage="1" showErrorMessage="1" errorTitle="" error="{2}" promptTitle="" prompt="" sqref="C8:C8">
      <formula1>"='兒少保護個案基本資料_施虐者人數依性別.身分別.教育程度.通報處理分類分$2_7_2$1074090a010'"</formula1>
      <formula2>k-SmartTag-statCourseNo</formula2>
    </dataValidation>
    <dataValidation type="decimal" errorStyle="warning" operator="equal" allowBlank="0" showInputMessage="1" showErrorMessage="1" errorTitle="" error="{2}" promptTitle="" prompt="" sqref="C15:C15">
      <formula1>"='兒少保護個案基本資料_施虐者本身狀況依施虐者本身狀況.通報處理分類分$2_14_2$1074090a011'"</formula1>
      <formula2>k-SmartTag-statCourseNo</formula2>
    </dataValidation>
    <dataValidation type="decimal" errorStyle="warning" operator="equal" allowBlank="0" showInputMessage="1" showErrorMessage="1" errorTitle="" error="{2}" promptTitle="" prompt="" sqref="C16:C16">
      <formula1>"='缺乏親職教育知識$2_15_2$1911200001'"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20:C20">
      <formula1>"='酗酒$2_19_2$191120000401'"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0:E20">
      <formula1>"='藥物濫用$2_19_4$191120000402'"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6:G16">
      <formula1>"='習於體罰或不當管教$2_15_6$1911200012'"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20:G20">
      <formula1>"='精神疾病$2_19_6$1911200005'"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9:J9">
      <formula1>"='國小以下$2_8_9$191000000302'"</formula1>
      <formula2>k-SmartTag-muti3</formula2>
    </dataValidation>
    <dataValidation type="decimal" errorStyle="warning" operator="equal" allowBlank="0" showInputMessage="1" showErrorMessage="1" errorTitle="" error="{2}" promptTitle="" prompt="" sqref="J10:J10">
      <formula1>"='男$2_9_9$AA00100001'"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0:J20">
      <formula1>"='有自殺紀錄或自殺意圖$2_19_9$1911200009'"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0:K10">
      <formula1>"='女$2_9_10$AA00100002'"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6:K16">
      <formula1>"='負向情緒行為特質$2_15_10$1911200018'"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0:L10">
      <formula1>"='不詳$2_9_11$AA00100003'"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9:M9">
      <formula1>"='國中$2_8_12$191000000301'"</formula1>
      <formula2>k-SmartTag-muti3</formula2>
    </dataValidation>
    <dataValidation type="decimal" errorStyle="warning" operator="equal" allowBlank="0" showInputMessage="1" showErrorMessage="1" errorTitle="" error="{2}" promptTitle="" prompt="" sqref="M10:M10">
      <formula1>"='男$2_9_12$AA00100001'"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20:M20">
      <formula1>"='未婚生育$2_19_12$191120000801'"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0:N10">
      <formula1>"='女$2_9_13$AA00100002'"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0:O10">
      <formula1>"='不詳$2_9_14$AA00100003'"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6:O16">
      <formula1>"='親密關係失調$2_15_14$1911200017'"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20:O20">
      <formula1>"='未成年生育$2_19_14$191120000802'"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9:P9">
      <formula1>"='高中_職_$2_8_15$1910000002'"</formula1>
      <formula2>k-SmartTag-muti3</formula2>
    </dataValidation>
    <dataValidation type="decimal" errorStyle="warning" operator="equal" allowBlank="0" showInputMessage="1" showErrorMessage="1" errorTitle="" error="{2}" promptTitle="" prompt="" sqref="P10:P10">
      <formula1>"='男$2_9_15$AA00100001'"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0:Q10">
      <formula1>"='女$2_9_16$AA00100002'"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0:Q20">
      <formula1>"='人格違常$2_19_16$1911200006'"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0:R10">
      <formula1>"='不詳$2_9_17$AA00100003'"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9:S9">
      <formula1>"='大專以上$2_8_18$1910000001'"</formula1>
      <formula2>k-SmartTag-muti3</formula2>
    </dataValidation>
    <dataValidation type="decimal" errorStyle="warning" operator="equal" allowBlank="0" showInputMessage="1" showErrorMessage="1" errorTitle="" error="{2}" promptTitle="" prompt="" sqref="S10:S10">
      <formula1>"='男$2_9_18$AA00100001'"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20:S20">
      <formula1>"='迷信$2_19_18$1911200011'"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0:T10">
      <formula1>"='女$2_9_19$AA00100002'"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6:T16">
      <formula1>"='經濟因素$2_15_19$1911200003'"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:U10">
      <formula1>"='不詳$2_9_20$AA00100003'"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20:U20">
      <formula1>"='童年有受虐經驗$2_19_20$1911200007'"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9:V9">
      <formula1>"='其他_不詳_$2_8_21$1910000004'"</formula1>
      <formula2>k-SmartTag-muti3</formula2>
    </dataValidation>
    <dataValidation type="decimal" errorStyle="warning" operator="equal" allowBlank="0" showInputMessage="1" showErrorMessage="1" errorTitle="" error="{2}" promptTitle="" prompt="" sqref="V10:V10">
      <formula1>"='男$2_9_21$AA00100001'"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0:W10">
      <formula1>"='女$2_9_22$AA00100002'"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20:W20">
      <formula1>"='其他$2_19_22$1911200010'"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:X10">
      <formula1>"='不詳$2_9_23$AA00100003'"</formula1>
      <formula2>k-SmartTag-muti1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2:X13 C21:X21 C17:X1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