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40-90-04" state="visible" r:id="rId1"/>
  </sheets>
</workbook>
</file>

<file path=xl/sharedStrings.xml><?xml version="1.0" encoding="utf-8"?>
<sst xmlns="http://schemas.openxmlformats.org/spreadsheetml/2006/main" count="66">
  <si>
    <t>公　開　類</t>
  </si>
  <si>
    <t>半　年　報</t>
  </si>
  <si>
    <t>桃園市兒少保護個案處遇及結案情形</t>
  </si>
  <si>
    <t>中華民國113年下半年(7月至12月)</t>
  </si>
  <si>
    <t>項目別</t>
  </si>
  <si>
    <t>總計</t>
  </si>
  <si>
    <t>附註：本項目係統計當期所有兒少保護曾在案中之案件，其處遇計畫(摘要)表勾選家庭維繫、家庭重整或安置後返家欄位之案件數。</t>
  </si>
  <si>
    <t>附註:本項目係統計當期所有兒少保護曾在案中之案件，其工作服務紀錄表勾選各項服務之人次。</t>
  </si>
  <si>
    <t>附註:本項目係統計當期所有兒少保護曾在案中之案件，其填寫結(轉)案報告之人數以及結(轉)案原因之人次。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</si>
  <si>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</si>
  <si>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資料來源：依據登記之兒童少年保護案件資料彙整。</t>
  </si>
  <si>
    <t>填表說明：1.本表係統計當期所有兒少保護曾在案中之案件(不限於當期通報之案件)之處遇及結案情形。
          2.本表編製2份，1份送主計處，1份自存外，應由網際網路線上傳送至衛生福利部統計處資料庫。</t>
  </si>
  <si>
    <t>#16</t>
  </si>
  <si>
    <t>每半年終了後2個月內編送</t>
  </si>
  <si>
    <t>一、處遇計畫在案數-按狀態分</t>
  </si>
  <si>
    <t>二、處遇中服務案次(複選)</t>
  </si>
  <si>
    <t>二、處遇中服務案次(複選)(續)</t>
  </si>
  <si>
    <t>酒癮戒治</t>
  </si>
  <si>
    <t>#12</t>
  </si>
  <si>
    <t>訪談服務</t>
  </si>
  <si>
    <t>精神疾病治療</t>
  </si>
  <si>
    <t>三、本期結案情形人數-按結案原因分</t>
  </si>
  <si>
    <t>結案人數</t>
  </si>
  <si>
    <t>家庭維繫</t>
  </si>
  <si>
    <t>家外安置</t>
  </si>
  <si>
    <t>心理輔導及治療</t>
  </si>
  <si>
    <t>安置期間
探視服務</t>
  </si>
  <si>
    <t>受虐原因消失</t>
  </si>
  <si>
    <t>家庭重整</t>
  </si>
  <si>
    <t>小計</t>
  </si>
  <si>
    <t>網路資源
連結</t>
  </si>
  <si>
    <t>提供家庭福利服務方案</t>
  </si>
  <si>
    <t>聲請保護令</t>
  </si>
  <si>
    <t>結束安置返家且列入追蹤輔導計畫</t>
  </si>
  <si>
    <t>強制安置</t>
  </si>
  <si>
    <t>法律服務</t>
  </si>
  <si>
    <t>就業服務</t>
  </si>
  <si>
    <t>以證人身分出庭</t>
  </si>
  <si>
    <t>提供
經濟扶助</t>
  </si>
  <si>
    <t>案家搬遷/案件屬他轄</t>
  </si>
  <si>
    <t>轉委託安置</t>
  </si>
  <si>
    <t>陪同服務</t>
  </si>
  <si>
    <t>相關
經費補助</t>
  </si>
  <si>
    <t>驗傷診療</t>
  </si>
  <si>
    <t>少年自立
生活方案</t>
  </si>
  <si>
    <t>個案死亡</t>
  </si>
  <si>
    <t>單位:件</t>
  </si>
  <si>
    <t>安置後返家</t>
  </si>
  <si>
    <t>就學輔導</t>
  </si>
  <si>
    <t>結案後
追蹤輔導</t>
  </si>
  <si>
    <t>強制性親職教育</t>
  </si>
  <si>
    <t>提出
獨立告訴</t>
  </si>
  <si>
    <t>個案出養</t>
  </si>
  <si>
    <t>編製機關</t>
  </si>
  <si>
    <t>表　　號</t>
  </si>
  <si>
    <t>一般性親職教育</t>
  </si>
  <si>
    <t>通譯服務</t>
  </si>
  <si>
    <t>桃園市政府</t>
  </si>
  <si>
    <t>10740-90-04-2</t>
  </si>
  <si>
    <t>單位:件次</t>
  </si>
  <si>
    <t>自殺防治</t>
  </si>
  <si>
    <t>早期療育</t>
  </si>
  <si>
    <t>單位:人</t>
  </si>
  <si>
    <t>其他</t>
  </si>
  <si>
    <t>藥癮戒治</t>
  </si>
  <si>
    <t>其他服務</t>
  </si>
</sst>
</file>

<file path=xl/styles.xml><?xml version="1.0" encoding="utf-8"?>
<styleSheet xmlns="http://schemas.openxmlformats.org/spreadsheetml/2006/main">
  <numFmts count="5">
    <numFmt formatCode="#,##0.0000;\-#,##0.0000;&quot;－&quot;" numFmtId="197"/>
    <numFmt formatCode="#,##0;\-#,##0;&quot;－&quot;" numFmtId="198"/>
    <numFmt formatCode="##,##0;\-##,##0;&quot;    －&quot;" numFmtId="199"/>
    <numFmt formatCode="###,##0;\-###,##0;&quot;     －&quot;" numFmtId="200"/>
    <numFmt formatCode="###,##0;\-###,##0;&quot;－&quot;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0" xfId="0" applyFont="true">
      <alignment horizontal="center"/>
    </xf>
    <xf numFmtId="0" fontId="1" borderId="1" xfId="0" applyFont="true" applyBorder="true">
      <alignment horizontal="center"/>
    </xf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1" xfId="0" applyFont="true" applyBorder="true">
      <alignment horizontal="center" vertical="center"/>
    </xf>
    <xf numFmtId="197" fontId="1" borderId="4" xfId="0" applyNumberFormat="true" applyFont="true" applyBorder="true">
      <alignment horizontal="center" vertical="center" wrapText="true"/>
    </xf>
    <xf numFmtId="197" fontId="1" borderId="3" xfId="0" applyNumberFormat="true" applyFont="true" applyBorder="true">
      <alignment horizontal="left" vertical="top"/>
    </xf>
    <xf numFmtId="197" fontId="1" borderId="1" xfId="0" applyNumberFormat="true" applyFont="true" applyBorder="true">
      <alignment horizontal="left" vertical="top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top"/>
    </xf>
    <xf numFmtId="197" fontId="1" borderId="0" xfId="0" applyNumberFormat="true" applyFont="true">
      <alignment horizontal="left" vertical="top"/>
    </xf>
    <xf numFmtId="197" fontId="1" borderId="5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left" vertical="top" wrapText="true"/>
    </xf>
    <xf numFmtId="0" fontId="1" borderId="0" xfId="0" applyFont="true">
      <alignment horizontal="left" vertical="center"/>
    </xf>
    <xf numFmtId="0" fontId="3" borderId="0" xfId="0" applyFont="true">
      <alignment horizontal="center"/>
    </xf>
    <xf numFmtId="0" fontId="3" borderId="6" xfId="0" applyFont="true" applyBorder="true">
      <alignment horizontal="center"/>
    </xf>
    <xf numFmtId="0" fontId="1" borderId="7" xfId="0" applyFont="true" applyBorder="true">
      <alignment horizontal="left" vertical="center"/>
    </xf>
    <xf numFmtId="197" fontId="1" borderId="2" xfId="0" applyNumberFormat="true" applyFont="true" applyBorder="true">
      <alignment horizontal="center" vertical="center" wrapText="true"/>
    </xf>
    <xf numFmtId="198" fontId="1" borderId="2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/>
    </xf>
    <xf numFmtId="198" fontId="1" borderId="2" xfId="0" applyNumberFormat="true" applyFont="true" applyBorder="true">
      <alignment horizontal="right" vertical="center"/>
    </xf>
    <xf numFmtId="199" fontId="4" borderId="0" xfId="0" applyNumberFormat="true" applyFont="true">
      <alignment horizontal="center"/>
    </xf>
    <xf numFmtId="200" fontId="4" borderId="0" xfId="0" applyNumberFormat="true" applyFont="true">
      <alignment horizontal="center"/>
    </xf>
    <xf numFmtId="0" fontId="1" borderId="0" xfId="0" applyFont="true">
      <alignment horizontal="center" wrapText="true"/>
    </xf>
    <xf numFmtId="0" fontId="3" borderId="1" xfId="0" applyFont="true" applyBorder="true">
      <alignment horizontal="center"/>
    </xf>
    <xf numFmtId="0" fontId="1" borderId="2" xfId="0" applyFont="true" applyBorder="true">
      <alignment horizontal="center" vertical="center" wrapText="true"/>
    </xf>
    <xf numFmtId="201" fontId="1" borderId="2" xfId="0" applyNumberFormat="true" applyFont="true" applyBorder="true">
      <alignment horizontal="right" vertical="center"/>
    </xf>
    <xf numFmtId="0" fontId="4" borderId="0" xfId="0" applyFont="true">
      <alignment horizontal="center"/>
    </xf>
    <xf numFmtId="0" fontId="2" borderId="0" xfId="0" applyFont="true">
      <alignment horizontal="center"/>
    </xf>
    <xf numFmtId="0" fontId="1" borderId="1" xfId="0" applyFont="true" applyBorder="true">
      <alignment horizontal="right" vertical="center"/>
    </xf>
    <xf numFmtId="0" fontId="3" borderId="8" xfId="0" applyFont="true" applyBorder="true">
      <alignment horizontal="center"/>
    </xf>
    <xf numFmtId="0" fontId="3" borderId="9" xfId="0" applyFont="true" applyBorder="true">
      <alignment horizontal="center"/>
    </xf>
    <xf numFmtId="0" fontId="1" borderId="0" xfId="0" applyFont="true">
      <alignment horizontal="center" vertical="center"/>
    </xf>
    <xf numFmtId="197" fontId="1" borderId="6" xfId="0" applyNumberFormat="true" applyFont="true" applyBorder="true">
      <alignment horizontal="center" vertical="center" wrapText="true"/>
    </xf>
    <xf numFmtId="198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center" vertical="center" wrapText="true"/>
    </xf>
    <xf numFmtId="198" fontId="1" borderId="1" xfId="0" applyNumberFormat="true" applyFont="true" applyBorder="true">
      <alignment horizontal="right" vertical="center" wrapText="true"/>
    </xf>
    <xf numFmtId="197" fontId="1" borderId="1" xfId="0" applyNumberFormat="true" applyFont="true" applyBorder="true">
      <alignment horizontal="right"/>
    </xf>
    <xf numFmtId="0" fontId="3" borderId="10" xfId="0" applyFont="true" applyBorder="true">
      <alignment horizontal="center"/>
    </xf>
    <xf numFmtId="0" fontId="1" borderId="10" xfId="0" applyFont="true" applyBorder="true">
      <alignment horizontal="center" vertical="center" wrapText="true"/>
    </xf>
    <xf numFmtId="198" fontId="1" borderId="10" xfId="0" applyNumberFormat="true" applyFont="true" applyBorder="true">
      <alignment horizontal="right" vertical="center"/>
    </xf>
    <xf numFmtId="0" fontId="5" borderId="6" xfId="0" applyFont="true" applyBorder="true"/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L11" sqref="L11:M11"/>
    </sheetView>
  </sheetViews>
  <sheetFormatPr customHeight="false" defaultColWidth="9.28125" defaultRowHeight="15"/>
  <cols>
    <col min="1" max="16" bestFit="false" customWidth="true" width="15.3515625" hidden="false" outlineLevel="0"/>
  </cols>
  <sheetData>
    <row r="1" ht="12" customHeight="true" hidden="true">
      <c r="A1" s="1"/>
      <c r="B1" s="17"/>
      <c r="C1" s="17"/>
      <c r="D1" s="17"/>
      <c r="E1" s="30"/>
      <c r="F1" s="31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12" customHeight="true" hidden="true">
      <c r="A2" s="2"/>
      <c r="B2" s="17"/>
      <c r="C2" s="26"/>
      <c r="D2" s="17"/>
      <c r="E2" s="17"/>
      <c r="F2" s="17"/>
      <c r="G2" s="17"/>
      <c r="H2" s="17"/>
      <c r="I2" s="17"/>
      <c r="J2" s="17"/>
      <c r="K2" s="17"/>
      <c r="L2" s="17"/>
      <c r="M2" s="17"/>
      <c r="N2" s="27"/>
      <c r="O2" s="27"/>
      <c r="P2" s="27"/>
    </row>
    <row r="3" ht="18" customHeight="true">
      <c r="A3" s="3" t="s">
        <v>0</v>
      </c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33"/>
      <c r="N3" s="3" t="s">
        <v>53</v>
      </c>
      <c r="O3" s="3" t="s">
        <v>57</v>
      </c>
      <c r="P3" s="3"/>
      <c r="Q3" s="44"/>
    </row>
    <row r="4" ht="18" customHeight="true">
      <c r="A4" s="3" t="s">
        <v>1</v>
      </c>
      <c r="B4" s="19" t="s">
        <v>13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34"/>
      <c r="N4" s="3" t="s">
        <v>54</v>
      </c>
      <c r="O4" s="3" t="s">
        <v>58</v>
      </c>
      <c r="P4" s="3"/>
      <c r="Q4" s="44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24.9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32" t="s">
        <v>46</v>
      </c>
      <c r="M7" s="32"/>
      <c r="N7" s="35"/>
      <c r="O7" s="35"/>
      <c r="P7" s="35"/>
    </row>
    <row r="8" ht="20.1" customHeight="true">
      <c r="A8" s="7" t="s">
        <v>4</v>
      </c>
      <c r="B8" s="20" t="s">
        <v>14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36"/>
      <c r="O8" s="38"/>
      <c r="P8" s="38"/>
    </row>
    <row r="9" ht="24" customHeight="true">
      <c r="A9" s="7"/>
      <c r="B9" s="20" t="s">
        <v>5</v>
      </c>
      <c r="C9" s="20"/>
      <c r="D9" s="20" t="s">
        <v>23</v>
      </c>
      <c r="E9" s="20"/>
      <c r="F9" s="20" t="s">
        <v>28</v>
      </c>
      <c r="G9" s="20"/>
      <c r="H9" s="20"/>
      <c r="I9" s="20"/>
      <c r="J9" s="20"/>
      <c r="K9" s="20"/>
      <c r="L9" s="20" t="s">
        <v>47</v>
      </c>
      <c r="M9" s="20"/>
      <c r="N9" s="36"/>
      <c r="O9" s="38"/>
      <c r="P9" s="38"/>
    </row>
    <row r="10" ht="24" customHeight="true">
      <c r="A10" s="7"/>
      <c r="B10" s="20"/>
      <c r="C10" s="20"/>
      <c r="D10" s="20"/>
      <c r="E10" s="20"/>
      <c r="F10" s="20" t="s">
        <v>29</v>
      </c>
      <c r="G10" s="20"/>
      <c r="H10" s="20" t="s">
        <v>34</v>
      </c>
      <c r="I10" s="20"/>
      <c r="J10" s="20" t="s">
        <v>40</v>
      </c>
      <c r="K10" s="20"/>
      <c r="L10" s="20"/>
      <c r="M10" s="20"/>
      <c r="N10" s="18"/>
      <c r="O10" s="38"/>
      <c r="P10" s="38"/>
    </row>
    <row r="11" ht="24" customHeight="true">
      <c r="A11" s="7" t="s">
        <v>5</v>
      </c>
      <c r="B11" s="21" t="n">
        <f>SUM(D11, F11, L11)</f>
        <v>1300</v>
      </c>
      <c r="C11" s="21"/>
      <c r="D11" s="21" t="n">
        <v>1031</v>
      </c>
      <c r="E11" s="21"/>
      <c r="F11" s="21" t="n">
        <f>SUM(H11:K11)</f>
        <v>250</v>
      </c>
      <c r="G11" s="21"/>
      <c r="H11" s="21" t="n">
        <v>234</v>
      </c>
      <c r="I11" s="21"/>
      <c r="J11" s="21" t="n">
        <v>16</v>
      </c>
      <c r="K11" s="21"/>
      <c r="L11" s="21" t="n">
        <v>19</v>
      </c>
      <c r="M11" s="21"/>
      <c r="N11" s="37"/>
      <c r="O11" s="39"/>
      <c r="P11" s="39"/>
    </row>
    <row r="12" ht="20.1" customHeight="true">
      <c r="A12" s="8" t="s">
        <v>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ht="20.1" customHeight="tru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40" t="s">
        <v>59</v>
      </c>
      <c r="P13" s="40"/>
    </row>
    <row r="14" ht="20.1" customHeight="true">
      <c r="A14" s="10" t="s">
        <v>4</v>
      </c>
      <c r="B14" s="22" t="s">
        <v>15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44"/>
    </row>
    <row r="15" ht="24" customHeight="true">
      <c r="A15" s="10"/>
      <c r="B15" s="20" t="s">
        <v>5</v>
      </c>
      <c r="C15" s="20" t="s">
        <v>19</v>
      </c>
      <c r="D15" s="20" t="s">
        <v>24</v>
      </c>
      <c r="E15" s="20" t="s">
        <v>26</v>
      </c>
      <c r="F15" s="20" t="s">
        <v>30</v>
      </c>
      <c r="G15" s="20" t="s">
        <v>32</v>
      </c>
      <c r="H15" s="20" t="s">
        <v>35</v>
      </c>
      <c r="I15" s="20" t="s">
        <v>37</v>
      </c>
      <c r="J15" s="20" t="s">
        <v>41</v>
      </c>
      <c r="K15" s="20" t="s">
        <v>43</v>
      </c>
      <c r="L15" s="20" t="s">
        <v>48</v>
      </c>
      <c r="M15" s="20" t="s">
        <v>50</v>
      </c>
      <c r="N15" s="20" t="s">
        <v>55</v>
      </c>
      <c r="O15" s="20" t="s">
        <v>60</v>
      </c>
      <c r="P15" s="20" t="s">
        <v>64</v>
      </c>
      <c r="Q15" s="45"/>
    </row>
    <row r="16" ht="24" customHeight="true">
      <c r="A16" s="1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45"/>
    </row>
    <row r="17" ht="39.95" customHeight="true">
      <c r="A17" s="10" t="s">
        <v>5</v>
      </c>
      <c r="B17" s="21" t="n">
        <f>SUM(C17:P17, B22:P22)</f>
        <v>39162</v>
      </c>
      <c r="C17" s="21" t="n">
        <v>22652</v>
      </c>
      <c r="D17" s="21" t="n">
        <v>288</v>
      </c>
      <c r="E17" s="21" t="n">
        <v>498</v>
      </c>
      <c r="F17" s="21" t="n">
        <v>9546</v>
      </c>
      <c r="G17" s="21" t="n">
        <v>23</v>
      </c>
      <c r="H17" s="21" t="n">
        <v>137</v>
      </c>
      <c r="I17" s="21" t="n">
        <v>4</v>
      </c>
      <c r="J17" s="21" t="n">
        <v>888</v>
      </c>
      <c r="K17" s="21" t="n">
        <v>1</v>
      </c>
      <c r="L17" s="21" t="n">
        <v>74</v>
      </c>
      <c r="M17" s="21" t="n">
        <v>86</v>
      </c>
      <c r="N17" s="21" t="n">
        <v>1356</v>
      </c>
      <c r="O17" s="21" t="n">
        <v>0</v>
      </c>
      <c r="P17" s="21" t="n">
        <v>0</v>
      </c>
      <c r="Q17" s="45"/>
    </row>
    <row r="18" ht="20.1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ht="20.1" customHeight="true">
      <c r="A19" s="10" t="s">
        <v>4</v>
      </c>
      <c r="B19" s="22" t="s">
        <v>16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1"/>
    </row>
    <row r="20" ht="24" customHeight="true">
      <c r="A20" s="10"/>
      <c r="B20" s="22" t="s">
        <v>17</v>
      </c>
      <c r="C20" s="28" t="s">
        <v>20</v>
      </c>
      <c r="D20" s="28" t="s">
        <v>25</v>
      </c>
      <c r="E20" s="28"/>
      <c r="F20" s="28" t="s">
        <v>31</v>
      </c>
      <c r="G20" s="28"/>
      <c r="H20" s="28" t="s">
        <v>36</v>
      </c>
      <c r="I20" s="28" t="s">
        <v>38</v>
      </c>
      <c r="J20" s="28" t="s">
        <v>42</v>
      </c>
      <c r="K20" s="28" t="s">
        <v>44</v>
      </c>
      <c r="L20" s="28" t="s">
        <v>49</v>
      </c>
      <c r="M20" s="28" t="s">
        <v>51</v>
      </c>
      <c r="N20" s="28" t="s">
        <v>56</v>
      </c>
      <c r="O20" s="28" t="s">
        <v>61</v>
      </c>
      <c r="P20" s="42" t="s">
        <v>65</v>
      </c>
    </row>
    <row r="21" ht="24" customHeight="true">
      <c r="A21" s="10"/>
      <c r="B21" s="2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42"/>
    </row>
    <row r="22" ht="24" customHeight="true">
      <c r="A22" s="10" t="s">
        <v>5</v>
      </c>
      <c r="B22" s="23" t="n">
        <v>0</v>
      </c>
      <c r="C22" s="23" t="n">
        <v>1</v>
      </c>
      <c r="D22" s="23" t="n">
        <v>457</v>
      </c>
      <c r="E22" s="23"/>
      <c r="F22" s="23" t="n">
        <v>4</v>
      </c>
      <c r="G22" s="23"/>
      <c r="H22" s="23" t="n">
        <v>5</v>
      </c>
      <c r="I22" s="23" t="n">
        <v>548</v>
      </c>
      <c r="J22" s="23" t="n">
        <v>178</v>
      </c>
      <c r="K22" s="23" t="n">
        <v>2</v>
      </c>
      <c r="L22" s="23" t="n">
        <v>49</v>
      </c>
      <c r="M22" s="23" t="n">
        <v>6</v>
      </c>
      <c r="N22" s="23" t="n">
        <v>1</v>
      </c>
      <c r="O22" s="23" t="n">
        <v>43</v>
      </c>
      <c r="P22" s="43" t="n">
        <v>2315</v>
      </c>
    </row>
    <row r="23" ht="20.1" customHeight="true">
      <c r="A23" s="8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ht="20.1" customHeight="true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ht="20.1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40" t="s">
        <v>62</v>
      </c>
      <c r="P25" s="40"/>
    </row>
    <row r="26" ht="24" customHeight="true">
      <c r="A26" s="13" t="s">
        <v>4</v>
      </c>
      <c r="B26" s="10"/>
      <c r="C26" s="22" t="s">
        <v>21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44"/>
    </row>
    <row r="27" ht="20.1" customHeight="true">
      <c r="A27" s="13"/>
      <c r="B27" s="10"/>
      <c r="C27" s="22" t="s">
        <v>22</v>
      </c>
      <c r="D27" s="22"/>
      <c r="E27" s="20" t="s">
        <v>27</v>
      </c>
      <c r="F27" s="20"/>
      <c r="G27" s="20" t="s">
        <v>33</v>
      </c>
      <c r="H27" s="20"/>
      <c r="I27" s="28" t="s">
        <v>39</v>
      </c>
      <c r="J27" s="28"/>
      <c r="K27" s="28" t="s">
        <v>45</v>
      </c>
      <c r="L27" s="28"/>
      <c r="M27" s="28" t="s">
        <v>52</v>
      </c>
      <c r="N27" s="28"/>
      <c r="O27" s="3" t="s">
        <v>63</v>
      </c>
      <c r="P27" s="3"/>
      <c r="Q27" s="44"/>
    </row>
    <row r="28" ht="33" customHeight="true">
      <c r="A28" s="13"/>
      <c r="B28" s="10"/>
      <c r="C28" s="22"/>
      <c r="D28" s="22"/>
      <c r="E28" s="20"/>
      <c r="F28" s="20"/>
      <c r="G28" s="20"/>
      <c r="H28" s="20"/>
      <c r="I28" s="28"/>
      <c r="J28" s="28"/>
      <c r="K28" s="28"/>
      <c r="L28" s="28"/>
      <c r="M28" s="28"/>
      <c r="N28" s="28"/>
      <c r="O28" s="3"/>
      <c r="P28" s="3"/>
      <c r="Q28" s="44"/>
    </row>
    <row r="29" ht="21.75" customHeight="true">
      <c r="A29" s="13" t="s">
        <v>5</v>
      </c>
      <c r="B29" s="10"/>
      <c r="C29" s="29" t="n">
        <f>SUM(E29:P29)</f>
        <v>447</v>
      </c>
      <c r="D29" s="29"/>
      <c r="E29" s="29" t="n">
        <v>292</v>
      </c>
      <c r="F29" s="29"/>
      <c r="G29" s="29" t="n">
        <v>24</v>
      </c>
      <c r="H29" s="29"/>
      <c r="I29" s="29" t="n">
        <v>32</v>
      </c>
      <c r="J29" s="29"/>
      <c r="K29" s="29" t="n">
        <v>1</v>
      </c>
      <c r="L29" s="29"/>
      <c r="M29" s="29" t="n">
        <v>12</v>
      </c>
      <c r="N29" s="29"/>
      <c r="O29" s="29" t="n">
        <v>86</v>
      </c>
      <c r="P29" s="29"/>
      <c r="Q29" s="44"/>
    </row>
    <row r="30" ht="18" customHeight="true">
      <c r="A30" s="14" t="s">
        <v>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ht="36" customHeight="true">
      <c r="A31" s="15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ht="18" customHeight="true">
      <c r="A32" s="16" t="s">
        <v>10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</row>
    <row r="33" ht="37.5" customHeight="true">
      <c r="A33" s="15" t="s">
        <v>11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ht="25.5" customHeight="true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ht="25.5" customHeight="true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ht="25.5" customHeight="true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ht="12" customHeight="true" hidden="true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ht="12" customHeight="true" hidden="true">
      <c r="A48" s="17"/>
      <c r="B48" s="24" t="n">
        <v>0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ht="12" customHeight="true" hidden="true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ht="12" customHeight="true" hidden="true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ht="12" customHeight="true" hidden="true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ht="12" customHeight="true" hidden="true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ht="12" customHeight="true" hidden="true">
      <c r="A53" s="17"/>
      <c r="B53" s="17" t="s">
        <v>18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ht="12" customHeight="true" hidden="true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ht="12" customHeight="true" hidden="true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ht="12" customHeight="true" hidden="true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ht="12" customHeight="true" hidden="true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ht="12" customHeight="true" hidden="true">
      <c r="A58" s="17"/>
      <c r="B58" s="25" t="n">
        <v>0</v>
      </c>
      <c r="C58" s="25" t="n">
        <v>0</v>
      </c>
      <c r="D58" s="25" t="n">
        <v>0</v>
      </c>
      <c r="E58" s="25" t="n">
        <v>0</v>
      </c>
      <c r="F58" s="25" t="n">
        <v>0</v>
      </c>
      <c r="G58" s="25" t="n">
        <v>0</v>
      </c>
      <c r="H58" s="25" t="n">
        <v>0</v>
      </c>
      <c r="I58" s="25" t="n">
        <v>0</v>
      </c>
      <c r="J58" s="25" t="n">
        <v>0</v>
      </c>
      <c r="K58" s="25" t="n">
        <v>0</v>
      </c>
      <c r="L58" s="25" t="n">
        <v>0</v>
      </c>
      <c r="M58" s="25" t="n">
        <v>0</v>
      </c>
      <c r="N58" s="25" t="n">
        <v>0</v>
      </c>
      <c r="O58" s="25" t="n">
        <v>0</v>
      </c>
      <c r="P58" s="25" t="n">
        <v>0</v>
      </c>
    </row>
    <row r="59" ht="12" customHeight="true" hidden="true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ht="12" customHeight="true" hidden="true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ht="12" customHeight="true" hidden="true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ht="12" customHeight="true" hidden="true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ht="12" customHeight="true" hidden="true">
      <c r="A63" s="17"/>
      <c r="B63" s="24" t="n">
        <v>0</v>
      </c>
      <c r="C63" s="24" t="n">
        <v>0</v>
      </c>
      <c r="D63" s="24" t="n">
        <v>0</v>
      </c>
      <c r="E63" s="24" t="n">
        <v>0</v>
      </c>
      <c r="F63" s="24" t="n">
        <v>0</v>
      </c>
      <c r="G63" s="24" t="n">
        <v>0</v>
      </c>
      <c r="H63" s="24" t="n">
        <v>0</v>
      </c>
      <c r="I63" s="24" t="n">
        <v>0</v>
      </c>
      <c r="J63" s="24" t="n">
        <v>0</v>
      </c>
      <c r="K63" s="24" t="n">
        <v>0</v>
      </c>
      <c r="L63" s="24" t="n">
        <v>0</v>
      </c>
      <c r="M63" s="24" t="n">
        <v>0</v>
      </c>
      <c r="N63" s="24" t="n">
        <v>0</v>
      </c>
      <c r="O63" s="17"/>
      <c r="P63" s="17"/>
    </row>
    <row r="64" ht="12" customHeight="true" hidden="true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ht="12" customHeight="true" hidden="true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ht="12" customHeight="true" hidden="true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ht="12" customHeight="true" hidden="true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ht="12" customHeight="true" hidden="true">
      <c r="A68" s="17" t="s">
        <v>12</v>
      </c>
      <c r="B68" s="24" t="n">
        <v>0</v>
      </c>
      <c r="C68" s="24" t="n">
        <v>0</v>
      </c>
      <c r="D68" s="24" t="n">
        <v>0</v>
      </c>
      <c r="E68" s="24" t="n">
        <v>0</v>
      </c>
      <c r="F68" s="24" t="n">
        <v>0</v>
      </c>
      <c r="G68" s="24" t="n">
        <v>0</v>
      </c>
      <c r="H68" s="24" t="n">
        <v>0</v>
      </c>
      <c r="I68" s="17"/>
      <c r="J68" s="17"/>
      <c r="K68" s="17"/>
      <c r="L68" s="17"/>
      <c r="M68" s="17"/>
      <c r="N68" s="17"/>
      <c r="O68" s="17"/>
      <c r="P68" s="17"/>
    </row>
    <row r="69" ht="12" customHeight="true" hidden="true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</row>
  </sheetData>
  <mergeCells>
    <mergeCell ref="O3:P3"/>
    <mergeCell ref="O4:P4"/>
    <mergeCell ref="A31:P31"/>
    <mergeCell ref="A33:P33"/>
    <mergeCell ref="A30:P30"/>
    <mergeCell ref="A32:O32"/>
    <mergeCell ref="A29:B29"/>
    <mergeCell ref="C29:D29"/>
    <mergeCell ref="O29:P29"/>
    <mergeCell ref="E29:F29"/>
    <mergeCell ref="I27:J28"/>
    <mergeCell ref="K27:L28"/>
    <mergeCell ref="M27:N28"/>
    <mergeCell ref="G29:H29"/>
    <mergeCell ref="I29:J29"/>
    <mergeCell ref="K29:L29"/>
    <mergeCell ref="A5:P5"/>
    <mergeCell ref="A6:P6"/>
    <mergeCell ref="A8:A10"/>
    <mergeCell ref="N20:N21"/>
    <mergeCell ref="O20:O21"/>
    <mergeCell ref="F20:G21"/>
    <mergeCell ref="L20:L21"/>
    <mergeCell ref="K20:K21"/>
    <mergeCell ref="G15:G16"/>
    <mergeCell ref="F15:F16"/>
    <mergeCell ref="P15:P16"/>
    <mergeCell ref="B20:B21"/>
    <mergeCell ref="C20:C21"/>
    <mergeCell ref="H20:H21"/>
    <mergeCell ref="B14:P14"/>
    <mergeCell ref="M20:M21"/>
    <mergeCell ref="M29:N29"/>
    <mergeCell ref="A12:P12"/>
    <mergeCell ref="A23:P23"/>
    <mergeCell ref="E27:F28"/>
    <mergeCell ref="G27:H28"/>
    <mergeCell ref="N15:N16"/>
    <mergeCell ref="O15:O16"/>
    <mergeCell ref="A18:P18"/>
    <mergeCell ref="A19:A21"/>
    <mergeCell ref="C27:D28"/>
    <mergeCell ref="D22:E22"/>
    <mergeCell ref="C15:C16"/>
    <mergeCell ref="F22:G22"/>
    <mergeCell ref="A26:B28"/>
    <mergeCell ref="C26:P26"/>
    <mergeCell ref="O27:P28"/>
    <mergeCell ref="B19:O19"/>
    <mergeCell ref="A14:A16"/>
    <mergeCell ref="E15:E16"/>
    <mergeCell ref="D11:E11"/>
    <mergeCell ref="O25:P25"/>
    <mergeCell ref="J11:K11"/>
    <mergeCell ref="P20:P21"/>
    <mergeCell ref="I20:I21"/>
    <mergeCell ref="D20:E21"/>
    <mergeCell ref="F11:G11"/>
    <mergeCell ref="J20:J21"/>
    <mergeCell ref="L7:M7"/>
    <mergeCell ref="L11:M11"/>
    <mergeCell ref="O13:P13"/>
    <mergeCell ref="L15:L16"/>
    <mergeCell ref="M15:M16"/>
    <mergeCell ref="B8:M8"/>
    <mergeCell ref="K15:K16"/>
    <mergeCell ref="D15:D16"/>
    <mergeCell ref="B15:B16"/>
    <mergeCell ref="J15:J16"/>
    <mergeCell ref="B11:C11"/>
    <mergeCell ref="H11:I11"/>
    <mergeCell ref="B9:C10"/>
    <mergeCell ref="D9:E10"/>
    <mergeCell ref="H15:H16"/>
    <mergeCell ref="F9:K9"/>
    <mergeCell ref="L9:M10"/>
    <mergeCell ref="I15:I16"/>
    <mergeCell ref="F10:G10"/>
    <mergeCell ref="J10:K10"/>
    <mergeCell ref="H10:I10"/>
  </mergeCells>
  <dataValidations count="92">
    <dataValidation type="decimal" errorStyle="warning" operator="equal" allowBlank="0" showInputMessage="1" showErrorMessage="1" errorTitle="" error="{2}" promptTitle="" prompt="" sqref="A6:A6">
      <formula1>"='中華民國113年下半年_7月至12月_$0_5_0$2024H2'"</formula1>
      <formula2>k-SmartTag-date</formula2>
    </dataValidation>
    <dataValidation type="decimal" errorStyle="warning" operator="equal" allowBlank="0" showInputMessage="1" showErrorMessage="1" errorTitle="" error="{2}" promptTitle="" prompt="" sqref="A8:A8">
      <formula1>"='桃園市$0_7_0$010000068000'"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"='兒少保護個案處遇及結案情形_處遇計畫類型_處遇中案件數依處遇計畫類型分$0_7_1$1074090a054'"</formula1>
      <formula2>k-SmartTag-statCourseNo</formula2>
    </dataValidation>
    <dataValidation type="decimal" errorStyle="warning" operator="equal" allowBlank="0" showInputMessage="1" showErrorMessage="1" errorTitle="" error="{2}" promptTitle="" prompt="" sqref="B14:B14">
      <formula1>"='兒少保護個案處遇及結案情形_處遇計畫類型_處遇中服務量依處遇中服務分$0_13_1$1074090a055'"</formula1>
      <formula2>k-SmartTag-statCourseNo</formula2>
    </dataValidation>
    <dataValidation type="decimal" errorStyle="warning" operator="equal" allowBlank="0" showInputMessage="1" showErrorMessage="1" errorTitle="" error="{2}" promptTitle="" prompt="" sqref="B19:B19">
      <formula1>"='兒少保護個案處遇及結案情形_處遇計畫類型_處遇中服務量依處遇中服務分$0_18_1$1074090a055'"</formula1>
      <formula2>k-SmartTag-statCourseNo</formula2>
    </dataValidation>
    <dataValidation type="decimal" errorStyle="warning" operator="equal" allowBlank="0" showInputMessage="1" showErrorMessage="1" errorTitle="" error="{2}" promptTitle="" prompt="" sqref="B20:B20">
      <formula1>"='酒癮戒治$0_19_1$1917800015'"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15:C15">
      <formula1>"='訪談服務$0_14_2$1917800001'"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20:C20">
      <formula1>"='精神疾病治療$0_19_2$1917800016'"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26:C26">
      <formula1>"='兒少保護個案處遇及結案情形_結案人數按原因別$0_25_2$1074090a033'"</formula1>
      <formula2>k-SmartTag-statCourseNo</formula2>
    </dataValidation>
    <dataValidation type="decimal" errorStyle="warning" operator="equal" allowBlank="0" showInputMessage="1" showErrorMessage="1" errorTitle="" error="{2}" promptTitle="" prompt="" sqref="D9:D9">
      <formula1>"='家庭維繫$0_8_3$1917700001'"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5:D15">
      <formula1>"='家外安置$0_14_3$1917800002'"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20:D20">
      <formula1>"='心理輔導及治療$0_19_3$1917800017'"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5:E15">
      <formula1>"='安置期間探視服務$0_14_4$1917800003'"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27:E27">
      <formula1>"='受虐原因消失$0_26_4$1911500001'"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5:F15">
      <formula1>"='網路資源連結$0_14_5$1917800004'"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20:F20">
      <formula1>"='提供家庭福利服務方案$0_19_5$1917800018'"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5:G15">
      <formula1>"='聲請保護令$0_14_6$1917800005'"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27:G27">
      <formula1>"='結束安置返家且列入追蹤輔導計畫$0_26_6$1911500002'"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0:H10">
      <formula1>"='強制安置$0_9_7$191770000201'"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5:H15">
      <formula1>"='法律服務$0_14_7$1917800006'"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20:H20">
      <formula1>"='就業服務$0_19_7$1917800019'"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5:I15">
      <formula1>"='以證人身分出庭$0_14_8$1917800007'"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20:I20">
      <formula1>"='提供經濟扶助$0_19_8$1917800020'"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27:I27">
      <formula1>"='案家搬遷_案件屬他轄$0_26_8$1911500003'"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0:J10">
      <formula1>"='轉委託安置$0_9_9$191770000202'"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5:J15">
      <formula1>"='陪同服務$0_14_9$1917800008'"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0:J20">
      <formula1>"='相關經費補助$0_19_9$1917800021'"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15:K15">
      <formula1>"='驗傷診療$0_14_10$1917800009'"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20:K20">
      <formula1>"='少年自立生活方案$0_19_10$1917800022'"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27:K27">
      <formula1>"='個案死亡$0_26_10$1911500004'"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9:L9">
      <formula1>"='安置後返家$0_8_11$1917700010'"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5:L15">
      <formula1>"='就學輔導$0_14_11$1917800010'"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20:L20">
      <formula1>"='結案後追蹤輔導$0_19_11$1917800023'"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15:M15">
      <formula1>"='強制性親職教育$0_14_12$1917800011'"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20:M20">
      <formula1>"='提出獨立告訴$0_19_12$1917800024'"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27:M27">
      <formula1>"='個案出養$0_26_12$1911500005'"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5:N15">
      <formula1>"='一般性親職教育$0_14_13$1917800012'"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20:N20">
      <formula1>"='通譯服務$0_19_13$1917800025'"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15:O15">
      <formula1>"='自殺防治$0_14_14$1917800013'"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20:O20">
      <formula1>"='早期療育$0_19_14$1917800026'"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27:O27">
      <formula1>"='其他_不詳_$0_26_14$1911500006'"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15:P15">
      <formula1>"='藥癮戒治$0_14_15$1917800014'"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20:P20">
      <formula1>"='其他服務$0_19_15$1917800027'"</formula1>
      <formula2>k-SmartTag-muti1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H11:M11 E29:P29 D11:E11 C17:P17 B22:P2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