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<sst xmlns="http://schemas.openxmlformats.org/spreadsheetml/2006/main" count="61">
  <si>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</si>
  <si>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</si>
  <si>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</si>
  <si>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</si>
  <si>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</si>
  <si>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</si>
  <si>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</si>
  <si>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</si>
  <si>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</si>
  <si>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</si>
  <si>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</si>
  <si>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</si>
  <si>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</si>
  <si>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</si>
  <si>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</si>
  <si>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中華民國114年9月25日編製</t>
  </si>
  <si>
    <t>印表時間：114/09/25 10:51:13</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</si>
  <si>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</si>
  <si>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</si>
  <si>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</si>
  <si>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</si>
  <si>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</si>
  <si>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</si>
  <si>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</si>
  <si>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</si>
  <si>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</si>
  <si>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</si>
  <si>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</si>
  <si>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</si>
  <si>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</si>
  <si>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</si>
  <si>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</si>
  <si>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</si>
  <si>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</si>
  <si>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</si>
  <si>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</si>
  <si>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</si>
  <si>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</si>
  <si>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</si>
  <si>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</si>
  <si>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</si>
  <si>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</si>
  <si>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</si>
  <si>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</si>
  <si>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中華民國114年08月底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</si>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</sst>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FFFFFF"/>
      </left>
      <right style="thin">
        <color rgb="FF000000"/>
      </right>
      <top style="thin">
        <color rgb="FF000000"/>
      </top>
      <bottom style="none"/>
    </border>
    <border>
      <left style="thin">
        <color rgb="FFFFFFFF"/>
      </left>
      <right style="none"/>
      <top style="none"/>
      <bottom style="thin">
        <color rgb="FF000000"/>
      </bottom>
    </border>
    <border>
      <left style="none"/>
      <right style="none"/>
      <top style="thin">
        <color rgb="FF000000"/>
      </top>
      <bottom style="none"/>
    </border>
    <border>
      <left style="thin">
        <color rgb="FF000000"/>
      </left>
      <right style="thin">
        <color rgb="FF000000"/>
      </right>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none"/>
      <right style="thin">
        <color rgb="FFFFFFFF"/>
      </right>
      <top style="none"/>
      <bottom style="thin">
        <color rgb="FF000000"/>
      </bottom>
    </border>
    <border>
      <left style="none"/>
      <right style="thin">
        <color rgb="FF000000"/>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2" borderId="5" xfId="0" applyFont="true" applyBorder="true">
      <alignment horizontal="center" vertical="center"/>
    </xf>
    <xf numFmtId="0" fontId="1" borderId="6"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7" xfId="0" applyFont="true" applyBorder="true"/>
    <xf numFmtId="0" fontId="1" borderId="8" xfId="0" applyFont="true" applyBorder="true">
      <alignment vertical="center"/>
    </xf>
    <xf numFmtId="197" fontId="1" borderId="1" xfId="0" applyNumberFormat="true" applyFont="true" applyBorder="true">
      <alignment horizontal="right"/>
    </xf>
    <xf numFmtId="0" fontId="1" borderId="6" xfId="0" applyFont="true" applyBorder="true">
      <alignment vertical="center"/>
    </xf>
    <xf numFmtId="0" fontId="1" borderId="6" xfId="0" applyFont="true" applyBorder="true">
      <alignment horizontal="center"/>
    </xf>
    <xf numFmtId="0" fontId="1" borderId="6" xfId="0" applyFont="true" applyBorder="true">
      <alignment horizontal="center" vertical="center"/>
    </xf>
    <xf numFmtId="197" fontId="1" borderId="1" xfId="0" applyNumberFormat="true" applyFont="true" applyBorder="true">
      <alignment horizontal="right" vertical="center"/>
    </xf>
    <xf numFmtId="197" fontId="1" borderId="9" xfId="0" applyNumberFormat="true" applyFont="true" applyBorder="true">
      <alignment horizontal="right"/>
    </xf>
    <xf numFmtId="197" fontId="1" borderId="10" xfId="0" applyNumberFormat="true" applyFont="true" applyBorder="true">
      <alignment horizontal="right"/>
    </xf>
    <xf numFmtId="0" fontId="1" borderId="11" xfId="0" applyFont="true" applyBorder="true">
      <alignment horizontal="center" vertical="center"/>
    </xf>
    <xf numFmtId="0" fontId="1" borderId="12" xfId="0" applyFont="true" applyBorder="true">
      <alignment horizontal="center" vertical="center"/>
    </xf>
    <xf numFmtId="0" fontId="1" borderId="6" xfId="0" applyFont="true" applyBorder="true"/>
    <xf numFmtId="0" fontId="1" borderId="1" xfId="0" applyFont="true" applyBorder="true">
      <alignment horizontal="left" vertical="center"/>
    </xf>
    <xf numFmtId="0" fontId="2" borderId="13" xfId="0" applyFont="true" applyBorder="true">
      <alignment horizontal="center" vertical="center"/>
    </xf>
    <xf numFmtId="0" fontId="1" borderId="14" xfId="0" applyFont="true" applyBorder="true">
      <alignment horizontal="right"/>
    </xf>
    <xf numFmtId="197" fontId="1" borderId="15"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10" sqref="E10:E10"/>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6"/>
      <c r="E1" s="10"/>
      <c r="F1" s="10"/>
      <c r="G1" s="10"/>
      <c r="H1" s="10"/>
      <c r="I1" s="25"/>
      <c r="J1" s="1" t="s">
        <v>53</v>
      </c>
      <c r="K1" s="1" t="s">
        <v>56</v>
      </c>
      <c r="L1" s="1"/>
      <c r="M1" s="1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17" t="s">
        <v>42</v>
      </c>
      <c r="E2" s="19"/>
      <c r="F2" s="21"/>
      <c r="G2" s="21"/>
      <c r="H2" s="21"/>
      <c r="I2" s="26"/>
      <c r="J2" s="1" t="s">
        <v>54</v>
      </c>
      <c r="K2" s="28" t="s">
        <v>57</v>
      </c>
      <c r="L2" s="28"/>
      <c r="M2" s="1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11"/>
      <c r="C3" s="11"/>
      <c r="D3" s="11"/>
      <c r="E3" s="11"/>
      <c r="F3" s="11"/>
      <c r="G3" s="11"/>
      <c r="H3" s="11"/>
      <c r="I3" s="11"/>
      <c r="J3" s="11"/>
      <c r="K3" s="11"/>
      <c r="L3" s="29"/>
      <c r="M3" s="34"/>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0" t="s">
        <v>44</v>
      </c>
      <c r="F4" s="20"/>
      <c r="G4" s="20"/>
      <c r="H4" s="20"/>
      <c r="I4" s="27"/>
      <c r="J4" s="27"/>
      <c r="K4" s="21"/>
      <c r="L4" s="30" t="s">
        <v>59</v>
      </c>
      <c r="M4" s="34"/>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6"/>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8" t="n">
        <f>E7+I7</f>
        <v>1898</v>
      </c>
      <c r="E7" s="18" t="n">
        <f>SUM(F7:H7)</f>
        <v>368</v>
      </c>
      <c r="F7" s="18" t="n">
        <f>SUM(F8:F10)</f>
        <v>116</v>
      </c>
      <c r="G7" s="18" t="n">
        <f>SUM(G8:G10)</f>
        <v>222</v>
      </c>
      <c r="H7" s="18" t="n">
        <f>SUM(H8:H10)</f>
        <v>30</v>
      </c>
      <c r="I7" s="18" t="n">
        <f>SUM(J7:L7)</f>
        <v>1530</v>
      </c>
      <c r="J7" s="18" t="n">
        <f>SUM(J8:J10)</f>
        <v>25</v>
      </c>
      <c r="K7" s="18" t="n">
        <f>SUM(K8:K10)</f>
        <v>67</v>
      </c>
      <c r="L7" s="18" t="n">
        <f>SUM(L8:L10)</f>
        <v>1438</v>
      </c>
      <c r="M7" s="1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8" t="n">
        <f>E8+I8</f>
        <v>1214</v>
      </c>
      <c r="E8" s="18" t="n">
        <f>SUM(F8:H8)</f>
        <v>280</v>
      </c>
      <c r="F8" s="18" t="n">
        <v>94</v>
      </c>
      <c r="G8" s="18" t="n">
        <v>166</v>
      </c>
      <c r="H8" s="18" t="n">
        <v>20</v>
      </c>
      <c r="I8" s="18" t="n">
        <f>SUM(J8:L8)</f>
        <v>934</v>
      </c>
      <c r="J8" s="18" t="n">
        <v>16</v>
      </c>
      <c r="K8" s="18" t="n">
        <v>46</v>
      </c>
      <c r="L8" s="18" t="n">
        <v>872</v>
      </c>
      <c r="M8" s="16"/>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8" t="n">
        <f>E9+I9</f>
        <v>588</v>
      </c>
      <c r="E9" s="18" t="n">
        <f>SUM(F9:H9)</f>
        <v>85</v>
      </c>
      <c r="F9" s="18" t="n">
        <v>21</v>
      </c>
      <c r="G9" s="18" t="n">
        <v>54</v>
      </c>
      <c r="H9" s="18" t="n">
        <v>10</v>
      </c>
      <c r="I9" s="18" t="n">
        <f>SUM(J9:L9)</f>
        <v>503</v>
      </c>
      <c r="J9" s="18" t="n">
        <v>7</v>
      </c>
      <c r="K9" s="18" t="n">
        <v>18</v>
      </c>
      <c r="L9" s="18" t="n">
        <v>478</v>
      </c>
      <c r="M9" s="1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8" t="n">
        <f>E10+I10</f>
        <v>96</v>
      </c>
      <c r="E10" s="18" t="n">
        <f>SUM(F10:H10)</f>
        <v>3</v>
      </c>
      <c r="F10" s="18" t="n">
        <v>1</v>
      </c>
      <c r="G10" s="18" t="n">
        <v>2</v>
      </c>
      <c r="H10" s="18" t="n">
        <v>0</v>
      </c>
      <c r="I10" s="18" t="n">
        <f>SUM(J10:L10)</f>
        <v>93</v>
      </c>
      <c r="J10" s="18" t="n">
        <v>2</v>
      </c>
      <c r="K10" s="18" t="n">
        <v>3</v>
      </c>
      <c r="L10" s="18" t="n">
        <v>88</v>
      </c>
      <c r="M10" s="1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112</v>
      </c>
      <c r="E11" s="18" t="n">
        <f>SUM(F11:H11)</f>
        <v>3</v>
      </c>
      <c r="F11" s="18" t="n">
        <v>1</v>
      </c>
      <c r="G11" s="18" t="n">
        <v>2</v>
      </c>
      <c r="H11" s="18" t="n">
        <v>0</v>
      </c>
      <c r="I11" s="18" t="n">
        <f>SUM(J11:L11)</f>
        <v>109</v>
      </c>
      <c r="J11" s="18" t="n">
        <v>2</v>
      </c>
      <c r="K11" s="18" t="n">
        <v>3</v>
      </c>
      <c r="L11" s="18" t="n">
        <v>104</v>
      </c>
      <c r="M11" s="16"/>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6414</v>
      </c>
      <c r="E12" s="18" t="n">
        <f>SUM(F12:H12)</f>
        <v>2070</v>
      </c>
      <c r="F12" s="18" t="n">
        <v>963</v>
      </c>
      <c r="G12" s="18" t="n">
        <v>678</v>
      </c>
      <c r="H12" s="18" t="n">
        <v>429</v>
      </c>
      <c r="I12" s="18" t="n">
        <f>SUM(J12:L12)</f>
        <v>4344</v>
      </c>
      <c r="J12" s="18" t="n">
        <v>107</v>
      </c>
      <c r="K12" s="18" t="n">
        <v>222</v>
      </c>
      <c r="L12" s="18" t="n">
        <v>4015</v>
      </c>
      <c r="M12" s="1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8" t="n">
        <f>E13+I13</f>
        <v>6704</v>
      </c>
      <c r="E13" s="18" t="n">
        <f>SUM(F13:H13)</f>
        <v>1883</v>
      </c>
      <c r="F13" s="18" t="n">
        <v>845</v>
      </c>
      <c r="G13" s="18" t="n">
        <v>655</v>
      </c>
      <c r="H13" s="18" t="n">
        <v>383</v>
      </c>
      <c r="I13" s="18" t="n">
        <f>SUM(J13:L13)</f>
        <v>4821</v>
      </c>
      <c r="J13" s="18" t="n">
        <v>134</v>
      </c>
      <c r="K13" s="18" t="n">
        <v>221</v>
      </c>
      <c r="L13" s="18" t="n">
        <v>4466</v>
      </c>
      <c r="M13" s="1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8" t="n">
        <f>E14+I14</f>
        <v>1869</v>
      </c>
      <c r="E14" s="18" t="n">
        <f>SUM(F14:H14)</f>
        <v>557</v>
      </c>
      <c r="F14" s="18" t="n">
        <v>261</v>
      </c>
      <c r="G14" s="18" t="n">
        <v>192</v>
      </c>
      <c r="H14" s="18" t="n">
        <v>104</v>
      </c>
      <c r="I14" s="18" t="n">
        <f>SUM(J14:L14)</f>
        <v>1312</v>
      </c>
      <c r="J14" s="18" t="n">
        <v>26</v>
      </c>
      <c r="K14" s="18" t="n">
        <v>68</v>
      </c>
      <c r="L14" s="18" t="n">
        <v>1218</v>
      </c>
      <c r="M14" s="1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9935</v>
      </c>
      <c r="E15" s="18" t="n">
        <f>SUM(F15:H15)</f>
        <v>2885</v>
      </c>
      <c r="F15" s="18" t="n">
        <v>1349</v>
      </c>
      <c r="G15" s="18" t="n">
        <v>1011</v>
      </c>
      <c r="H15" s="18" t="n">
        <v>525</v>
      </c>
      <c r="I15" s="18" t="n">
        <f>SUM(J15:L15)</f>
        <v>7050</v>
      </c>
      <c r="J15" s="18" t="n">
        <v>151</v>
      </c>
      <c r="K15" s="18" t="n">
        <v>322</v>
      </c>
      <c r="L15" s="18" t="n">
        <v>6577</v>
      </c>
      <c r="M15" s="1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2159</v>
      </c>
      <c r="E16" s="18" t="n">
        <f>SUM(F16:H16)</f>
        <v>370</v>
      </c>
      <c r="F16" s="18" t="n">
        <f>SUM(F13:F14)-F12</f>
        <v>143</v>
      </c>
      <c r="G16" s="18" t="n">
        <f>SUM(G13:G14)-G12</f>
        <v>169</v>
      </c>
      <c r="H16" s="18" t="n">
        <f>SUM(H13:H14)-H12</f>
        <v>58</v>
      </c>
      <c r="I16" s="18" t="n">
        <f>SUM(J16:L16)</f>
        <v>1789</v>
      </c>
      <c r="J16" s="18" t="n">
        <f>SUM(J13:J14)-J12</f>
        <v>53</v>
      </c>
      <c r="K16" s="18" t="n">
        <f>SUM(K13:K14)-K12</f>
        <v>67</v>
      </c>
      <c r="L16" s="18" t="n">
        <f>SUM(L13:L14)-L12</f>
        <v>1669</v>
      </c>
      <c r="M16" s="1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3521</v>
      </c>
      <c r="E17" s="18" t="n">
        <f>SUM(F17:H17)</f>
        <v>815</v>
      </c>
      <c r="F17" s="18" t="n">
        <f>F15-F12</f>
        <v>386</v>
      </c>
      <c r="G17" s="18" t="n">
        <f>G15-G12</f>
        <v>333</v>
      </c>
      <c r="H17" s="18" t="n">
        <f>H15-H12</f>
        <v>96</v>
      </c>
      <c r="I17" s="18" t="n">
        <f>SUM(J17:L17)</f>
        <v>2706</v>
      </c>
      <c r="J17" s="18" t="n">
        <f>J15-J12</f>
        <v>44</v>
      </c>
      <c r="K17" s="18" t="n">
        <f>K15-K12</f>
        <v>100</v>
      </c>
      <c r="L17" s="18" t="n">
        <f>L15-L12</f>
        <v>2562</v>
      </c>
      <c r="M17" s="1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3649</v>
      </c>
      <c r="E18" s="18" t="n">
        <f>SUM(F18:H18)</f>
        <v>818</v>
      </c>
      <c r="F18" s="22" t="n">
        <v>387</v>
      </c>
      <c r="G18" s="22" t="n">
        <v>335</v>
      </c>
      <c r="H18" s="22" t="n">
        <v>96</v>
      </c>
      <c r="I18" s="18" t="n">
        <f>SUM(J18:L18)</f>
        <v>2831</v>
      </c>
      <c r="J18" s="22" t="n">
        <v>46</v>
      </c>
      <c r="K18" s="22" t="n">
        <v>103</v>
      </c>
      <c r="L18" s="22" t="n">
        <v>2682</v>
      </c>
      <c r="M18" s="1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128</v>
      </c>
      <c r="E19" s="18" t="n">
        <f>SUM(F19:H19)</f>
        <v>3</v>
      </c>
      <c r="F19" s="18" t="n">
        <v>1</v>
      </c>
      <c r="G19" s="18" t="n">
        <v>2</v>
      </c>
      <c r="H19" s="18" t="n">
        <v>0</v>
      </c>
      <c r="I19" s="18" t="n">
        <f>SUM(J19:L19)</f>
        <v>125</v>
      </c>
      <c r="J19" s="18" t="n">
        <v>2</v>
      </c>
      <c r="K19" s="18" t="n">
        <v>3</v>
      </c>
      <c r="L19" s="18" t="n">
        <v>120</v>
      </c>
      <c r="M19" s="16"/>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3260908552</v>
      </c>
      <c r="E20" s="18" t="n">
        <f>SUM(F20:H20)</f>
        <v>871004460</v>
      </c>
      <c r="F20" s="18" t="n">
        <v>450412943</v>
      </c>
      <c r="G20" s="18" t="n">
        <v>272011956</v>
      </c>
      <c r="H20" s="18" t="n">
        <v>148579561</v>
      </c>
      <c r="I20" s="18" t="n">
        <f>SUM(J20:L20)</f>
        <v>2389904092</v>
      </c>
      <c r="J20" s="18" t="n">
        <v>28918506</v>
      </c>
      <c r="K20" s="18" t="n">
        <v>149981728</v>
      </c>
      <c r="L20" s="18" t="n">
        <v>2211003858</v>
      </c>
      <c r="M20" s="1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3264909986</v>
      </c>
      <c r="E21" s="18" t="n">
        <f>SUM(F21:H21)</f>
        <v>871232400</v>
      </c>
      <c r="F21" s="18" t="n">
        <f>F20-F22+F23-F24</f>
        <v>450482273</v>
      </c>
      <c r="G21" s="18" t="n">
        <f>G20-G22+G23-G24</f>
        <v>272170566</v>
      </c>
      <c r="H21" s="18" t="n">
        <f>H20-H22+H23-H24</f>
        <v>148579561</v>
      </c>
      <c r="I21" s="18" t="n">
        <f>SUM(J21:L21)</f>
        <v>2393677586</v>
      </c>
      <c r="J21" s="18" t="n">
        <f>J20-J22+J23-J24</f>
        <v>30714833</v>
      </c>
      <c r="K21" s="18" t="n">
        <f>K20-K22+K23-K24</f>
        <v>150116148</v>
      </c>
      <c r="L21" s="18" t="n">
        <f>L20-L22+L23-L24</f>
        <v>2212846605</v>
      </c>
      <c r="M21" s="1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7024480</v>
      </c>
      <c r="E22" s="18" t="n">
        <f>SUM(F22:H22)</f>
        <v>101610</v>
      </c>
      <c r="F22" s="18" t="n">
        <v>28590</v>
      </c>
      <c r="G22" s="18" t="n">
        <v>73020</v>
      </c>
      <c r="H22" s="18" t="n">
        <v>0</v>
      </c>
      <c r="I22" s="18" t="n">
        <f>SUM(J22:L22)</f>
        <v>6922870</v>
      </c>
      <c r="J22" s="18" t="n">
        <v>57180</v>
      </c>
      <c r="K22" s="18" t="n">
        <v>85770</v>
      </c>
      <c r="L22" s="18" t="n">
        <v>6779920</v>
      </c>
      <c r="M22" s="1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11043794</v>
      </c>
      <c r="E23" s="18" t="n">
        <f>SUM(F23:H23)</f>
        <v>329550</v>
      </c>
      <c r="F23" s="18" t="n">
        <v>97920</v>
      </c>
      <c r="G23" s="18" t="n">
        <v>231630</v>
      </c>
      <c r="H23" s="18" t="n">
        <v>0</v>
      </c>
      <c r="I23" s="18" t="n">
        <f>SUM(J23:L23)</f>
        <v>10714244</v>
      </c>
      <c r="J23" s="18" t="n">
        <v>1853507</v>
      </c>
      <c r="K23" s="18" t="n">
        <v>220190</v>
      </c>
      <c r="L23" s="18" t="n">
        <v>8640547</v>
      </c>
      <c r="M23" s="1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8" t="n">
        <f>E24+I24</f>
        <v>17880</v>
      </c>
      <c r="E24" s="18" t="n">
        <f>SUM(F24:H24)</f>
        <v>0</v>
      </c>
      <c r="F24" s="18" t="n">
        <v>0</v>
      </c>
      <c r="G24" s="18" t="n">
        <v>0</v>
      </c>
      <c r="H24" s="18" t="n">
        <v>0</v>
      </c>
      <c r="I24" s="18" t="n">
        <f>SUM(J24:L24)</f>
        <v>17880</v>
      </c>
      <c r="J24" s="18" t="n">
        <v>0</v>
      </c>
      <c r="K24" s="18" t="n">
        <v>0</v>
      </c>
      <c r="L24" s="18" t="n">
        <v>17880</v>
      </c>
      <c r="M24" s="1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1883374</v>
      </c>
      <c r="E25" s="18" t="n">
        <f>SUM(F25:H25)</f>
        <v>4666</v>
      </c>
      <c r="F25" s="18" t="n">
        <v>69</v>
      </c>
      <c r="G25" s="18" t="n">
        <v>4597</v>
      </c>
      <c r="H25" s="18" t="n">
        <v>0</v>
      </c>
      <c r="I25" s="18" t="n">
        <f>SUM(J25:L25)</f>
        <v>1878708</v>
      </c>
      <c r="J25" s="18" t="n">
        <v>1175</v>
      </c>
      <c r="K25" s="18" t="n">
        <v>13850</v>
      </c>
      <c r="L25" s="18" t="n">
        <v>1863683</v>
      </c>
      <c r="M25" s="16"/>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902939</v>
      </c>
      <c r="E26" s="18" t="n">
        <f>SUM(F26:H26)</f>
        <v>4770</v>
      </c>
      <c r="F26" s="18" t="n">
        <v>69</v>
      </c>
      <c r="G26" s="18" t="n">
        <v>4701</v>
      </c>
      <c r="H26" s="18" t="n">
        <v>0</v>
      </c>
      <c r="I26" s="18" t="n">
        <f>SUM(J26:L26)</f>
        <v>898169</v>
      </c>
      <c r="J26" s="18" t="n">
        <v>1175</v>
      </c>
      <c r="K26" s="18" t="n">
        <v>12840</v>
      </c>
      <c r="L26" s="18" t="n">
        <v>884154</v>
      </c>
      <c r="M26" s="1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980435</v>
      </c>
      <c r="E27" s="18" t="n">
        <f>SUM(F27:H27)</f>
        <v>-104</v>
      </c>
      <c r="F27" s="18" t="n">
        <v>0</v>
      </c>
      <c r="G27" s="18" t="n">
        <v>-104</v>
      </c>
      <c r="H27" s="18" t="n">
        <v>0</v>
      </c>
      <c r="I27" s="18" t="n">
        <f>SUM(J27:L27)</f>
        <v>980539</v>
      </c>
      <c r="J27" s="18" t="n">
        <v>0</v>
      </c>
      <c r="K27" s="18" t="n">
        <v>1010</v>
      </c>
      <c r="L27" s="18" t="n">
        <v>979529</v>
      </c>
      <c r="M27" s="1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639582360</v>
      </c>
      <c r="E28" s="18"/>
      <c r="F28" s="23"/>
      <c r="G28" s="24"/>
      <c r="H28" s="24"/>
      <c r="I28" s="24"/>
      <c r="J28" s="24"/>
      <c r="K28" s="24"/>
      <c r="L28" s="31"/>
      <c r="M28" s="16"/>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489989255</v>
      </c>
      <c r="E29" s="18"/>
      <c r="F29" s="23"/>
      <c r="G29" s="24"/>
      <c r="H29" s="24"/>
      <c r="I29" s="24"/>
      <c r="J29" s="24"/>
      <c r="K29" s="24"/>
      <c r="L29" s="31"/>
      <c r="M29" s="16"/>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3326788055</v>
      </c>
      <c r="E30" s="18"/>
      <c r="F30" s="23"/>
      <c r="G30" s="24"/>
      <c r="H30" s="24"/>
      <c r="I30" s="24"/>
      <c r="J30" s="24"/>
      <c r="K30" s="24"/>
      <c r="L30" s="31"/>
      <c r="M30" s="16"/>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1067693546</v>
      </c>
      <c r="E31" s="18"/>
      <c r="F31" s="23"/>
      <c r="G31" s="24"/>
      <c r="H31" s="24"/>
      <c r="I31" s="24"/>
      <c r="J31" s="24"/>
      <c r="K31" s="24"/>
      <c r="L31" s="31"/>
      <c r="M31" s="16"/>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8" t="n">
        <f>E32+I32</f>
        <v>0</v>
      </c>
      <c r="E32" s="18" t="n">
        <f>SUM(F32:H32)</f>
        <v>0</v>
      </c>
      <c r="F32" s="18" t="n">
        <v>0</v>
      </c>
      <c r="G32" s="18" t="n">
        <v>0</v>
      </c>
      <c r="H32" s="18" t="n">
        <v>0</v>
      </c>
      <c r="I32" s="18" t="n">
        <f>SUM(J32:L32)</f>
        <v>0</v>
      </c>
      <c r="J32" s="18" t="n">
        <v>0</v>
      </c>
      <c r="K32" s="18" t="n">
        <v>0</v>
      </c>
      <c r="L32" s="18" t="n">
        <v>0</v>
      </c>
      <c r="M32" s="1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32</v>
      </c>
      <c r="E33" s="18" t="n">
        <f>SUM(F33:H33)</f>
        <v>0</v>
      </c>
      <c r="F33" s="18" t="n">
        <v>0</v>
      </c>
      <c r="G33" s="18" t="n">
        <v>0</v>
      </c>
      <c r="H33" s="18" t="n">
        <v>0</v>
      </c>
      <c r="I33" s="18" t="n">
        <f>SUM(J33:L33)</f>
        <v>32</v>
      </c>
      <c r="J33" s="18" t="n">
        <v>0</v>
      </c>
      <c r="K33" s="18" t="n">
        <v>0</v>
      </c>
      <c r="L33" s="18" t="n">
        <v>32</v>
      </c>
      <c r="M33" s="16"/>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2209371</v>
      </c>
      <c r="E34" s="18" t="n">
        <f>SUM(F34:H34)</f>
        <v>0</v>
      </c>
      <c r="F34" s="18" t="n">
        <v>0</v>
      </c>
      <c r="G34" s="18" t="n">
        <v>0</v>
      </c>
      <c r="H34" s="18" t="n">
        <v>0</v>
      </c>
      <c r="I34" s="18" t="n">
        <f>SUM(J34:L34)</f>
        <v>2209371</v>
      </c>
      <c r="J34" s="18" t="n">
        <v>0</v>
      </c>
      <c r="K34" s="18" t="n">
        <v>0</v>
      </c>
      <c r="L34" s="18" t="n">
        <v>2209371</v>
      </c>
      <c r="M34" s="16"/>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8" t="n">
        <f>E35+I35</f>
        <v>10</v>
      </c>
      <c r="E35" s="18" t="n">
        <f>SUM(F35:H35)</f>
        <v>0</v>
      </c>
      <c r="F35" s="18" t="n">
        <v>0</v>
      </c>
      <c r="G35" s="18" t="n">
        <v>0</v>
      </c>
      <c r="H35" s="18" t="n">
        <v>0</v>
      </c>
      <c r="I35" s="18" t="n">
        <f>SUM(J35:L35)</f>
        <v>10</v>
      </c>
      <c r="J35" s="18" t="n">
        <v>0</v>
      </c>
      <c r="K35" s="18" t="n">
        <v>0</v>
      </c>
      <c r="L35" s="18" t="n">
        <v>10</v>
      </c>
      <c r="M35" s="16"/>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8" t="n">
        <f>E36+I36</f>
        <v>1642782</v>
      </c>
      <c r="E36" s="18" t="n">
        <f>SUM(F36:H36)</f>
        <v>0</v>
      </c>
      <c r="F36" s="18" t="n">
        <v>0</v>
      </c>
      <c r="G36" s="18" t="n">
        <v>0</v>
      </c>
      <c r="H36" s="18" t="n">
        <v>0</v>
      </c>
      <c r="I36" s="18" t="n">
        <f>SUM(J36:L36)</f>
        <v>1642782</v>
      </c>
      <c r="J36" s="18" t="n">
        <v>0</v>
      </c>
      <c r="K36" s="18" t="n">
        <v>0</v>
      </c>
      <c r="L36" s="18" t="n">
        <v>1642782</v>
      </c>
      <c r="M36" s="16"/>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2"/>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3"/>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"='中華民國114年8月底$0_3_4$2025'/8"</formula1>
      <formula2>k-SmartTag-black</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