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C視" state="visible" r:id="rId1"/>
  </sheets>
</workbook>
</file>

<file path=xl/sharedStrings.xml><?xml version="1.0" encoding="utf-8"?>
<sst xmlns="http://schemas.openxmlformats.org/spreadsheetml/2006/main" count="37">
  <si>
    <t>公 開 類</t>
  </si>
  <si>
    <t>學 年 報</t>
  </si>
  <si>
    <t>桃園市國民小學學生裸眼視力檢查</t>
  </si>
  <si>
    <t>中華民國113學年度</t>
  </si>
  <si>
    <t>性別及
年級別</t>
  </si>
  <si>
    <t>總計</t>
  </si>
  <si>
    <t>按性別</t>
  </si>
  <si>
    <t xml:space="preserve">    男</t>
  </si>
  <si>
    <t xml:space="preserve">    女</t>
  </si>
  <si>
    <t>按年級別及性別</t>
  </si>
  <si>
    <t xml:space="preserve">    一年級</t>
  </si>
  <si>
    <t xml:space="preserve">    二年級</t>
  </si>
  <si>
    <t xml:space="preserve">    三年級</t>
  </si>
  <si>
    <t xml:space="preserve">    四年級</t>
  </si>
  <si>
    <t xml:space="preserve">    五年級</t>
  </si>
  <si>
    <t xml:space="preserve">    六年級</t>
  </si>
  <si>
    <t>填表</t>
  </si>
  <si>
    <t>資料來源：依據本市轄區內各公私立國民小學填報教育部「國中小定期公務統計報表網路填報作業系統」之資料彙編。</t>
  </si>
  <si>
    <t>填表說明：本表應於編製期限內經網際網路線上傳送至桃園市政府公務統計行政管理系統。</t>
  </si>
  <si>
    <t>合計</t>
  </si>
  <si>
    <t>男</t>
  </si>
  <si>
    <t>女</t>
  </si>
  <si>
    <t>於次年2月底前編報</t>
  </si>
  <si>
    <t>檢查人數
(人)</t>
  </si>
  <si>
    <t>審核</t>
  </si>
  <si>
    <t>視力不良
人數(人)</t>
  </si>
  <si>
    <t>視力不良率(％)</t>
  </si>
  <si>
    <t>業務主管人員</t>
  </si>
  <si>
    <t>主辦統計人員</t>
  </si>
  <si>
    <t>公立</t>
  </si>
  <si>
    <t>機關首長</t>
  </si>
  <si>
    <t>編製機關</t>
  </si>
  <si>
    <t>表　　號</t>
  </si>
  <si>
    <t>私立</t>
  </si>
  <si>
    <t>桃園市政府教育局</t>
  </si>
  <si>
    <t>10450-03-02-2</t>
  </si>
  <si>
    <t>中華民國114年2月6日編製</t>
  </si>
</sst>
</file>

<file path=xl/styles.xml><?xml version="1.0" encoding="utf-8"?>
<styleSheet xmlns="http://schemas.openxmlformats.org/spreadsheetml/2006/main">
  <numFmts count="2">
    <numFmt formatCode="_-* #,##0_-;\-* #,##0_-;_-* &quot;-&quot;??_-;_-@_-" numFmtId="197"/>
    <numFmt formatCode="_(* #,##0_);_(* \(#,##0\);_(* &quot;-&quot;_);_(@_)" numFmtId="198"/>
  </numFmts>
  <fonts count="6">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horizontal="left" vertical="center"/>
    </xf>
    <xf numFmtId="0" fontId="1" borderId="0" xfId="0" applyFont="true">
      <alignment vertical="center"/>
    </xf>
    <xf numFmtId="0" fontId="4" borderId="3" xfId="0" applyFont="true" applyBorder="true">
      <alignment vertical="center"/>
    </xf>
    <xf numFmtId="0" fontId="3" borderId="2" xfId="0" applyFont="true" applyBorder="true">
      <alignment horizontal="left" vertical="center"/>
    </xf>
    <xf numFmtId="0" fontId="4" borderId="0" xfId="0" applyFont="true">
      <alignment vertical="center"/>
    </xf>
    <xf numFmtId="0" fontId="3" borderId="0" xfId="0" applyFont="true">
      <alignment vertical="center"/>
    </xf>
    <xf numFmtId="0" fontId="1" borderId="5" xfId="0" applyFont="true" applyBorder="true">
      <alignment horizontal="center" vertical="center" wrapText="true"/>
    </xf>
    <xf numFmtId="0" fontId="4" borderId="6" xfId="0" applyFont="true" applyBorder="true">
      <alignment horizontal="left" vertical="center"/>
    </xf>
    <xf numFmtId="0" fontId="4" borderId="7" xfId="0" applyFont="true" applyBorder="true">
      <alignment horizontal="left" vertical="center"/>
    </xf>
    <xf numFmtId="0" fontId="4" borderId="7" xfId="0" applyFont="true" applyBorder="true">
      <alignment vertical="center"/>
    </xf>
    <xf numFmtId="0" fontId="1" borderId="7" xfId="0" applyFont="true" applyBorder="true">
      <alignment horizontal="left" vertical="center"/>
    </xf>
    <xf numFmtId="0" fontId="1" borderId="8" xfId="0" applyFont="true" applyBorder="true">
      <alignment horizontal="left" vertical="center"/>
    </xf>
    <xf numFmtId="0" fontId="4" borderId="9" xfId="0" applyFont="true" applyBorder="true">
      <alignment vertical="center"/>
    </xf>
    <xf numFmtId="0" fontId="3" borderId="10" xfId="0" applyFont="true" applyBorder="true">
      <alignment vertical="center"/>
    </xf>
    <xf numFmtId="0" fontId="1" borderId="1" xfId="0" applyFont="true" applyBorder="true">
      <alignment horizontal="center" vertical="center" wrapText="true"/>
    </xf>
    <xf numFmtId="197" fontId="4" borderId="11" xfId="0" applyNumberFormat="true" applyFont="true" applyBorder="true">
      <alignment horizontal="right" vertical="center" wrapText="true"/>
    </xf>
    <xf numFmtId="197" fontId="4" borderId="9" xfId="0" applyNumberFormat="true" applyFont="true" applyBorder="true">
      <alignment horizontal="right" vertical="center"/>
    </xf>
    <xf numFmtId="197" fontId="4" borderId="9" xfId="0" applyNumberFormat="true" applyFont="true" applyBorder="true">
      <alignment horizontal="right" vertical="center" wrapText="true"/>
    </xf>
    <xf numFmtId="197" fontId="4" borderId="10" xfId="0" applyNumberFormat="true" applyFont="true" applyBorder="true">
      <alignment horizontal="right" vertical="center" wrapText="true"/>
    </xf>
    <xf numFmtId="197" fontId="4" borderId="2" xfId="0" applyNumberFormat="true" applyFont="true" applyBorder="true">
      <alignment horizontal="right" vertical="center" wrapText="true"/>
    </xf>
    <xf numFmtId="197" fontId="4" borderId="0" xfId="0" applyNumberFormat="true" applyFont="true">
      <alignment horizontal="right" vertical="center"/>
    </xf>
    <xf numFmtId="197" fontId="4" borderId="0" xfId="0" applyNumberFormat="true" applyFont="true">
      <alignment horizontal="right" vertical="center" wrapText="true"/>
    </xf>
    <xf numFmtId="197" fontId="4" borderId="3" xfId="0" applyNumberFormat="true" applyFont="true" applyBorder="true">
      <alignment horizontal="right" vertical="center" wrapText="true"/>
    </xf>
    <xf numFmtId="0" fontId="4" borderId="2" xfId="0" applyFont="true" applyBorder="true">
      <alignment vertical="center"/>
    </xf>
    <xf numFmtId="2" fontId="4" borderId="2" xfId="0" applyNumberFormat="true" applyFont="true" applyBorder="true">
      <alignment horizontal="right" vertical="center" wrapText="true"/>
    </xf>
    <xf numFmtId="2" fontId="4" borderId="0" xfId="0" applyNumberFormat="true" applyFont="true">
      <alignment horizontal="right" vertical="center"/>
    </xf>
    <xf numFmtId="2" fontId="4" borderId="0" xfId="0" applyNumberFormat="true" applyFont="true">
      <alignment horizontal="right" vertical="center" wrapText="true"/>
    </xf>
    <xf numFmtId="2" fontId="4" fillId="2" borderId="0" xfId="0" applyNumberFormat="true" applyFont="true" applyFill="true">
      <alignment horizontal="right" vertical="center" wrapText="true"/>
    </xf>
    <xf numFmtId="2" fontId="4" borderId="3" xfId="0" applyNumberFormat="true" applyFont="true" applyBorder="true">
      <alignment horizontal="right" vertical="center" wrapText="true"/>
    </xf>
    <xf numFmtId="0" fontId="3" borderId="2" xfId="0" applyFont="true" applyBorder="true">
      <alignment vertical="center"/>
    </xf>
    <xf numFmtId="0" fontId="5" borderId="0" xfId="0" applyFont="true">
      <alignment vertical="center"/>
    </xf>
    <xf numFmtId="0" fontId="3" borderId="3" xfId="0" applyFont="true" applyBorder="true">
      <alignment horizontal="right" vertical="center"/>
    </xf>
    <xf numFmtId="0" fontId="3" borderId="2" xfId="0" applyFont="true" applyBorder="true">
      <alignment horizontal="right" vertical="center"/>
    </xf>
    <xf numFmtId="0" fontId="5" borderId="0" xfId="0" applyFont="true">
      <alignment horizontal="center" vertical="center"/>
    </xf>
    <xf numFmtId="0" fontId="3" borderId="7" xfId="0" applyFont="true" applyBorder="true">
      <alignment vertical="center"/>
    </xf>
    <xf numFmtId="0" fontId="3" borderId="8" xfId="0" applyFont="true" applyBorder="true">
      <alignment horizontal="right" vertical="center"/>
    </xf>
    <xf numFmtId="198" fontId="4" borderId="0" xfId="0" applyNumberFormat="true" applyFont="true">
      <alignment horizontal="right" vertical="center"/>
    </xf>
    <xf numFmtId="0" fontId="5" borderId="2" xfId="0" applyFont="true" applyBorder="true">
      <alignment vertical="center"/>
    </xf>
    <xf numFmtId="0" fontId="5" borderId="0" xfId="0" applyFont="true">
      <alignment horizontal="left" vertical="center"/>
    </xf>
    <xf numFmtId="0" fontId="4" borderId="1" xfId="0" applyFont="true" applyBorder="true">
      <alignment horizontal="center" vertical="center"/>
    </xf>
    <xf numFmtId="0" fontId="1" borderId="12" xfId="0" applyFont="true" applyBorder="true">
      <alignment horizontal="center" vertical="center"/>
    </xf>
    <xf numFmtId="0" fontId="1" borderId="13" xfId="0" applyFont="true" applyBorder="true">
      <alignment horizontal="center" vertical="center" wrapText="true"/>
    </xf>
    <xf numFmtId="2" fontId="4" borderId="2" xfId="0" applyNumberFormat="true" applyFont="true" applyBorder="true">
      <alignment vertical="center" wrapText="true"/>
    </xf>
    <xf numFmtId="198" fontId="4" borderId="0" xfId="0" applyNumberFormat="true" applyFont="true">
      <alignment vertical="center"/>
    </xf>
    <xf numFmtId="2" fontId="4" borderId="0" xfId="0" applyNumberFormat="true" applyFont="true">
      <alignment vertical="center" wrapText="true"/>
    </xf>
    <xf numFmtId="2" fontId="4" borderId="3" xfId="0" applyNumberFormat="true" applyFont="true" applyBorder="true">
      <alignment vertical="center" wrapText="true"/>
    </xf>
    <xf numFmtId="0" fontId="4" borderId="14" xfId="0" applyFont="true" applyBorder="true">
      <alignment vertical="center"/>
    </xf>
    <xf numFmtId="2" fontId="4" borderId="0" xfId="0" applyNumberFormat="true" applyFont="true">
      <alignment vertical="center"/>
    </xf>
    <xf numFmtId="0" fontId="4"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Q9" sqref="Q9:Q9"/>
    </sheetView>
  </sheetViews>
  <sheetFormatPr customHeight="false" defaultColWidth="9.28125" defaultRowHeight="15"/>
  <cols>
    <col min="1" max="1" bestFit="false" customWidth="true" width="15.78125" hidden="false" outlineLevel="0"/>
    <col min="2" max="2" bestFit="false" customWidth="true" width="8.2109375" hidden="false" outlineLevel="0"/>
    <col min="3" max="11" bestFit="false" customWidth="true" width="15.78125" hidden="false" outlineLevel="0"/>
    <col min="12" max="50" bestFit="false" customWidth="true" width="9.2109375" hidden="false" outlineLevel="0"/>
  </cols>
  <sheetData>
    <row r="1" ht="19.5" customHeight="true">
      <c r="A1" s="1" t="s">
        <v>0</v>
      </c>
      <c r="B1" s="1"/>
      <c r="C1" s="18"/>
      <c r="D1" s="10"/>
      <c r="E1" s="10"/>
      <c r="F1" s="11"/>
      <c r="G1" s="11"/>
      <c r="H1" s="40"/>
      <c r="I1" s="1" t="s">
        <v>31</v>
      </c>
      <c r="J1" s="1" t="s">
        <v>34</v>
      </c>
      <c r="K1" s="1"/>
      <c r="L1" s="18"/>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9.5" customHeight="true">
      <c r="A2" s="1" t="s">
        <v>1</v>
      </c>
      <c r="B2" s="1"/>
      <c r="C2" s="19" t="s">
        <v>22</v>
      </c>
      <c r="D2" s="8"/>
      <c r="E2" s="8"/>
      <c r="F2" s="37"/>
      <c r="G2" s="37"/>
      <c r="H2" s="41"/>
      <c r="I2" s="1" t="s">
        <v>32</v>
      </c>
      <c r="J2" s="45" t="s">
        <v>35</v>
      </c>
      <c r="K2" s="45"/>
      <c r="L2" s="18"/>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7.75" customHeight="true">
      <c r="A3" s="2" t="s">
        <v>2</v>
      </c>
      <c r="B3" s="2"/>
      <c r="C3" s="2"/>
      <c r="D3" s="2"/>
      <c r="E3" s="2"/>
      <c r="F3" s="2"/>
      <c r="G3" s="2"/>
      <c r="H3" s="2"/>
      <c r="I3" s="2"/>
      <c r="J3" s="2"/>
      <c r="K3" s="2"/>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6.5" customHeight="true">
      <c r="A4" s="3" t="s">
        <v>3</v>
      </c>
      <c r="B4" s="3"/>
      <c r="C4" s="3"/>
      <c r="D4" s="3"/>
      <c r="E4" s="3"/>
      <c r="F4" s="3"/>
      <c r="G4" s="3"/>
      <c r="H4" s="3"/>
      <c r="I4" s="3"/>
      <c r="J4" s="3"/>
      <c r="K4" s="3"/>
      <c r="L4" s="10"/>
      <c r="M4" s="10"/>
      <c r="N4" s="10"/>
      <c r="O4" s="10"/>
      <c r="P4" s="10"/>
      <c r="Q4" s="10"/>
      <c r="R4" s="10"/>
      <c r="S4" s="10"/>
      <c r="T4" s="10"/>
      <c r="U4" s="10"/>
      <c r="V4" s="10"/>
      <c r="W4" s="10"/>
      <c r="X4" s="10"/>
      <c r="Y4" s="10"/>
      <c r="Z4" s="10"/>
      <c r="AA4" s="36"/>
      <c r="AB4" s="10"/>
      <c r="AC4" s="10"/>
      <c r="AD4" s="10"/>
      <c r="AE4" s="10"/>
      <c r="AF4" s="10"/>
      <c r="AG4" s="10"/>
      <c r="AH4" s="10"/>
      <c r="AI4" s="10"/>
      <c r="AJ4" s="10"/>
      <c r="AK4" s="10"/>
      <c r="AL4" s="10"/>
      <c r="AM4" s="10"/>
      <c r="AN4" s="10"/>
      <c r="AO4" s="10"/>
      <c r="AP4" s="10"/>
      <c r="AQ4" s="10"/>
      <c r="AR4" s="10"/>
      <c r="AS4" s="10"/>
      <c r="AT4" s="10"/>
      <c r="AU4" s="10"/>
      <c r="AV4" s="10"/>
      <c r="AW4" s="10"/>
      <c r="AX4" s="10"/>
    </row>
    <row r="5" ht="19.5" customHeight="true">
      <c r="A5" s="4" t="s">
        <v>4</v>
      </c>
      <c r="B5" s="12"/>
      <c r="C5" s="1" t="s">
        <v>19</v>
      </c>
      <c r="D5" s="1"/>
      <c r="E5" s="1"/>
      <c r="F5" s="1" t="s">
        <v>29</v>
      </c>
      <c r="G5" s="1"/>
      <c r="H5" s="1"/>
      <c r="I5" s="1" t="s">
        <v>33</v>
      </c>
      <c r="J5" s="1"/>
      <c r="K5" s="46"/>
      <c r="L5" s="52"/>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75" customHeight="true">
      <c r="A6" s="4"/>
      <c r="B6" s="12"/>
      <c r="C6" s="20" t="s">
        <v>23</v>
      </c>
      <c r="D6" s="20" t="s">
        <v>25</v>
      </c>
      <c r="E6" s="20" t="s">
        <v>26</v>
      </c>
      <c r="F6" s="20" t="s">
        <v>23</v>
      </c>
      <c r="G6" s="20" t="s">
        <v>25</v>
      </c>
      <c r="H6" s="20" t="s">
        <v>26</v>
      </c>
      <c r="I6" s="20" t="s">
        <v>23</v>
      </c>
      <c r="J6" s="20" t="s">
        <v>25</v>
      </c>
      <c r="K6" s="47" t="s">
        <v>26</v>
      </c>
      <c r="L6" s="10"/>
      <c r="M6" s="10"/>
      <c r="N6" s="10"/>
      <c r="O6" s="10"/>
      <c r="P6" s="10"/>
      <c r="Q6" s="10"/>
      <c r="R6" s="10"/>
      <c r="S6" s="10"/>
      <c r="T6" s="10"/>
      <c r="U6" s="10"/>
      <c r="V6" s="10"/>
      <c r="W6" s="10"/>
      <c r="X6" s="10"/>
      <c r="Y6" s="10"/>
      <c r="Z6" s="10"/>
      <c r="AA6" s="10"/>
      <c r="AB6" s="10"/>
      <c r="AC6" s="54"/>
      <c r="AD6" s="54"/>
      <c r="AE6" s="54"/>
      <c r="AF6" s="54"/>
      <c r="AG6" s="54"/>
      <c r="AH6" s="54"/>
      <c r="AI6" s="54"/>
      <c r="AJ6" s="54"/>
      <c r="AK6" s="54"/>
      <c r="AL6" s="10"/>
      <c r="AM6" s="10"/>
      <c r="AN6" s="10"/>
      <c r="AO6" s="10"/>
      <c r="AP6" s="10"/>
      <c r="AQ6" s="10"/>
      <c r="AR6" s="10"/>
      <c r="AS6" s="10"/>
      <c r="AT6" s="10"/>
      <c r="AU6" s="10"/>
      <c r="AV6" s="10"/>
      <c r="AW6" s="10"/>
      <c r="AX6" s="10"/>
    </row>
    <row r="7" ht="24.75" customHeight="true">
      <c r="A7" s="5" t="s">
        <v>5</v>
      </c>
      <c r="B7" s="13"/>
      <c r="C7" s="21" t="n">
        <f>SUM(F7, I7)</f>
        <v>135158</v>
      </c>
      <c r="D7" s="25" t="n">
        <f>SUM(G7, J7)</f>
        <v>62187</v>
      </c>
      <c r="E7" s="30" t="n">
        <v>46.01</v>
      </c>
      <c r="F7" s="25" t="n">
        <f>SUM(F9:F10)</f>
        <v>132081</v>
      </c>
      <c r="G7" s="25" t="n">
        <f>SUM(G9:G10)</f>
        <v>60895</v>
      </c>
      <c r="H7" s="30" t="n">
        <v>46.1</v>
      </c>
      <c r="I7" s="25" t="n">
        <f>SUM(I9:I10)</f>
        <v>3077</v>
      </c>
      <c r="J7" s="25" t="n">
        <f>SUM(J9:J10)</f>
        <v>1292</v>
      </c>
      <c r="K7" s="48" t="n">
        <v>41.99</v>
      </c>
      <c r="L7" s="10"/>
      <c r="M7" s="10"/>
      <c r="N7" s="53"/>
      <c r="O7" s="53"/>
      <c r="P7" s="53"/>
      <c r="Q7" s="53"/>
      <c r="R7" s="53"/>
      <c r="S7" s="53"/>
      <c r="T7" s="53"/>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1" customHeight="true">
      <c r="A8" s="6" t="s">
        <v>6</v>
      </c>
      <c r="B8" s="14"/>
      <c r="C8" s="22"/>
      <c r="D8" s="26"/>
      <c r="E8" s="31"/>
      <c r="F8" s="27"/>
      <c r="G8" s="27"/>
      <c r="H8" s="42"/>
      <c r="I8" s="42"/>
      <c r="J8" s="42"/>
      <c r="K8" s="49"/>
      <c r="L8" s="10"/>
      <c r="M8" s="10"/>
      <c r="N8" s="53"/>
      <c r="O8" s="53"/>
      <c r="P8" s="53"/>
      <c r="Q8" s="53"/>
      <c r="R8" s="53"/>
      <c r="S8" s="53"/>
      <c r="T8" s="53"/>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1" customHeight="true">
      <c r="A9" s="6" t="s">
        <v>7</v>
      </c>
      <c r="B9" s="15"/>
      <c r="C9" s="23" t="n">
        <v>70136</v>
      </c>
      <c r="D9" s="27" t="n">
        <v>31593</v>
      </c>
      <c r="E9" s="32" t="n">
        <v>45.05</v>
      </c>
      <c r="F9" s="27" t="n">
        <v>68576</v>
      </c>
      <c r="G9" s="27" t="n">
        <v>30963</v>
      </c>
      <c r="H9" s="32" t="n">
        <v>45.15</v>
      </c>
      <c r="I9" s="27" t="n">
        <v>1560</v>
      </c>
      <c r="J9" s="27" t="n">
        <v>630</v>
      </c>
      <c r="K9" s="50" t="n">
        <v>40.38</v>
      </c>
      <c r="L9" s="10"/>
      <c r="M9" s="10"/>
      <c r="N9" s="53"/>
      <c r="O9" s="53"/>
      <c r="P9" s="53"/>
      <c r="Q9" s="53"/>
      <c r="R9" s="53"/>
      <c r="S9" s="53"/>
      <c r="T9" s="53"/>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1" customHeight="true">
      <c r="A10" s="6" t="s">
        <v>8</v>
      </c>
      <c r="B10" s="15"/>
      <c r="C10" s="23" t="n">
        <v>65022</v>
      </c>
      <c r="D10" s="27" t="n">
        <v>30594</v>
      </c>
      <c r="E10" s="32" t="n">
        <v>47.05</v>
      </c>
      <c r="F10" s="27" t="n">
        <v>63505</v>
      </c>
      <c r="G10" s="27" t="n">
        <v>29932</v>
      </c>
      <c r="H10" s="32" t="n">
        <v>47.13</v>
      </c>
      <c r="I10" s="27" t="n">
        <v>1517</v>
      </c>
      <c r="J10" s="27" t="n">
        <v>662</v>
      </c>
      <c r="K10" s="50" t="n">
        <v>43.64</v>
      </c>
      <c r="L10" s="10"/>
      <c r="M10" s="10"/>
      <c r="N10" s="53"/>
      <c r="O10" s="53"/>
      <c r="P10" s="53"/>
      <c r="Q10" s="53"/>
      <c r="R10" s="53"/>
      <c r="S10" s="53"/>
      <c r="T10" s="53"/>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7" customHeight="true">
      <c r="A11" s="6" t="s">
        <v>9</v>
      </c>
      <c r="B11" s="15"/>
      <c r="C11" s="22"/>
      <c r="D11" s="26"/>
      <c r="E11" s="31"/>
      <c r="F11" s="26"/>
      <c r="G11" s="26"/>
      <c r="H11" s="42"/>
      <c r="I11" s="26"/>
      <c r="J11" s="26"/>
      <c r="K11" s="49"/>
      <c r="L11" s="10"/>
      <c r="M11" s="10"/>
      <c r="N11" s="53"/>
      <c r="O11" s="53"/>
      <c r="P11" s="53"/>
      <c r="Q11" s="53"/>
      <c r="R11" s="53"/>
      <c r="S11" s="53"/>
      <c r="T11" s="53"/>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7" customHeight="true">
      <c r="A12" s="7" t="s">
        <v>10</v>
      </c>
      <c r="B12" s="16" t="s">
        <v>19</v>
      </c>
      <c r="C12" s="23" t="n">
        <f>SUM(F12, I12)</f>
        <v>20737</v>
      </c>
      <c r="D12" s="27" t="n">
        <f>SUM(G12, J12)</f>
        <v>5601</v>
      </c>
      <c r="E12" s="32" t="n">
        <v>27.01</v>
      </c>
      <c r="F12" s="27" t="n">
        <f>SUM(F13:F14)</f>
        <v>20186</v>
      </c>
      <c r="G12" s="27" t="n">
        <f>SUM(G13:G14)</f>
        <v>5482</v>
      </c>
      <c r="H12" s="32" t="n">
        <v>27.16</v>
      </c>
      <c r="I12" s="27" t="n">
        <f>SUM(I13:I14)</f>
        <v>551</v>
      </c>
      <c r="J12" s="27" t="n">
        <f>SUM(J13:J14)</f>
        <v>119</v>
      </c>
      <c r="K12" s="50" t="n">
        <v>21.6</v>
      </c>
      <c r="L12" s="10"/>
      <c r="M12" s="10"/>
      <c r="N12" s="53"/>
      <c r="O12" s="53"/>
      <c r="P12" s="53"/>
      <c r="Q12" s="53"/>
      <c r="R12" s="53"/>
      <c r="S12" s="53"/>
      <c r="T12" s="53"/>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9.5" customHeight="true">
      <c r="A13" s="7"/>
      <c r="B13" s="16" t="s">
        <v>20</v>
      </c>
      <c r="C13" s="23" t="n">
        <v>10727</v>
      </c>
      <c r="D13" s="27" t="n">
        <v>2804</v>
      </c>
      <c r="E13" s="32" t="n">
        <v>26.14</v>
      </c>
      <c r="F13" s="27" t="n">
        <v>10457</v>
      </c>
      <c r="G13" s="27" t="n">
        <v>2752</v>
      </c>
      <c r="H13" s="32" t="n">
        <v>26.32</v>
      </c>
      <c r="I13" s="27" t="n">
        <v>270</v>
      </c>
      <c r="J13" s="27" t="n">
        <v>52</v>
      </c>
      <c r="K13" s="50" t="n">
        <v>19.26</v>
      </c>
      <c r="L13" s="10"/>
      <c r="M13" s="10"/>
      <c r="N13" s="53"/>
      <c r="O13" s="53"/>
      <c r="P13" s="53"/>
      <c r="Q13" s="53"/>
      <c r="R13" s="53"/>
      <c r="S13" s="53"/>
      <c r="T13" s="53"/>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9.5" customHeight="true">
      <c r="A14" s="7"/>
      <c r="B14" s="16" t="s">
        <v>21</v>
      </c>
      <c r="C14" s="23" t="n">
        <v>10010</v>
      </c>
      <c r="D14" s="27" t="n">
        <v>2797</v>
      </c>
      <c r="E14" s="32" t="n">
        <v>27.94</v>
      </c>
      <c r="F14" s="27" t="n">
        <v>9729</v>
      </c>
      <c r="G14" s="27" t="n">
        <v>2730</v>
      </c>
      <c r="H14" s="32" t="n">
        <v>28.06</v>
      </c>
      <c r="I14" s="27" t="n">
        <v>281</v>
      </c>
      <c r="J14" s="27" t="n">
        <v>67</v>
      </c>
      <c r="K14" s="50" t="n">
        <v>23.84</v>
      </c>
      <c r="L14" s="10"/>
      <c r="M14" s="10"/>
      <c r="N14" s="53"/>
      <c r="O14" s="53"/>
      <c r="P14" s="53"/>
      <c r="Q14" s="53"/>
      <c r="R14" s="53"/>
      <c r="S14" s="53"/>
      <c r="T14" s="53"/>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4.6" customHeight="true">
      <c r="A15" s="7" t="s">
        <v>11</v>
      </c>
      <c r="B15" s="16" t="s">
        <v>19</v>
      </c>
      <c r="C15" s="23" t="n">
        <f>SUM(F15, I15)</f>
        <v>22364</v>
      </c>
      <c r="D15" s="27" t="n">
        <f>SUM(G15, J15)</f>
        <v>7744</v>
      </c>
      <c r="E15" s="33" t="n">
        <v>34.63</v>
      </c>
      <c r="F15" s="27" t="n">
        <f>SUM(F16:F17)</f>
        <v>21802</v>
      </c>
      <c r="G15" s="27" t="n">
        <f>SUM(G16:G17)</f>
        <v>7562</v>
      </c>
      <c r="H15" s="32" t="n">
        <v>34.68</v>
      </c>
      <c r="I15" s="27" t="n">
        <f>SUM(I16:I17)</f>
        <v>562</v>
      </c>
      <c r="J15" s="27" t="n">
        <f>SUM(J16:J17)</f>
        <v>182</v>
      </c>
      <c r="K15" s="50" t="n">
        <v>32.38</v>
      </c>
      <c r="L15" s="10"/>
      <c r="M15" s="10"/>
      <c r="N15" s="53"/>
      <c r="O15" s="53"/>
      <c r="P15" s="53"/>
      <c r="Q15" s="53"/>
      <c r="R15" s="53"/>
      <c r="S15" s="53"/>
      <c r="T15" s="53"/>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9.5" customHeight="true">
      <c r="A16" s="7"/>
      <c r="B16" s="16" t="s">
        <v>20</v>
      </c>
      <c r="C16" s="23" t="n">
        <v>11518</v>
      </c>
      <c r="D16" s="27" t="n">
        <v>3952</v>
      </c>
      <c r="E16" s="32" t="n">
        <v>34.31</v>
      </c>
      <c r="F16" s="27" t="n">
        <v>11243</v>
      </c>
      <c r="G16" s="27" t="n">
        <v>3871</v>
      </c>
      <c r="H16" s="32" t="n">
        <v>34.43</v>
      </c>
      <c r="I16" s="27" t="n">
        <v>275</v>
      </c>
      <c r="J16" s="27" t="n">
        <v>81</v>
      </c>
      <c r="K16" s="50" t="n">
        <v>29.45</v>
      </c>
      <c r="L16" s="10"/>
      <c r="M16" s="10"/>
      <c r="N16" s="53"/>
      <c r="O16" s="53"/>
      <c r="P16" s="53"/>
      <c r="Q16" s="53"/>
      <c r="R16" s="53"/>
      <c r="S16" s="53"/>
      <c r="T16" s="53"/>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9.5" customHeight="true">
      <c r="A17" s="7"/>
      <c r="B17" s="16" t="s">
        <v>21</v>
      </c>
      <c r="C17" s="23" t="n">
        <v>10846</v>
      </c>
      <c r="D17" s="27" t="n">
        <v>3792</v>
      </c>
      <c r="E17" s="32" t="n">
        <v>34.96</v>
      </c>
      <c r="F17" s="27" t="n">
        <v>10559</v>
      </c>
      <c r="G17" s="27" t="n">
        <v>3691</v>
      </c>
      <c r="H17" s="32" t="n">
        <v>34.96</v>
      </c>
      <c r="I17" s="27" t="n">
        <v>287</v>
      </c>
      <c r="J17" s="27" t="n">
        <v>101</v>
      </c>
      <c r="K17" s="50" t="n">
        <v>35.19</v>
      </c>
      <c r="L17" s="10"/>
      <c r="M17" s="10"/>
      <c r="N17" s="53"/>
      <c r="O17" s="53"/>
      <c r="P17" s="53"/>
      <c r="Q17" s="53"/>
      <c r="R17" s="53"/>
      <c r="S17" s="53"/>
      <c r="T17" s="53"/>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15" customHeight="true">
      <c r="A18" s="7" t="s">
        <v>12</v>
      </c>
      <c r="B18" s="16" t="s">
        <v>19</v>
      </c>
      <c r="C18" s="23" t="n">
        <f>SUM(F18, I18)</f>
        <v>23106</v>
      </c>
      <c r="D18" s="27" t="n">
        <f>SUM(G18, J18)</f>
        <v>9788</v>
      </c>
      <c r="E18" s="32" t="n">
        <v>42.36</v>
      </c>
      <c r="F18" s="27" t="n">
        <f>SUM(F19:F20)</f>
        <v>22553</v>
      </c>
      <c r="G18" s="27" t="n">
        <f>SUM(G19:G20)</f>
        <v>9565</v>
      </c>
      <c r="H18" s="32" t="n">
        <v>42.41</v>
      </c>
      <c r="I18" s="27" t="n">
        <f>SUM(I19:I20)</f>
        <v>553</v>
      </c>
      <c r="J18" s="27" t="n">
        <f>SUM(J19:J20)</f>
        <v>223</v>
      </c>
      <c r="K18" s="50" t="n">
        <v>40.33</v>
      </c>
      <c r="L18" s="10"/>
      <c r="M18" s="10"/>
      <c r="N18" s="53"/>
      <c r="O18" s="53"/>
      <c r="P18" s="53"/>
      <c r="Q18" s="53"/>
      <c r="R18" s="53"/>
      <c r="S18" s="53"/>
      <c r="T18" s="53"/>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9.5" customHeight="true">
      <c r="A19" s="7"/>
      <c r="B19" s="16" t="s">
        <v>20</v>
      </c>
      <c r="C19" s="23" t="n">
        <v>12037</v>
      </c>
      <c r="D19" s="27" t="n">
        <v>5014</v>
      </c>
      <c r="E19" s="32" t="n">
        <v>41.65</v>
      </c>
      <c r="F19" s="27" t="n">
        <v>11759</v>
      </c>
      <c r="G19" s="27" t="n">
        <v>4901</v>
      </c>
      <c r="H19" s="32" t="n">
        <v>41.68</v>
      </c>
      <c r="I19" s="27" t="n">
        <v>278</v>
      </c>
      <c r="J19" s="27" t="n">
        <v>113</v>
      </c>
      <c r="K19" s="50" t="n">
        <v>40.65</v>
      </c>
      <c r="L19" s="10"/>
      <c r="M19" s="10"/>
      <c r="N19" s="53"/>
      <c r="O19" s="53"/>
      <c r="P19" s="53"/>
      <c r="Q19" s="53"/>
      <c r="R19" s="53"/>
      <c r="S19" s="53"/>
      <c r="T19" s="53"/>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9.5" customHeight="true">
      <c r="A20" s="7"/>
      <c r="B20" s="16" t="s">
        <v>21</v>
      </c>
      <c r="C20" s="23" t="n">
        <v>11069</v>
      </c>
      <c r="D20" s="27" t="n">
        <v>4774</v>
      </c>
      <c r="E20" s="32" t="n">
        <v>43.13</v>
      </c>
      <c r="F20" s="27" t="n">
        <v>10794</v>
      </c>
      <c r="G20" s="27" t="n">
        <v>4664</v>
      </c>
      <c r="H20" s="32" t="n">
        <v>43.21</v>
      </c>
      <c r="I20" s="27" t="n">
        <v>275</v>
      </c>
      <c r="J20" s="27" t="n">
        <v>110</v>
      </c>
      <c r="K20" s="50" t="n">
        <v>40</v>
      </c>
      <c r="L20" s="10"/>
      <c r="M20" s="10"/>
      <c r="N20" s="53"/>
      <c r="O20" s="53"/>
      <c r="P20" s="53"/>
      <c r="Q20" s="53"/>
      <c r="R20" s="53"/>
      <c r="S20" s="53"/>
      <c r="T20" s="53"/>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6.45" customHeight="true">
      <c r="A21" s="7" t="s">
        <v>13</v>
      </c>
      <c r="B21" s="16" t="s">
        <v>19</v>
      </c>
      <c r="C21" s="23" t="n">
        <f>SUM(F21, I21)</f>
        <v>23452</v>
      </c>
      <c r="D21" s="27" t="n">
        <f>SUM(G21, J21)</f>
        <v>11737</v>
      </c>
      <c r="E21" s="32" t="n">
        <v>50.05</v>
      </c>
      <c r="F21" s="27" t="n">
        <f>SUM(F22:F23)</f>
        <v>22962</v>
      </c>
      <c r="G21" s="27" t="n">
        <f>SUM(G22:G23)</f>
        <v>11518</v>
      </c>
      <c r="H21" s="32" t="n">
        <v>50.16</v>
      </c>
      <c r="I21" s="27" t="n">
        <f>SUM(I22:I23)</f>
        <v>490</v>
      </c>
      <c r="J21" s="27" t="n">
        <f>SUM(J22:J23)</f>
        <v>219</v>
      </c>
      <c r="K21" s="50" t="n">
        <v>44.69</v>
      </c>
      <c r="L21" s="10"/>
      <c r="M21" s="10"/>
      <c r="N21" s="53"/>
      <c r="O21" s="53"/>
      <c r="P21" s="53"/>
      <c r="Q21" s="53"/>
      <c r="R21" s="53"/>
      <c r="S21" s="53"/>
      <c r="T21" s="53"/>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9.5" customHeight="true">
      <c r="A22" s="7"/>
      <c r="B22" s="16" t="s">
        <v>20</v>
      </c>
      <c r="C22" s="23" t="n">
        <v>12134</v>
      </c>
      <c r="D22" s="27" t="n">
        <v>5954</v>
      </c>
      <c r="E22" s="32" t="n">
        <v>49.07</v>
      </c>
      <c r="F22" s="27" t="n">
        <v>11886</v>
      </c>
      <c r="G22" s="27" t="n">
        <v>5847</v>
      </c>
      <c r="H22" s="32" t="n">
        <v>49.19</v>
      </c>
      <c r="I22" s="27" t="n">
        <v>248</v>
      </c>
      <c r="J22" s="27" t="n">
        <v>107</v>
      </c>
      <c r="K22" s="50" t="n">
        <v>43.15</v>
      </c>
      <c r="L22" s="10"/>
      <c r="M22" s="10"/>
      <c r="N22" s="53"/>
      <c r="O22" s="53"/>
      <c r="P22" s="53"/>
      <c r="Q22" s="53"/>
      <c r="R22" s="53"/>
      <c r="S22" s="53"/>
      <c r="T22" s="53"/>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9.5" customHeight="true">
      <c r="A23" s="7"/>
      <c r="B23" s="16" t="s">
        <v>21</v>
      </c>
      <c r="C23" s="23" t="n">
        <v>11318</v>
      </c>
      <c r="D23" s="27" t="n">
        <v>5783</v>
      </c>
      <c r="E23" s="32" t="n">
        <v>51.1</v>
      </c>
      <c r="F23" s="27" t="n">
        <v>11076</v>
      </c>
      <c r="G23" s="27" t="n">
        <v>5671</v>
      </c>
      <c r="H23" s="32" t="n">
        <v>51.2</v>
      </c>
      <c r="I23" s="27" t="n">
        <v>242</v>
      </c>
      <c r="J23" s="27" t="n">
        <v>112</v>
      </c>
      <c r="K23" s="50" t="n">
        <v>46.28</v>
      </c>
      <c r="L23" s="10"/>
      <c r="M23" s="10"/>
      <c r="N23" s="53"/>
      <c r="O23" s="53"/>
      <c r="P23" s="53"/>
      <c r="Q23" s="53"/>
      <c r="R23" s="53"/>
      <c r="S23" s="53"/>
      <c r="T23" s="53"/>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7" customHeight="true">
      <c r="A24" s="7" t="s">
        <v>14</v>
      </c>
      <c r="B24" s="16" t="s">
        <v>19</v>
      </c>
      <c r="C24" s="23" t="n">
        <f>SUM(F24, I24)</f>
        <v>22198</v>
      </c>
      <c r="D24" s="27" t="n">
        <f>SUM(G24, J24)</f>
        <v>12596</v>
      </c>
      <c r="E24" s="32" t="n">
        <v>56.74</v>
      </c>
      <c r="F24" s="27" t="n">
        <f>SUM(F25:F26)</f>
        <v>21752</v>
      </c>
      <c r="G24" s="27" t="n">
        <f>SUM(G25:G26)</f>
        <v>12338</v>
      </c>
      <c r="H24" s="32" t="n">
        <v>56.72</v>
      </c>
      <c r="I24" s="27" t="n">
        <f>SUM(I25:I26)</f>
        <v>446</v>
      </c>
      <c r="J24" s="27" t="n">
        <f>SUM(J25:J26)</f>
        <v>258</v>
      </c>
      <c r="K24" s="50" t="n">
        <v>57.85</v>
      </c>
      <c r="L24" s="10"/>
      <c r="M24" s="10"/>
      <c r="N24" s="53"/>
      <c r="O24" s="53"/>
      <c r="P24" s="53"/>
      <c r="Q24" s="53"/>
      <c r="R24" s="53"/>
      <c r="S24" s="53"/>
      <c r="T24" s="53"/>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9.5" customHeight="true">
      <c r="A25" s="7"/>
      <c r="B25" s="16" t="s">
        <v>20</v>
      </c>
      <c r="C25" s="23" t="n">
        <v>11572</v>
      </c>
      <c r="D25" s="27" t="n">
        <v>6419</v>
      </c>
      <c r="E25" s="32" t="n">
        <v>55.47</v>
      </c>
      <c r="F25" s="27" t="n">
        <v>11335</v>
      </c>
      <c r="G25" s="27" t="n">
        <v>6291</v>
      </c>
      <c r="H25" s="32" t="n">
        <v>55.5</v>
      </c>
      <c r="I25" s="27" t="n">
        <v>237</v>
      </c>
      <c r="J25" s="27" t="n">
        <v>128</v>
      </c>
      <c r="K25" s="50" t="n">
        <v>54.01</v>
      </c>
      <c r="L25" s="10"/>
      <c r="M25" s="10"/>
      <c r="N25" s="53"/>
      <c r="O25" s="53"/>
      <c r="P25" s="53"/>
      <c r="Q25" s="53"/>
      <c r="R25" s="53"/>
      <c r="S25" s="53"/>
      <c r="T25" s="53"/>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9.5" customHeight="true">
      <c r="A26" s="7"/>
      <c r="B26" s="16" t="s">
        <v>21</v>
      </c>
      <c r="C26" s="23" t="n">
        <v>10626</v>
      </c>
      <c r="D26" s="27" t="n">
        <v>6177</v>
      </c>
      <c r="E26" s="32" t="n">
        <v>58.13</v>
      </c>
      <c r="F26" s="27" t="n">
        <v>10417</v>
      </c>
      <c r="G26" s="27" t="n">
        <v>6047</v>
      </c>
      <c r="H26" s="32" t="n">
        <v>58.05</v>
      </c>
      <c r="I26" s="27" t="n">
        <v>209</v>
      </c>
      <c r="J26" s="27" t="n">
        <v>130</v>
      </c>
      <c r="K26" s="50" t="n">
        <v>62.2</v>
      </c>
      <c r="L26" s="10"/>
      <c r="M26" s="10"/>
      <c r="N26" s="53"/>
      <c r="O26" s="53"/>
      <c r="P26" s="53"/>
      <c r="Q26" s="53"/>
      <c r="R26" s="53"/>
      <c r="S26" s="53"/>
      <c r="T26" s="53"/>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24.6" customHeight="true">
      <c r="A27" s="7" t="s">
        <v>15</v>
      </c>
      <c r="B27" s="16" t="s">
        <v>19</v>
      </c>
      <c r="C27" s="23" t="n">
        <f>SUM(F27, I27)</f>
        <v>23301</v>
      </c>
      <c r="D27" s="27" t="n">
        <f>SUM(G27, J27)</f>
        <v>14721</v>
      </c>
      <c r="E27" s="32" t="n">
        <v>63.18</v>
      </c>
      <c r="F27" s="27" t="n">
        <f>SUM(F28:F29)</f>
        <v>22826</v>
      </c>
      <c r="G27" s="27" t="n">
        <f>SUM(G28:G29)</f>
        <v>14430</v>
      </c>
      <c r="H27" s="32" t="n">
        <v>63.22</v>
      </c>
      <c r="I27" s="27" t="n">
        <f>SUM(I28:I29)</f>
        <v>475</v>
      </c>
      <c r="J27" s="27" t="n">
        <f>SUM(J28:J29)</f>
        <v>291</v>
      </c>
      <c r="K27" s="50" t="n">
        <v>61.26</v>
      </c>
      <c r="L27" s="10"/>
      <c r="M27" s="10"/>
      <c r="N27" s="53"/>
      <c r="O27" s="53"/>
      <c r="P27" s="53"/>
      <c r="Q27" s="53"/>
      <c r="R27" s="53"/>
      <c r="S27" s="53"/>
      <c r="T27" s="53"/>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9.5" customHeight="true">
      <c r="A28" s="7"/>
      <c r="B28" s="16" t="s">
        <v>20</v>
      </c>
      <c r="C28" s="23" t="n">
        <v>12148</v>
      </c>
      <c r="D28" s="27" t="n">
        <v>7450</v>
      </c>
      <c r="E28" s="32" t="n">
        <v>61.33</v>
      </c>
      <c r="F28" s="27" t="n">
        <v>11896</v>
      </c>
      <c r="G28" s="27" t="n">
        <v>7301</v>
      </c>
      <c r="H28" s="32" t="n">
        <v>61.37</v>
      </c>
      <c r="I28" s="27" t="n">
        <v>252</v>
      </c>
      <c r="J28" s="27" t="n">
        <v>149</v>
      </c>
      <c r="K28" s="50" t="n">
        <v>59.13</v>
      </c>
      <c r="L28" s="10"/>
      <c r="M28" s="10"/>
      <c r="N28" s="53"/>
      <c r="O28" s="53"/>
      <c r="P28" s="53"/>
      <c r="Q28" s="53"/>
      <c r="R28" s="53"/>
      <c r="S28" s="53"/>
      <c r="T28" s="53"/>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9.5" customHeight="true">
      <c r="A29" s="8"/>
      <c r="B29" s="17" t="s">
        <v>21</v>
      </c>
      <c r="C29" s="24" t="n">
        <v>11153</v>
      </c>
      <c r="D29" s="28" t="n">
        <v>7271</v>
      </c>
      <c r="E29" s="34" t="n">
        <v>65.19</v>
      </c>
      <c r="F29" s="28" t="n">
        <v>10930</v>
      </c>
      <c r="G29" s="28" t="n">
        <v>7129</v>
      </c>
      <c r="H29" s="34" t="n">
        <v>65.22</v>
      </c>
      <c r="I29" s="28" t="n">
        <v>223</v>
      </c>
      <c r="J29" s="28" t="n">
        <v>142</v>
      </c>
      <c r="K29" s="51" t="n">
        <v>63.68</v>
      </c>
      <c r="L29" s="10"/>
      <c r="M29" s="10"/>
      <c r="N29" s="53"/>
      <c r="O29" s="53"/>
      <c r="P29" s="53"/>
      <c r="Q29" s="53"/>
      <c r="R29" s="53"/>
      <c r="S29" s="53"/>
      <c r="T29" s="53"/>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9" t="s">
        <v>16</v>
      </c>
      <c r="B30" s="9"/>
      <c r="C30" s="9" t="s">
        <v>24</v>
      </c>
      <c r="D30" s="29"/>
      <c r="E30" s="35" t="s">
        <v>27</v>
      </c>
      <c r="F30" s="29"/>
      <c r="G30" s="38" t="s">
        <v>30</v>
      </c>
      <c r="H30" s="43"/>
      <c r="I30" s="29"/>
      <c r="J30" s="43"/>
      <c r="K30" s="38" t="s">
        <v>36</v>
      </c>
      <c r="L30" s="10"/>
      <c r="M30" s="10"/>
      <c r="N30" s="10"/>
      <c r="O30" s="10"/>
      <c r="P30" s="10"/>
      <c r="Q30" s="10"/>
      <c r="R30" s="10"/>
      <c r="S30" s="10"/>
      <c r="T30" s="10"/>
      <c r="U30" s="10"/>
      <c r="V30" s="10"/>
      <c r="W30" s="10"/>
      <c r="X30" s="10"/>
      <c r="Y30" s="10"/>
      <c r="Z30" s="10"/>
      <c r="AA30" s="36"/>
      <c r="AB30" s="10"/>
      <c r="AC30" s="36"/>
      <c r="AD30" s="10"/>
      <c r="AE30" s="36"/>
      <c r="AF30" s="10"/>
      <c r="AG30" s="36"/>
      <c r="AH30" s="10"/>
      <c r="AI30" s="10"/>
      <c r="AJ30" s="10"/>
      <c r="AK30" s="36"/>
      <c r="AL30" s="10"/>
      <c r="AM30" s="10"/>
      <c r="AN30" s="10"/>
      <c r="AO30" s="10"/>
      <c r="AP30" s="10"/>
      <c r="AQ30" s="10"/>
      <c r="AR30" s="10"/>
      <c r="AS30" s="10"/>
      <c r="AT30" s="10"/>
      <c r="AU30" s="10"/>
      <c r="AV30" s="10"/>
      <c r="AW30" s="10"/>
      <c r="AX30" s="10"/>
    </row>
    <row r="31">
      <c r="A31" s="10"/>
      <c r="B31" s="10"/>
      <c r="C31" s="10"/>
      <c r="D31" s="10"/>
      <c r="E31" s="11" t="s">
        <v>28</v>
      </c>
      <c r="F31" s="10"/>
      <c r="G31" s="39"/>
      <c r="H31" s="36"/>
      <c r="I31" s="36"/>
      <c r="J31" s="36"/>
      <c r="K31" s="36"/>
      <c r="L31" s="10"/>
      <c r="M31" s="10"/>
      <c r="N31" s="10"/>
      <c r="O31" s="10"/>
      <c r="P31" s="10"/>
      <c r="Q31" s="10"/>
      <c r="R31" s="10"/>
      <c r="S31" s="10"/>
      <c r="T31" s="10"/>
      <c r="U31" s="10"/>
      <c r="V31" s="10"/>
      <c r="W31" s="10"/>
      <c r="X31" s="10"/>
      <c r="Y31" s="10"/>
      <c r="Z31" s="10"/>
      <c r="AA31" s="10"/>
      <c r="AB31" s="10"/>
      <c r="AC31" s="10"/>
      <c r="AD31" s="10"/>
      <c r="AE31" s="36"/>
      <c r="AF31" s="10"/>
      <c r="AG31" s="10"/>
      <c r="AH31" s="10"/>
      <c r="AI31" s="10"/>
      <c r="AJ31" s="10"/>
      <c r="AK31" s="10"/>
      <c r="AL31" s="10"/>
      <c r="AM31" s="10"/>
      <c r="AN31" s="10"/>
      <c r="AO31" s="10"/>
      <c r="AP31" s="10"/>
      <c r="AQ31" s="10"/>
      <c r="AR31" s="10"/>
      <c r="AS31" s="10"/>
      <c r="AT31" s="10"/>
      <c r="AU31" s="10"/>
      <c r="AV31" s="10"/>
      <c r="AW31" s="10"/>
      <c r="AX31" s="10"/>
    </row>
    <row r="32" ht="19.5" customHeight="true">
      <c r="A32" s="10"/>
      <c r="B32" s="10"/>
      <c r="C32" s="10"/>
      <c r="D32" s="10"/>
      <c r="E32" s="36"/>
      <c r="F32" s="10"/>
      <c r="G32" s="10"/>
      <c r="H32" s="36"/>
      <c r="I32" s="44"/>
      <c r="J32" s="44"/>
      <c r="K32" s="44"/>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1" t="s">
        <v>17</v>
      </c>
      <c r="B33" s="10"/>
      <c r="C33" s="10"/>
      <c r="D33" s="10"/>
      <c r="E33" s="36"/>
      <c r="F33" s="10"/>
      <c r="G33" s="10"/>
      <c r="H33" s="36"/>
      <c r="I33" s="10"/>
      <c r="J33" s="10"/>
      <c r="K33" s="10"/>
      <c r="L33" s="10"/>
      <c r="M33" s="10"/>
      <c r="N33" s="10"/>
      <c r="O33" s="10"/>
      <c r="P33" s="10"/>
      <c r="Q33" s="10"/>
      <c r="R33" s="10"/>
      <c r="S33" s="10"/>
      <c r="T33" s="10"/>
      <c r="U33" s="10"/>
      <c r="V33" s="10"/>
      <c r="W33" s="10"/>
      <c r="X33" s="10"/>
      <c r="Y33" s="10"/>
      <c r="Z33" s="10"/>
      <c r="AA33" s="36"/>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1" t="s">
        <v>18</v>
      </c>
      <c r="B34" s="10"/>
      <c r="C34" s="10"/>
      <c r="D34" s="10"/>
      <c r="E34" s="36"/>
      <c r="F34" s="10"/>
      <c r="G34" s="10"/>
      <c r="H34" s="36"/>
      <c r="I34" s="10"/>
      <c r="J34" s="10"/>
      <c r="K34" s="10"/>
      <c r="L34" s="10"/>
      <c r="M34" s="10"/>
      <c r="N34" s="10"/>
      <c r="O34" s="10"/>
      <c r="P34" s="10"/>
      <c r="Q34" s="10"/>
      <c r="R34" s="10"/>
      <c r="S34" s="10"/>
      <c r="T34" s="10"/>
      <c r="U34" s="10"/>
      <c r="V34" s="10"/>
      <c r="W34" s="10"/>
      <c r="X34" s="10"/>
      <c r="Y34" s="10"/>
      <c r="Z34" s="10"/>
      <c r="AA34" s="36"/>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0:B30"/>
    <mergeCell ref="A1:B1"/>
    <mergeCell ref="J1:K1"/>
    <mergeCell ref="A2:B2"/>
    <mergeCell ref="F2:H2"/>
    <mergeCell ref="J2:K2"/>
    <mergeCell ref="A3:K3"/>
    <mergeCell ref="A4:K4"/>
    <mergeCell ref="A5:B6"/>
    <mergeCell ref="C5:E5"/>
    <mergeCell ref="F5:H5"/>
    <mergeCell ref="I5:K5"/>
  </mergeCells>
  <dataValidations count="83">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7:A7">
      <formula1>"='性別$0_6_0$AA001'"</formula1>
      <formula2>k-SmartTag-muti1</formula2>
    </dataValidation>
    <dataValidation type="decimal" errorStyle="warning" operator="equal" allowBlank="0" showInputMessage="1" showErrorMessage="1" errorTitle="" error="{2}" promptTitle="" prompt="" sqref="A9:A9">
      <formula1>"='男$0_8_0$AA00100001'"</formula1>
      <formula2>k-SmartTag-muti1</formula2>
    </dataValidation>
    <dataValidation type="decimal" errorStyle="warning" operator="equal" allowBlank="0" showInputMessage="1" showErrorMessage="1" errorTitle="" error="{2}" promptTitle="" prompt="" sqref="A10:A10">
      <formula1>"='女$0_9_0$AA00100002'"</formula1>
      <formula2>k-SmartTag-muti1</formula2>
    </dataValidation>
    <dataValidation type="decimal" errorStyle="warning" operator="equal" allowBlank="0" showInputMessage="1" showErrorMessage="1" errorTitle="" error="{2}" promptTitle="" prompt="" sqref="A12:A12">
      <formula1>"='一年級$0_11_0$230030000301'"</formula1>
      <formula2>k-SmartTag-muti3</formula2>
    </dataValidation>
    <dataValidation type="decimal" errorStyle="warning" operator="equal" allowBlank="0" showInputMessage="1" showErrorMessage="1" errorTitle="" error="{2}" promptTitle="" prompt="" sqref="A15:A15">
      <formula1>"='二年級$0_14_0$230030000302'"</formula1>
      <formula2>k-SmartTag-muti3</formula2>
    </dataValidation>
    <dataValidation type="decimal" errorStyle="warning" operator="equal" allowBlank="0" showInputMessage="1" showErrorMessage="1" errorTitle="" error="{2}" promptTitle="" prompt="" sqref="A18:A18">
      <formula1>"='三年級$0_17_0$230030000303'"</formula1>
      <formula2>k-SmartTag-muti3</formula2>
    </dataValidation>
    <dataValidation type="decimal" errorStyle="warning" operator="equal" allowBlank="0" showInputMessage="1" showErrorMessage="1" errorTitle="" error="{2}" promptTitle="" prompt="" sqref="A21:A21">
      <formula1>"='四年級$0_20_0$230030000304'"</formula1>
      <formula2>k-SmartTag-muti3</formula2>
    </dataValidation>
    <dataValidation type="decimal" errorStyle="warning" operator="equal" allowBlank="0" showInputMessage="1" showErrorMessage="1" errorTitle="" error="{2}" promptTitle="" prompt="" sqref="A24:A24">
      <formula1>"='五年級$0_23_0$230030000305'"</formula1>
      <formula2>k-SmartTag-muti3</formula2>
    </dataValidation>
    <dataValidation type="decimal" errorStyle="warning" operator="equal" allowBlank="0" showInputMessage="1" showErrorMessage="1" errorTitle="" error="{2}" promptTitle="" prompt="" sqref="A27:A27">
      <formula1>"='六年級$0_26_0$230030000306'"</formula1>
      <formula2>k-SmartTag-muti3</formula2>
    </dataValidation>
    <dataValidation type="decimal" errorStyle="warning" operator="equal" allowBlank="0" showInputMessage="1" showErrorMessage="1" errorTitle="" error="{2}" promptTitle="" prompt="" sqref="B12:B12">
      <formula1>"='性別$0_11_1$AA001'"</formula1>
      <formula2>k-SmartTag-muti1</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B15:B15">
      <formula1>"='性別$0_14_1$AA001'"</formula1>
      <formula2>k-SmartTag-muti1</formula2>
    </dataValidation>
    <dataValidation type="decimal" errorStyle="warning" operator="equal" allowBlank="0" showInputMessage="1" showErrorMessage="1" errorTitle="" error="{2}" promptTitle="" prompt="" sqref="B16:B16">
      <formula1>"='男$0_15_1$AA00100001'"</formula1>
      <formula2>k-SmartTag-muti1</formula2>
    </dataValidation>
    <dataValidation type="decimal" errorStyle="warning" operator="equal" allowBlank="0" showInputMessage="1" showErrorMessage="1" errorTitle="" error="{2}" promptTitle="" prompt="" sqref="B17:B17">
      <formula1>"='女$0_16_1$AA00100002'"</formula1>
      <formula2>k-SmartTag-muti1</formula2>
    </dataValidation>
    <dataValidation type="decimal" errorStyle="warning" operator="equal" allowBlank="0" showInputMessage="1" showErrorMessage="1" errorTitle="" error="{2}" promptTitle="" prompt="" sqref="B18:B18">
      <formula1>"='性別$0_17_1$AA001'"</formula1>
      <formula2>k-SmartTag-muti1</formula2>
    </dataValidation>
    <dataValidation type="decimal" errorStyle="warning" operator="equal" allowBlank="0" showInputMessage="1" showErrorMessage="1" errorTitle="" error="{2}" promptTitle="" prompt="" sqref="B19:B19">
      <formula1>"='男$0_18_1$AA00100001'"</formula1>
      <formula2>k-SmartTag-muti1</formula2>
    </dataValidation>
    <dataValidation type="decimal" errorStyle="warning" operator="equal" allowBlank="0" showInputMessage="1" showErrorMessage="1" errorTitle="" error="{2}" promptTitle="" prompt="" sqref="B20:B20">
      <formula1>"='女$0_19_1$AA00100002'"</formula1>
      <formula2>k-SmartTag-muti1</formula2>
    </dataValidation>
    <dataValidation type="decimal" errorStyle="warning" operator="equal" allowBlank="0" showInputMessage="1" showErrorMessage="1" errorTitle="" error="{2}" promptTitle="" prompt="" sqref="B21:B21">
      <formula1>"='性別$0_20_1$AA001'"</formula1>
      <formula2>k-SmartTag-muti1</formula2>
    </dataValidation>
    <dataValidation type="decimal" errorStyle="warning" operator="equal" allowBlank="0" showInputMessage="1" showErrorMessage="1" errorTitle="" error="{2}" promptTitle="" prompt="" sqref="B22:B22">
      <formula1>"='男$0_21_1$AA00100001'"</formula1>
      <formula2>k-SmartTag-muti1</formula2>
    </dataValidation>
    <dataValidation type="decimal" errorStyle="warning" operator="equal" allowBlank="0" showInputMessage="1" showErrorMessage="1" errorTitle="" error="{2}" promptTitle="" prompt="" sqref="B23:B23">
      <formula1>"='女$0_22_1$AA00100002'"</formula1>
      <formula2>k-SmartTag-muti1</formula2>
    </dataValidation>
    <dataValidation type="decimal" errorStyle="warning" operator="equal" allowBlank="0" showInputMessage="1" showErrorMessage="1" errorTitle="" error="{2}" promptTitle="" prompt="" sqref="B24:B24">
      <formula1>"='性別$0_23_1$AA001'"</formula1>
      <formula2>k-SmartTag-muti1</formula2>
    </dataValidation>
    <dataValidation type="decimal" errorStyle="warning" operator="equal" allowBlank="0" showInputMessage="1" showErrorMessage="1" errorTitle="" error="{2}" promptTitle="" prompt="" sqref="B25:B25">
      <formula1>"='男$0_24_1$AA00100001'"</formula1>
      <formula2>k-SmartTag-muti1</formula2>
    </dataValidation>
    <dataValidation type="decimal" errorStyle="warning" operator="equal" allowBlank="0" showInputMessage="1" showErrorMessage="1" errorTitle="" error="{2}" promptTitle="" prompt="" sqref="B26:B26">
      <formula1>"='女$0_25_1$AA00100002'"</formula1>
      <formula2>k-SmartTag-muti1</formula2>
    </dataValidation>
    <dataValidation type="decimal" errorStyle="warning" operator="equal" allowBlank="0" showInputMessage="1" showErrorMessage="1" errorTitle="" error="{2}" promptTitle="" prompt="" sqref="B27:B27">
      <formula1>"='性別$0_26_1$AA001'"</formula1>
      <formula2>k-SmartTag-muti1</formula2>
    </dataValidation>
    <dataValidation type="decimal" errorStyle="warning" operator="equal" allowBlank="0" showInputMessage="1" showErrorMessage="1" errorTitle="" error="{2}" promptTitle="" prompt="" sqref="B28:B28">
      <formula1>"='男$0_27_1$AA00100001'"</formula1>
      <formula2>k-SmartTag-muti1</formula2>
    </dataValidation>
    <dataValidation type="decimal" errorStyle="warning" operator="equal" allowBlank="0" showInputMessage="1" showErrorMessage="1" errorTitle="" error="{2}" promptTitle="" prompt="" sqref="B29:B29">
      <formula1>"='女$0_28_1$AA00100002'"</formula1>
      <formula2>k-SmartTag-muti1</formula2>
    </dataValidation>
    <dataValidation type="decimal" errorStyle="warning" operator="equal" allowBlank="0" showInputMessage="1" showErrorMessage="1" errorTitle="" error="{2}" promptTitle="" prompt="" sqref="C5:C5">
      <formula1>"='設立別$0_4_2$23002'"</formula1>
      <formula2>k-SmartTag-muti2</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E6:E6">
      <formula1>"='國民小學學生裸眼視力不良率依性別.設立別分$0_5_4$1045003a006'"</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E11:E11">
      <formula1>"='國民小學學生裸眼視力不良率依性別.設立別.年級別分$0_10_4$1045003a006'"</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F5:F5">
      <formula1>"='公立$0_4_5$2300200001'"</formula1>
      <formula2>k-SmartTag-muti2</formula2>
    </dataValidation>
    <dataValidation type="decimal" errorStyle="warning" operator="equal" allowBlank="0" showInputMessage="1" showErrorMessage="1" errorTitle="" error="{2}" promptTitle="" prompt="" sqref="F6:F6">
      <formula1>"='國民小學學生裸眼視力檢查人數依性別.設立別分$0_5_5$1045003a004'"</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F11:F11">
      <formula1>"='國民小學學生裸眼視力檢查人數依性別.設立別.年級別分$0_10_5$1045003a004'"</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G6:G6">
      <formula1>"='國民小學學生裸眼視力不良人數依性別.設立別分$0_5_6$1045003a005'"</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G11:G11">
      <formula1>"='國民小學學生裸眼視力不良人數依性別.設立別.年級別分$0_10_6$1045003a005'"</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H6:H6">
      <formula1>"='國民小學學生裸眼視力不良率依性別.設立別分$0_5_7$1045003a006'"</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H11:H11">
      <formula1>"='國民小學學生裸眼視力不良率依性別.設立別.年級別分$0_10_7$1045003a006'"</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I5:I5">
      <formula1>"='私立$0_4_8$2300200002'"</formula1>
      <formula2>k-SmartTag-muti2</formula2>
    </dataValidation>
    <dataValidation type="decimal" errorStyle="warning" operator="equal" allowBlank="0" showInputMessage="1" showErrorMessage="1" errorTitle="" error="{2}" promptTitle="" prompt="" sqref="I6:I6">
      <formula1>"='國民小學學生裸眼視力檢查人數依性別.設立別分$0_5_8$1045003a004'"</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I11:I11">
      <formula1>"='國民小學學生裸眼視力檢查人數依性別.設立別.年級別分$0_10_8$1045003a004'"</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J6:J6">
      <formula1>"='國民小學學生裸眼視力不良人數依性別.設立別分$0_5_9$1045003a005'"</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J11:J11">
      <formula1>"='國民小學學生裸眼視力不良人數依性別.設立別.年級別分$0_10_9$1045003a005'"</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K6:K6">
      <formula1>"='國民小學學生裸眼視力不良率依性別.設立別分$0_5_10$1045003a006'"</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 type="decimal" errorStyle="warning" operator="equal" allowBlank="0" showInputMessage="1" showErrorMessage="1" errorTitle="" error="{2}" promptTitle="" prompt="" sqref="K11:K11">
      <formula1>"='國民小學學生裸眼視力不良率依性別.設立別.年級別分$0_10_10$1045003a006'"</formula1>
      <formula2>k-SmartTag-statCourseNo</formula2>
    </dataValidation>
    <dataValidation type="decimal" errorStyle="warning" operator="equal" allowBlank="0" showInputMessage="1" showErrorMessage="1" errorTitle="" error="" promptTitle="" prompt="" sqref="I28:J29 I25:J26 I22:J23 I19:J20 I16:J17 I13:J14 F28:G29 F25:G26 F22:G23 F19:G20 F16:G17 F13:G14 E9:K10 E7:E7 E12:E29 H7:H7 H12:H29 K7:K7 K12:K2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