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2-04-52-2" state="visible" r:id="rId1"/>
  </sheets>
</workbook>
</file>

<file path=xl/sharedStrings.xml><?xml version="1.0" encoding="utf-8"?>
<sst xmlns="http://schemas.openxmlformats.org/spreadsheetml/2006/main" count="45">
  <si>
    <t>公開類</t>
  </si>
  <si>
    <t>年報</t>
  </si>
  <si>
    <t>桃園市政府所屬機關公務人員人數-按官等分</t>
  </si>
  <si>
    <t xml:space="preserve">官等別  </t>
  </si>
  <si>
    <t>性別</t>
  </si>
  <si>
    <t>機關類別</t>
  </si>
  <si>
    <t>填表</t>
  </si>
  <si>
    <t>資料來源：依行政院人事行政總處人力資源管理資訊系統資料庫與桃園市政府警察局、消防局及衛生局人事室資料彙編。</t>
  </si>
  <si>
    <t>填表說明：本表應於編製期限內經網際網路上傳至桃園市政府公務統計行政管理系統。</t>
  </si>
  <si>
    <t>合      計</t>
  </si>
  <si>
    <t>男      性</t>
  </si>
  <si>
    <t>女      性</t>
  </si>
  <si>
    <t>一般行政機關</t>
  </si>
  <si>
    <t>警察機關</t>
  </si>
  <si>
    <t>消防機關</t>
  </si>
  <si>
    <t>次年2月底前編報</t>
  </si>
  <si>
    <t>總計</t>
  </si>
  <si>
    <t>民選首長</t>
  </si>
  <si>
    <t>審核</t>
  </si>
  <si>
    <t>政務人員</t>
  </si>
  <si>
    <t>簡薦委任(派)人員</t>
  </si>
  <si>
    <t>合計</t>
  </si>
  <si>
    <t>簡任(派)</t>
  </si>
  <si>
    <t>業務主管人員</t>
  </si>
  <si>
    <t>主辦統計人員</t>
  </si>
  <si>
    <t>薦任(派)</t>
  </si>
  <si>
    <t>中華民國113年底</t>
  </si>
  <si>
    <t>委任 (派)</t>
  </si>
  <si>
    <t>雇員</t>
  </si>
  <si>
    <t>警察人員</t>
  </si>
  <si>
    <t>警監</t>
  </si>
  <si>
    <t>機關首長</t>
  </si>
  <si>
    <t>警正</t>
  </si>
  <si>
    <t>警佐</t>
  </si>
  <si>
    <t>編製機關</t>
  </si>
  <si>
    <t>表號</t>
  </si>
  <si>
    <t>單位：人</t>
  </si>
  <si>
    <t>醫事人員</t>
  </si>
  <si>
    <t>師(一)級</t>
  </si>
  <si>
    <t>中華民國 114 年 2 月 10日編製</t>
  </si>
  <si>
    <t>桃園市政府人事處</t>
  </si>
  <si>
    <t>30432-04-52-2</t>
  </si>
  <si>
    <t>師(二)級</t>
  </si>
  <si>
    <t>師(三)級</t>
  </si>
  <si>
    <t>士(生)級</t>
  </si>
</sst>
</file>

<file path=xl/styles.xml><?xml version="1.0" encoding="utf-8"?>
<styleSheet xmlns="http://schemas.openxmlformats.org/spreadsheetml/2006/main">
  <numFmts count="1">
    <numFmt formatCode="_-* #,##0_-;\-* #,##0_-;_-* &quot;-&quot;_-;_-@_-" numFmtId="197"/>
  </numFmts>
  <fonts count="2">
    <font>
      <b val="false"/>
      <i val="false"/>
      <u val="none"/>
      <sz val="11"/>
      <color theme="1"/>
      <name val="Calibri"/>
      <scheme val="minor"/>
    </font>
    <font>
      <b val="false"/>
      <i val="false"/>
      <u val="none"/>
      <sz val="12"/>
      <color rgb="FF000000"/>
      <name val="標楷體"/>
    </font>
  </fonts>
  <fills count="2">
    <fill>
      <patternFill patternType="none"/>
    </fill>
    <fill>
      <patternFill patternType="gray125"/>
    </fill>
  </fills>
  <borders count="17">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5" xfId="0" applyFont="true" applyBorder="true">
      <alignment vertical="center" wrapText="true"/>
    </xf>
    <xf numFmtId="0" fontId="1" borderId="3" xfId="0" applyFont="true" applyBorder="true">
      <alignment horizontal="left" vertical="center" wrapText="true"/>
    </xf>
    <xf numFmtId="0" fontId="1" borderId="0" xfId="0" applyFont="true">
      <alignment vertical="center"/>
    </xf>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8" xfId="0" applyFont="true" applyBorder="true">
      <alignment horizontal="center" vertical="center" wrapText="true"/>
    </xf>
    <xf numFmtId="0" fontId="1" borderId="7" xfId="0" applyFont="true" applyBorder="true">
      <alignment vertical="center" wrapText="true"/>
    </xf>
    <xf numFmtId="0" fontId="1" borderId="7" xfId="0" applyFont="true" applyBorder="true">
      <alignment vertical="center"/>
    </xf>
    <xf numFmtId="0" fontId="1" borderId="8" xfId="0" applyFont="true" applyBorder="true">
      <alignment vertical="center"/>
    </xf>
    <xf numFmtId="0" fontId="1" borderId="9" xfId="0" applyFont="true" applyBorder="true">
      <alignment vertical="center"/>
    </xf>
    <xf numFmtId="197" fontId="1" borderId="10" xfId="0" applyNumberFormat="true" applyFont="true" applyBorder="true">
      <alignment vertical="center"/>
    </xf>
    <xf numFmtId="197" fontId="1" borderId="9" xfId="0" applyNumberFormat="true" applyFont="true" applyBorder="true">
      <alignment vertical="center"/>
    </xf>
    <xf numFmtId="197" fontId="1" borderId="11" xfId="0" applyNumberFormat="true" applyFont="true" applyBorder="true">
      <alignment vertical="center"/>
    </xf>
    <xf numFmtId="0" fontId="1" borderId="3" xfId="0" applyFont="true" applyBorder="true">
      <alignment vertical="center"/>
    </xf>
    <xf numFmtId="0" fontId="1" borderId="2" xfId="0" applyFont="true" applyBorder="true">
      <alignment horizontal="center" vertical="center" wrapText="true"/>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0" fontId="1" borderId="11" xfId="0" applyFont="true" applyBorder="true">
      <alignment vertical="center"/>
    </xf>
    <xf numFmtId="0" fontId="1" borderId="0" xfId="0" applyFont="true">
      <alignment horizontal="center" vertical="center"/>
    </xf>
    <xf numFmtId="0" fontId="1" borderId="1" xfId="0" applyFont="true" applyBorder="true">
      <alignment horizontal="center" vertical="center"/>
    </xf>
    <xf numFmtId="0" fontId="1" borderId="3" xfId="0" applyFont="true" applyBorder="true">
      <alignment horizontal="left" vertical="center"/>
    </xf>
    <xf numFmtId="0" fontId="1" borderId="12" xfId="0" applyFont="true" applyBorder="true">
      <alignment vertical="center"/>
    </xf>
    <xf numFmtId="0" fontId="1" borderId="13" xfId="0" applyFont="true" applyBorder="true">
      <alignment vertical="center"/>
    </xf>
    <xf numFmtId="0" fontId="1" borderId="1" xfId="0" applyFont="true" applyBorder="true">
      <alignment horizontal="right" vertical="center"/>
    </xf>
    <xf numFmtId="0" fontId="1" borderId="3" xfId="0" applyFont="true" applyBorder="true">
      <alignment horizontal="right" vertical="center"/>
    </xf>
    <xf numFmtId="0" fontId="1" borderId="14" xfId="0" applyFont="true" applyBorder="true">
      <alignment horizontal="center" vertical="center" wrapText="true"/>
    </xf>
    <xf numFmtId="0" fontId="1" borderId="15" xfId="0" applyFont="true" applyBorder="true">
      <alignment horizontal="center" vertical="center" wrapText="true"/>
    </xf>
    <xf numFmtId="0" fontId="1" borderId="1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U10" sqref="U10:U10"/>
    </sheetView>
  </sheetViews>
  <sheetFormatPr customHeight="false" defaultColWidth="9.28125" defaultRowHeight="15"/>
  <cols>
    <col min="1" max="1" bestFit="false" customWidth="true" width="5.2109375" hidden="false" outlineLevel="0"/>
    <col min="2" max="2" bestFit="false" customWidth="true" width="15.2109375" hidden="false" outlineLevel="0"/>
    <col min="3" max="3" bestFit="false" customWidth="true" width="10.2109375" hidden="false" outlineLevel="0"/>
    <col min="4" max="5" bestFit="false" customWidth="true" width="7.2109375" hidden="false" outlineLevel="0"/>
    <col min="6" max="6" bestFit="false" customWidth="true" width="11.2109375" hidden="false" outlineLevel="0"/>
    <col min="7" max="7" bestFit="false" customWidth="true" width="8.2109375" hidden="false" outlineLevel="0"/>
    <col min="8" max="8" bestFit="false" customWidth="true" width="10.2109375" hidden="false" outlineLevel="0"/>
    <col min="9" max="9" bestFit="false" customWidth="true" width="11.2109375" hidden="false" outlineLevel="0"/>
    <col min="10" max="10" bestFit="false" customWidth="true" width="8.2109375" hidden="false" outlineLevel="0"/>
    <col min="11" max="11" bestFit="false" customWidth="true" width="10.2109375" hidden="false" outlineLevel="0"/>
    <col min="12" max="12" bestFit="false" customWidth="true" width="8.2109375" hidden="false" outlineLevel="0"/>
    <col min="13" max="14" bestFit="false" customWidth="true" width="11.2109375" hidden="false" outlineLevel="0"/>
    <col min="15" max="18" bestFit="false" customWidth="true" width="8.2109375" hidden="false" outlineLevel="0"/>
    <col min="19" max="19" bestFit="false" customWidth="true" width="17.3515625" hidden="false" outlineLevel="0"/>
    <col min="20" max="50" bestFit="false" customWidth="true" width="9.2109375" hidden="false" outlineLevel="0"/>
  </cols>
  <sheetData>
    <row r="1">
      <c r="A1" s="1"/>
      <c r="B1" s="1"/>
      <c r="C1" s="8"/>
      <c r="D1" s="8"/>
      <c r="E1" s="8"/>
      <c r="F1" s="8"/>
      <c r="G1" s="8"/>
      <c r="H1" s="8"/>
      <c r="I1" s="8"/>
      <c r="J1" s="8"/>
      <c r="K1" s="8"/>
      <c r="L1" s="8"/>
      <c r="M1" s="8"/>
      <c r="N1" s="8"/>
      <c r="O1" s="1"/>
      <c r="P1" s="1"/>
      <c r="Q1" s="1"/>
      <c r="R1" s="1"/>
      <c r="S1" s="1"/>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c r="A2" s="2" t="s">
        <v>0</v>
      </c>
      <c r="B2" s="2"/>
      <c r="C2" s="17"/>
      <c r="D2" s="8"/>
      <c r="E2" s="8"/>
      <c r="F2" s="8"/>
      <c r="G2" s="27"/>
      <c r="H2" s="27"/>
      <c r="I2" s="27"/>
      <c r="J2" s="8"/>
      <c r="K2" s="8"/>
      <c r="L2" s="8"/>
      <c r="M2" s="8"/>
      <c r="N2" s="30"/>
      <c r="O2" s="2" t="s">
        <v>34</v>
      </c>
      <c r="P2" s="2"/>
      <c r="Q2" s="2" t="s">
        <v>40</v>
      </c>
      <c r="R2" s="2"/>
      <c r="S2" s="2"/>
      <c r="T2" s="17"/>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c r="A3" s="2" t="s">
        <v>1</v>
      </c>
      <c r="B3" s="2"/>
      <c r="C3" s="16" t="s">
        <v>15</v>
      </c>
      <c r="D3" s="16"/>
      <c r="E3" s="26"/>
      <c r="F3" s="1"/>
      <c r="G3" s="28"/>
      <c r="H3" s="28"/>
      <c r="I3" s="28"/>
      <c r="J3" s="1"/>
      <c r="K3" s="1"/>
      <c r="L3" s="1"/>
      <c r="M3" s="1"/>
      <c r="N3" s="31"/>
      <c r="O3" s="2" t="s">
        <v>35</v>
      </c>
      <c r="P3" s="2"/>
      <c r="Q3" s="2" t="s">
        <v>41</v>
      </c>
      <c r="R3" s="2"/>
      <c r="S3" s="2"/>
      <c r="T3" s="17"/>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c r="A4" s="3" t="s">
        <v>2</v>
      </c>
      <c r="B4" s="3"/>
      <c r="C4" s="3"/>
      <c r="D4" s="3"/>
      <c r="E4" s="3"/>
      <c r="F4" s="3"/>
      <c r="G4" s="3"/>
      <c r="H4" s="3"/>
      <c r="I4" s="3"/>
      <c r="J4" s="3"/>
      <c r="K4" s="3"/>
      <c r="L4" s="3"/>
      <c r="M4" s="3"/>
      <c r="N4" s="3"/>
      <c r="O4" s="3"/>
      <c r="P4" s="3"/>
      <c r="Q4" s="3"/>
      <c r="R4" s="21"/>
      <c r="S4" s="21"/>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c r="A5" s="1"/>
      <c r="B5" s="1"/>
      <c r="C5" s="1"/>
      <c r="D5" s="1"/>
      <c r="E5" s="1"/>
      <c r="F5" s="1"/>
      <c r="G5" s="1"/>
      <c r="H5" s="1"/>
      <c r="I5" s="1" t="s">
        <v>26</v>
      </c>
      <c r="J5" s="1"/>
      <c r="K5" s="1"/>
      <c r="L5" s="1"/>
      <c r="M5" s="1"/>
      <c r="N5" s="1"/>
      <c r="O5" s="32" t="s">
        <v>36</v>
      </c>
      <c r="P5" s="32"/>
      <c r="Q5" s="32"/>
      <c r="R5" s="32"/>
      <c r="S5" s="1"/>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c r="A6" s="4" t="s">
        <v>3</v>
      </c>
      <c r="B6" s="10"/>
      <c r="C6" s="2" t="s">
        <v>16</v>
      </c>
      <c r="D6" s="22" t="s">
        <v>17</v>
      </c>
      <c r="E6" s="22" t="s">
        <v>19</v>
      </c>
      <c r="F6" s="22" t="s">
        <v>20</v>
      </c>
      <c r="G6" s="22"/>
      <c r="H6" s="22"/>
      <c r="I6" s="22"/>
      <c r="J6" s="22"/>
      <c r="K6" s="22" t="s">
        <v>29</v>
      </c>
      <c r="L6" s="22"/>
      <c r="M6" s="22"/>
      <c r="N6" s="22"/>
      <c r="O6" s="22" t="s">
        <v>37</v>
      </c>
      <c r="P6" s="22"/>
      <c r="Q6" s="22"/>
      <c r="R6" s="22"/>
      <c r="S6" s="34"/>
      <c r="T6" s="36"/>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1" customHeight="true">
      <c r="A7" s="4"/>
      <c r="B7" s="10"/>
      <c r="C7" s="2"/>
      <c r="D7" s="22"/>
      <c r="E7" s="22"/>
      <c r="F7" s="22" t="s">
        <v>21</v>
      </c>
      <c r="G7" s="22" t="s">
        <v>22</v>
      </c>
      <c r="H7" s="22" t="s">
        <v>25</v>
      </c>
      <c r="I7" s="22" t="s">
        <v>27</v>
      </c>
      <c r="J7" s="22" t="s">
        <v>28</v>
      </c>
      <c r="K7" s="22" t="s">
        <v>21</v>
      </c>
      <c r="L7" s="22" t="s">
        <v>30</v>
      </c>
      <c r="M7" s="22" t="s">
        <v>32</v>
      </c>
      <c r="N7" s="22" t="s">
        <v>33</v>
      </c>
      <c r="O7" s="22" t="s">
        <v>21</v>
      </c>
      <c r="P7" s="22" t="s">
        <v>38</v>
      </c>
      <c r="Q7" s="22" t="s">
        <v>42</v>
      </c>
      <c r="R7" s="22" t="s">
        <v>43</v>
      </c>
      <c r="S7" s="35" t="s">
        <v>44</v>
      </c>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0.25" customHeight="true">
      <c r="A8" s="5" t="s">
        <v>4</v>
      </c>
      <c r="B8" s="11" t="s">
        <v>9</v>
      </c>
      <c r="C8" s="18" t="n">
        <f>SUM(C9:C10)</f>
        <v>12149</v>
      </c>
      <c r="D8" s="23" t="n">
        <f>SUM(D9:D10)</f>
        <v>1</v>
      </c>
      <c r="E8" s="23" t="n">
        <f>SUM(E9:E10)</f>
        <v>31</v>
      </c>
      <c r="F8" s="23" t="n">
        <f>SUM(F9:F10)</f>
        <v>5589</v>
      </c>
      <c r="G8" s="23" t="n">
        <f>SUM(G9:G10)</f>
        <v>190</v>
      </c>
      <c r="H8" s="23" t="n">
        <f>SUM(H9:H10)</f>
        <v>3996</v>
      </c>
      <c r="I8" s="23" t="n">
        <f>SUM(I9:I10)</f>
        <v>1401</v>
      </c>
      <c r="J8" s="23" t="n">
        <f>SUM(J9:J10)</f>
        <v>2</v>
      </c>
      <c r="K8" s="23" t="n">
        <f>SUM(K9:K10)</f>
        <v>6264</v>
      </c>
      <c r="L8" s="23" t="n">
        <f>SUM(L9:L10)</f>
        <v>33</v>
      </c>
      <c r="M8" s="23" t="n">
        <f>SUM(M9:M10)</f>
        <v>2805</v>
      </c>
      <c r="N8" s="23" t="n">
        <f>SUM(N9:N10)</f>
        <v>3426</v>
      </c>
      <c r="O8" s="23" t="n">
        <f>SUM(O9:O10)</f>
        <v>264</v>
      </c>
      <c r="P8" s="23" t="n">
        <f>SUM(P9:P10)</f>
        <v>2</v>
      </c>
      <c r="Q8" s="23" t="n">
        <f>SUM(Q9:Q10)</f>
        <v>29</v>
      </c>
      <c r="R8" s="23" t="n">
        <f>SUM(R9:R10)</f>
        <v>231</v>
      </c>
      <c r="S8" s="23" t="n">
        <f>SUM(S9:S10)</f>
        <v>2</v>
      </c>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0.25" customHeight="true">
      <c r="A9" s="5"/>
      <c r="B9" s="12" t="s">
        <v>10</v>
      </c>
      <c r="C9" s="19" t="n">
        <f>SUM(D9, E9, F9, K9, O9)</f>
        <v>7782</v>
      </c>
      <c r="D9" s="24" t="n">
        <v>1</v>
      </c>
      <c r="E9" s="24" t="n">
        <v>27</v>
      </c>
      <c r="F9" s="24" t="n">
        <f>SUM(G9:J9)</f>
        <v>2242</v>
      </c>
      <c r="G9" s="24" t="n">
        <v>127</v>
      </c>
      <c r="H9" s="24" t="n">
        <v>1679</v>
      </c>
      <c r="I9" s="24" t="n">
        <v>436</v>
      </c>
      <c r="J9" s="24" t="n">
        <v>0</v>
      </c>
      <c r="K9" s="24" t="n">
        <f>SUM(L9:N9)</f>
        <v>5476</v>
      </c>
      <c r="L9" s="24" t="n">
        <v>32</v>
      </c>
      <c r="M9" s="24" t="n">
        <v>2524</v>
      </c>
      <c r="N9" s="24" t="n">
        <v>2920</v>
      </c>
      <c r="O9" s="24" t="n">
        <f>SUM(P9:S9)</f>
        <v>36</v>
      </c>
      <c r="P9" s="24" t="n">
        <v>0</v>
      </c>
      <c r="Q9" s="24" t="n">
        <v>13</v>
      </c>
      <c r="R9" s="24" t="n">
        <v>23</v>
      </c>
      <c r="S9" s="24" t="n">
        <v>0</v>
      </c>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0.25" customHeight="true">
      <c r="A10" s="5"/>
      <c r="B10" s="13" t="s">
        <v>11</v>
      </c>
      <c r="C10" s="19" t="n">
        <f>SUM(D10, E10, F10, K10, O10)</f>
        <v>4367</v>
      </c>
      <c r="D10" s="24" t="n">
        <v>0</v>
      </c>
      <c r="E10" s="24" t="n">
        <v>4</v>
      </c>
      <c r="F10" s="24" t="n">
        <f>SUM(G10:J10)</f>
        <v>3347</v>
      </c>
      <c r="G10" s="24" t="n">
        <v>63</v>
      </c>
      <c r="H10" s="24" t="n">
        <v>2317</v>
      </c>
      <c r="I10" s="24" t="n">
        <v>965</v>
      </c>
      <c r="J10" s="24" t="n">
        <v>2</v>
      </c>
      <c r="K10" s="24" t="n">
        <f>SUM(L10:N10)</f>
        <v>788</v>
      </c>
      <c r="L10" s="24" t="n">
        <v>1</v>
      </c>
      <c r="M10" s="24" t="n">
        <v>281</v>
      </c>
      <c r="N10" s="24" t="n">
        <v>506</v>
      </c>
      <c r="O10" s="24" t="n">
        <f>SUM(P10:S10)</f>
        <v>228</v>
      </c>
      <c r="P10" s="24" t="n">
        <v>2</v>
      </c>
      <c r="Q10" s="24" t="n">
        <v>16</v>
      </c>
      <c r="R10" s="24" t="n">
        <v>208</v>
      </c>
      <c r="S10" s="24" t="n">
        <v>2</v>
      </c>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0.25" customHeight="true">
      <c r="A11" s="6" t="s">
        <v>5</v>
      </c>
      <c r="B11" s="11" t="s">
        <v>9</v>
      </c>
      <c r="C11" s="19" t="n">
        <f>SUM(C12:C14)</f>
        <v>12149</v>
      </c>
      <c r="D11" s="24" t="n">
        <f>SUM(D12:D14)</f>
        <v>1</v>
      </c>
      <c r="E11" s="24" t="n">
        <f>SUM(E12:E14)</f>
        <v>31</v>
      </c>
      <c r="F11" s="24" t="n">
        <f>SUM(F12:F14)</f>
        <v>5589</v>
      </c>
      <c r="G11" s="24" t="n">
        <f>SUM(G12:G14)</f>
        <v>190</v>
      </c>
      <c r="H11" s="24" t="n">
        <f>SUM(H12:H14)</f>
        <v>3996</v>
      </c>
      <c r="I11" s="24" t="n">
        <f>SUM(I12:I14)</f>
        <v>1401</v>
      </c>
      <c r="J11" s="24" t="n">
        <f>SUM(J12:J14)</f>
        <v>2</v>
      </c>
      <c r="K11" s="24" t="n">
        <f>SUM(K12:K14)</f>
        <v>6264</v>
      </c>
      <c r="L11" s="24" t="n">
        <f>SUM(L12:L14)</f>
        <v>33</v>
      </c>
      <c r="M11" s="24" t="n">
        <f>SUM(M12:M14)</f>
        <v>2805</v>
      </c>
      <c r="N11" s="24" t="n">
        <f>SUM(N12:N14)</f>
        <v>3426</v>
      </c>
      <c r="O11" s="24" t="n">
        <f>SUM(O12:O14)</f>
        <v>264</v>
      </c>
      <c r="P11" s="24" t="n">
        <f>SUM(P12:P14)</f>
        <v>2</v>
      </c>
      <c r="Q11" s="24" t="n">
        <f>SUM(Q12:Q14)</f>
        <v>29</v>
      </c>
      <c r="R11" s="24" t="n">
        <f>SUM(R12:R14)</f>
        <v>231</v>
      </c>
      <c r="S11" s="24" t="n">
        <f>SUM(S12:S14)</f>
        <v>2</v>
      </c>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20.25" customHeight="true">
      <c r="A12" s="6"/>
      <c r="B12" s="14" t="s">
        <v>12</v>
      </c>
      <c r="C12" s="19" t="n">
        <f>SUM(D12, E12, F12, K12, O12)</f>
        <v>5589</v>
      </c>
      <c r="D12" s="24" t="n">
        <v>1</v>
      </c>
      <c r="E12" s="24" t="n">
        <v>30</v>
      </c>
      <c r="F12" s="24" t="n">
        <f>SUM(G12:J12)</f>
        <v>5298</v>
      </c>
      <c r="G12" s="24" t="n">
        <v>186</v>
      </c>
      <c r="H12" s="24" t="n">
        <v>3829</v>
      </c>
      <c r="I12" s="24" t="n">
        <v>1281</v>
      </c>
      <c r="J12" s="24" t="n">
        <v>2</v>
      </c>
      <c r="K12" s="24" t="n">
        <f>SUM(L12:N12)</f>
        <v>0</v>
      </c>
      <c r="L12" s="24" t="n">
        <v>0</v>
      </c>
      <c r="M12" s="24" t="n">
        <v>0</v>
      </c>
      <c r="N12" s="24" t="n">
        <v>0</v>
      </c>
      <c r="O12" s="24" t="n">
        <f>SUM(P12:S12)</f>
        <v>260</v>
      </c>
      <c r="P12" s="24" t="n">
        <v>2</v>
      </c>
      <c r="Q12" s="24" t="n">
        <v>29</v>
      </c>
      <c r="R12" s="24" t="n">
        <v>227</v>
      </c>
      <c r="S12" s="24" t="n">
        <v>2</v>
      </c>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20.25" customHeight="true">
      <c r="A13" s="6"/>
      <c r="B13" s="15" t="s">
        <v>13</v>
      </c>
      <c r="C13" s="19" t="n">
        <f>SUM(D13:F13, K13, O13)</f>
        <v>4809</v>
      </c>
      <c r="D13" s="24" t="n">
        <v>0</v>
      </c>
      <c r="E13" s="24" t="n">
        <v>0</v>
      </c>
      <c r="F13" s="24" t="n">
        <f>SUM(G13:J13)</f>
        <v>178</v>
      </c>
      <c r="G13" s="24" t="n">
        <v>0</v>
      </c>
      <c r="H13" s="24" t="n">
        <v>95</v>
      </c>
      <c r="I13" s="24" t="n">
        <v>83</v>
      </c>
      <c r="J13" s="24" t="n">
        <v>0</v>
      </c>
      <c r="K13" s="24" t="n">
        <f>SUM(L13:N13)</f>
        <v>4631</v>
      </c>
      <c r="L13" s="24" t="n">
        <v>25</v>
      </c>
      <c r="M13" s="24" t="n">
        <v>2148</v>
      </c>
      <c r="N13" s="24" t="n">
        <v>2458</v>
      </c>
      <c r="O13" s="24" t="n">
        <f>SUM(P13:S13)</f>
        <v>0</v>
      </c>
      <c r="P13" s="24" t="n">
        <v>0</v>
      </c>
      <c r="Q13" s="24" t="n">
        <v>0</v>
      </c>
      <c r="R13" s="24" t="n">
        <v>0</v>
      </c>
      <c r="S13" s="24" t="n">
        <v>0</v>
      </c>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20.25" customHeight="true">
      <c r="A14" s="6"/>
      <c r="B14" s="16" t="s">
        <v>14</v>
      </c>
      <c r="C14" s="20" t="n">
        <f>SUM(D14:F14, K14, O14)</f>
        <v>1751</v>
      </c>
      <c r="D14" s="25" t="n">
        <v>0</v>
      </c>
      <c r="E14" s="25" t="n">
        <v>1</v>
      </c>
      <c r="F14" s="25" t="n">
        <f>SUM(G14:J14)</f>
        <v>113</v>
      </c>
      <c r="G14" s="25" t="n">
        <v>4</v>
      </c>
      <c r="H14" s="25" t="n">
        <v>72</v>
      </c>
      <c r="I14" s="25" t="n">
        <v>37</v>
      </c>
      <c r="J14" s="25" t="n">
        <v>0</v>
      </c>
      <c r="K14" s="25" t="n">
        <f>SUM(L14:N14)</f>
        <v>1633</v>
      </c>
      <c r="L14" s="25" t="n">
        <v>8</v>
      </c>
      <c r="M14" s="25" t="n">
        <v>657</v>
      </c>
      <c r="N14" s="25" t="n">
        <v>968</v>
      </c>
      <c r="O14" s="25" t="n">
        <f>SUM(P14:S14)</f>
        <v>4</v>
      </c>
      <c r="P14" s="25" t="n">
        <v>0</v>
      </c>
      <c r="Q14" s="25" t="n">
        <v>0</v>
      </c>
      <c r="R14" s="25" t="n">
        <v>4</v>
      </c>
      <c r="S14" s="25" t="n">
        <v>0</v>
      </c>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1.5" customHeight="true">
      <c r="A15" s="7" t="s">
        <v>6</v>
      </c>
      <c r="B15" s="7"/>
      <c r="C15" s="21"/>
      <c r="D15" s="21" t="s">
        <v>18</v>
      </c>
      <c r="E15" s="21"/>
      <c r="F15" s="21"/>
      <c r="G15" s="21" t="s">
        <v>23</v>
      </c>
      <c r="H15" s="21"/>
      <c r="I15" s="21"/>
      <c r="J15" s="21"/>
      <c r="K15" s="21"/>
      <c r="L15" s="29" t="s">
        <v>31</v>
      </c>
      <c r="M15" s="29"/>
      <c r="N15" s="21"/>
      <c r="O15" s="21"/>
      <c r="P15" s="33" t="s">
        <v>39</v>
      </c>
      <c r="Q15" s="33"/>
      <c r="R15" s="33"/>
      <c r="S15" s="33"/>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c r="A16" s="8"/>
      <c r="B16" s="8"/>
      <c r="C16" s="8"/>
      <c r="D16" s="8"/>
      <c r="E16" s="8"/>
      <c r="F16" s="8"/>
      <c r="G16" s="8" t="s">
        <v>24</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c r="A17" s="9" t="s">
        <v>7</v>
      </c>
      <c r="B17" s="9"/>
      <c r="C17" s="9"/>
      <c r="D17" s="9"/>
      <c r="E17" s="9"/>
      <c r="F17" s="9"/>
      <c r="G17" s="9"/>
      <c r="H17" s="9"/>
      <c r="I17" s="9"/>
      <c r="J17" s="9"/>
      <c r="K17" s="9"/>
      <c r="L17" s="9"/>
      <c r="M17" s="9"/>
      <c r="N17" s="9"/>
      <c r="O17" s="9"/>
      <c r="P17" s="9"/>
      <c r="Q17" s="9"/>
      <c r="R17" s="9"/>
      <c r="S17" s="9"/>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7.25" customHeight="true">
      <c r="A18" s="9" t="s">
        <v>8</v>
      </c>
      <c r="B18" s="9"/>
      <c r="C18" s="9"/>
      <c r="D18" s="9"/>
      <c r="E18" s="9"/>
      <c r="F18" s="9"/>
      <c r="G18" s="9"/>
      <c r="H18" s="9"/>
      <c r="I18" s="9"/>
      <c r="J18" s="9"/>
      <c r="K18" s="9"/>
      <c r="L18" s="9"/>
      <c r="M18" s="9"/>
      <c r="N18" s="9"/>
      <c r="O18" s="9"/>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B2"/>
    <mergeCell ref="O2:P2"/>
    <mergeCell ref="Q2:S2"/>
    <mergeCell ref="A3:B3"/>
    <mergeCell ref="O3:P3"/>
    <mergeCell ref="Q3:S3"/>
    <mergeCell ref="A8:A10"/>
    <mergeCell ref="A11:A14"/>
    <mergeCell ref="P15:S15"/>
    <mergeCell ref="A4:Q4"/>
    <mergeCell ref="O5:R5"/>
    <mergeCell ref="A6:B7"/>
    <mergeCell ref="C6:C7"/>
    <mergeCell ref="D6:D7"/>
    <mergeCell ref="E6:E7"/>
    <mergeCell ref="O6:S6"/>
    <mergeCell ref="K6:N6"/>
    <mergeCell ref="F6:J6"/>
    <mergeCell ref="I5:J5"/>
    <mergeCell ref="L15:M15"/>
    <mergeCell ref="G15:H15"/>
    <mergeCell ref="D15:E15"/>
    <mergeCell ref="A15:B15"/>
    <mergeCell ref="G16:H16"/>
    <mergeCell ref="A18:I18"/>
    <mergeCell ref="C3:D3"/>
    <mergeCell ref="A17:S17"/>
  </mergeCells>
  <dataValidations count="48">
    <dataValidation type="decimal" errorStyle="warning" operator="equal" allowBlank="0" showInputMessage="1" showErrorMessage="1" errorTitle="" error="{2}" promptTitle="" prompt="" sqref="A8:A8">
      <formula1>"='所屬機關公務人員人數_按官等分依性別.官等別分$0_7_0$3043204a004'"</formula1>
      <formula2>k-SmartTag-statCourseNo</formula2>
    </dataValidation>
    <dataValidation type="decimal" errorStyle="warning" operator="equal" allowBlank="0" showInputMessage="1" showErrorMessage="1" errorTitle="" error="{2}" promptTitle="" prompt="" sqref="A11:A11">
      <formula1>"='所屬機關公務人員人數_按官等分依機關別.官等別分$0_10_0$3043204a004'"</formula1>
      <formula2>k-SmartTag-statCourseNo</formula2>
    </dataValidation>
    <dataValidation type="decimal" errorStyle="warning" operator="equal" allowBlank="0" showInputMessage="1" showErrorMessage="1" errorTitle="" error="{2}" promptTitle="" prompt="" sqref="B9:B9">
      <formula1>"='男$0_8_1$AA00100001'"</formula1>
      <formula2>k-SmartTag-muti1</formula2>
    </dataValidation>
    <dataValidation type="decimal" errorStyle="warning" operator="equal" allowBlank="0" showInputMessage="1" showErrorMessage="1" errorTitle="" error="{2}" promptTitle="" prompt="" sqref="B10:B10">
      <formula1>"='女$0_9_1$AA00100002'"</formula1>
      <formula2>k-SmartTag-muti1</formula2>
    </dataValidation>
    <dataValidation type="decimal" errorStyle="warning" operator="equal" allowBlank="0" showInputMessage="1" showErrorMessage="1" errorTitle="" error="{2}" promptTitle="" prompt="" sqref="B12:B12">
      <formula1>"='一般行政機關$0_11_1$2500100001'"</formula1>
      <formula2>k-SmartTag-muti1</formula2>
    </dataValidation>
    <dataValidation type="decimal" errorStyle="warning" operator="equal" allowBlank="0" showInputMessage="1" showErrorMessage="1" errorTitle="" error="{2}" promptTitle="" prompt="" sqref="B13:B13">
      <formula1>"='警察機關$0_12_1$2500100002'"</formula1>
      <formula2>k-SmartTag-muti1</formula2>
    </dataValidation>
    <dataValidation type="decimal" errorStyle="warning" operator="equal" allowBlank="0" showInputMessage="1" showErrorMessage="1" errorTitle="" error="{2}" promptTitle="" prompt="" sqref="B14:B14">
      <formula1>"='消防機關$0_13_1$2500100003'"</formula1>
      <formula2>k-SmartTag-muti1</formula2>
    </dataValidation>
    <dataValidation type="decimal" errorStyle="warning" operator="equal" allowBlank="0" showInputMessage="1" showErrorMessage="1" errorTitle="" error="{2}" promptTitle="" prompt="" sqref="D6:D6">
      <formula1>"='民選首長$0_5_3$2500200001'"</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E6:E6">
      <formula1>"='政務人員$0_5_4$2500200002'"</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G7:G7">
      <formula1>"='簡任_派_$0_6_6$250020000301'"</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H7:H7">
      <formula1>"='薦任_派_$0_6_7$250020000302'"</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I5:I5">
      <formula1>"='中華民國113年底$0_4_8$2024'"</formula1>
      <formula2>k-SmartTag-date</formula2>
    </dataValidation>
    <dataValidation type="decimal" errorStyle="warning" operator="equal" allowBlank="0" showInputMessage="1" showErrorMessage="1" errorTitle="" error="{2}" promptTitle="" prompt="" sqref="I7:I7">
      <formula1>"='委任_派_$0_6_8$250020000303'"</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J7:J7">
      <formula1>"='雇員$0_6_9$250020000304'"</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L7:L7">
      <formula1>"='警監$0_6_11$250020000401'"</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M7:M7">
      <formula1>"='警正$0_6_12$250020000402'"</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N7:N7">
      <formula1>"='警佐$0_6_13$250020000403'"</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P7:P7">
      <formula1>"='師_一_級$0_6_15$250020000501'"</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Q2:Q2">
      <formula1>"='桃園市$0_1_16$010000068000'"</formula1>
      <formula2>k-SmartTag-place</formula2>
    </dataValidation>
    <dataValidation type="decimal" errorStyle="warning" operator="equal" allowBlank="0" showInputMessage="1" showErrorMessage="1" errorTitle="" error="{2}" promptTitle="" prompt="" sqref="Q7:Q7">
      <formula1>"='師_二_級$0_6_16$250020000502'"</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R7:R7">
      <formula1>"='師_三_級$0_6_17$250020000503'"</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2}" promptTitle="" prompt="" sqref="S7:S7">
      <formula1>"='士_生_級$0_6_18$250020000504'"</formula1>
      <formula2>k-SmartTag-muti2</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 type="decimal" errorStyle="warning" operator="equal" allowBlank="0" showInputMessage="1" showErrorMessage="1" errorTitle="" error="" promptTitle="" prompt="" sqref="P12:S14 P9:S10 L12:N14 L9:N10 G12:J14 G9:J10 D12:E14 D9:E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