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2-07-03(101)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<sst xmlns="http://schemas.openxmlformats.org/spreadsheetml/2006/main" count="71" uniqueCount="43">
  <si>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公 開 類</t>
  </si>
  <si>
    <t>臨 時 報</t>
  </si>
  <si>
    <t>桃園市土地筆數面積公告地價</t>
  </si>
  <si>
    <t>行政區</t>
  </si>
  <si>
    <t>總計</t>
  </si>
  <si>
    <t>都市土地</t>
  </si>
  <si>
    <t>非都市土地</t>
  </si>
  <si>
    <t>備註</t>
  </si>
  <si>
    <t>填表</t>
  </si>
  <si>
    <t>資料來源：依據各地政事務所公告地價工作成果彙編。</t>
  </si>
  <si>
    <t>填表說明：本表編製 3 份，逐級核章後，1 份送本府主計處，1 份送本局會計室，1 份自存外，應由網際網路線上傳送至內政部統計資料庫。</t>
  </si>
  <si>
    <t>合計</t>
  </si>
  <si>
    <t>公有</t>
  </si>
  <si>
    <t>私有</t>
  </si>
  <si>
    <t>公私共有</t>
  </si>
  <si>
    <t>每辦理完竣後2個月內編報</t>
  </si>
  <si>
    <t>筆數</t>
  </si>
  <si>
    <t>面積</t>
  </si>
  <si>
    <t>公告地價總額</t>
  </si>
  <si>
    <t>總  　計</t>
  </si>
  <si>
    <t>中華民國113年</t>
  </si>
  <si>
    <t>桃 園 區</t>
  </si>
  <si>
    <t>中 壢 區</t>
  </si>
  <si>
    <t>審核</t>
  </si>
  <si>
    <t>楊 梅 區</t>
  </si>
  <si>
    <t>大 溪 區</t>
  </si>
  <si>
    <t>蘆 竹 區</t>
  </si>
  <si>
    <t>大 園 區</t>
  </si>
  <si>
    <t>龜 山 區</t>
  </si>
  <si>
    <t>業務主管人員</t>
  </si>
  <si>
    <t>主辦統計人員</t>
  </si>
  <si>
    <t>八 德 區</t>
  </si>
  <si>
    <t>龍 潭 區</t>
  </si>
  <si>
    <t>平 鎮 區</t>
  </si>
  <si>
    <t>新 屋 區</t>
  </si>
  <si>
    <t>觀 音 區</t>
  </si>
  <si>
    <t>復 興 區</t>
  </si>
  <si>
    <t>機關長官</t>
  </si>
  <si>
    <t>編製機關</t>
  </si>
  <si>
    <t>表    號</t>
  </si>
  <si>
    <t>桃園市政府</t>
  </si>
  <si>
    <t>1112-07-03-2</t>
  </si>
  <si>
    <t>單位：筆；公頃；千元</t>
  </si>
</sst>
</file>

<file path=xl/styles.xml><?xml version="1.0" encoding="utf-8"?>
<styleSheet xmlns="http://schemas.openxmlformats.org/spreadsheetml/2006/main">
  <numFmts count="9">
    <numFmt numFmtId="197" formatCode="_(* #,##0_);_(* \(#,##0\);_(* &quot;-&quot;_);_(@_)"/>
    <numFmt numFmtId="198" formatCode="#,##0.0000;\-#,##0.0000;&quot;－&quot;"/>
    <numFmt numFmtId="199" formatCode="#,###,###,###,##0;\-#,###,###,###,##0;&quot;              －&quot;"/>
    <numFmt numFmtId="200" formatCode="#,###,###,###,##0.000000;\-#,###,###,###,##0.000000;&quot;              －&quot;"/>
    <numFmt numFmtId="201" formatCode="#,###,###,###,##0"/>
    <numFmt numFmtId="202" formatCode="#,###,##0.000000"/>
    <numFmt numFmtId="203" formatCode="##,###,##0.000000;\-##,###,##0.000000;&quot;               －&quot;"/>
    <numFmt numFmtId="204" formatCode="#,##0.00_);[Red]\(#,##0.00\)"/>
    <numFmt numFmtId="205" formatCode="#,##0;\-#,##0;&quot;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0"/>
      <color rgb="FF000000"/>
      <name val="標楷體"/>
      <family val="2"/>
    </font>
    <font>
      <sz val="9"/>
      <color rgb="FF000000"/>
      <name val="Times New Roman"/>
      <family val="2"/>
    </font>
    <font>
      <sz val="12"/>
      <color rgb="FF000000"/>
      <name val="Times New Roman"/>
      <family val="2"/>
    </font>
    <font>
      <sz val="11"/>
      <color rgb="FF000000"/>
      <name val="標楷體"/>
      <family val="2"/>
    </font>
    <font>
      <sz val="12"/>
      <color rgb="FF000000"/>
      <name val="新細明體"/>
      <family val="2"/>
    </font>
    <font>
      <sz val="8"/>
      <color rgb="FF000000"/>
      <name val="新細明體"/>
      <family val="2"/>
    </font>
    <font>
      <sz val="11"/>
      <color rgb="FF000000"/>
      <name val="Calibri"/>
      <family val="2"/>
    </font>
    <font>
      <sz val="8"/>
      <color rgb="FF000000"/>
      <name val="Times New Roman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197" fontId="2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5" fillId="0" borderId="0" xfId="0" applyFont="1"/>
    <xf numFmtId="0" fontId="6" fillId="0" borderId="1" xfId="0" applyFont="1" applyBorder="1"/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/>
    </xf>
    <xf numFmtId="0" fontId="2" fillId="0" borderId="6" xfId="0" applyFont="1" applyBorder="1" applyAlignment="1">
      <alignment horizontal="justify" wrapText="1"/>
    </xf>
    <xf numFmtId="0" fontId="2" fillId="0" borderId="7" xfId="0" applyFont="1" applyBorder="1" applyAlignment="1">
      <alignment horizontal="left" vertical="center"/>
    </xf>
    <xf numFmtId="198" fontId="2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8" fillId="0" borderId="0" xfId="0" applyFont="1"/>
    <xf numFmtId="0" fontId="2" fillId="0" borderId="0" xfId="0" applyFont="1" applyAlignment="1">
      <alignment horizontal="justify" wrapText="1"/>
    </xf>
    <xf numFmtId="0" fontId="2" fillId="0" borderId="2" xfId="0" applyFont="1" applyBorder="1" applyAlignment="1">
      <alignment horizontal="center" vertical="center" wrapText="1"/>
    </xf>
    <xf numFmtId="199" fontId="9" fillId="0" borderId="2" xfId="0" applyNumberFormat="1" applyFont="1" applyBorder="1" applyAlignment="1">
      <alignment horizontal="right" vertical="center"/>
    </xf>
    <xf numFmtId="200" fontId="9" fillId="0" borderId="2" xfId="0" applyNumberFormat="1" applyFont="1" applyBorder="1" applyAlignment="1">
      <alignment horizontal="right" vertical="center"/>
    </xf>
    <xf numFmtId="198" fontId="2" fillId="0" borderId="2" xfId="0" applyNumberFormat="1" applyFont="1" applyBorder="1" applyAlignment="1">
      <alignment horizontal="left" vertical="center"/>
    </xf>
    <xf numFmtId="0" fontId="10" fillId="0" borderId="3" xfId="0" applyFont="1" applyBorder="1"/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201" fontId="9" fillId="0" borderId="2" xfId="0" applyNumberFormat="1" applyFont="1" applyBorder="1" applyAlignment="1">
      <alignment horizontal="right" vertical="center"/>
    </xf>
    <xf numFmtId="202" fontId="9" fillId="0" borderId="2" xfId="0" applyNumberFormat="1" applyFont="1" applyBorder="1" applyAlignment="1">
      <alignment horizontal="right" vertical="center"/>
    </xf>
    <xf numFmtId="49" fontId="2" fillId="0" borderId="0" xfId="0" applyNumberFormat="1" applyFont="1"/>
    <xf numFmtId="0" fontId="2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01" fontId="9" fillId="0" borderId="8" xfId="0" applyNumberFormat="1" applyFont="1" applyBorder="1" applyAlignment="1">
      <alignment horizontal="right" vertical="center"/>
    </xf>
    <xf numFmtId="201" fontId="9" fillId="0" borderId="9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03" fontId="2" fillId="0" borderId="2" xfId="0" applyNumberFormat="1" applyFont="1" applyBorder="1" applyAlignment="1">
      <alignment horizontal="center" vertical="center"/>
    </xf>
    <xf numFmtId="204" fontId="11" fillId="0" borderId="2" xfId="0" applyNumberFormat="1" applyFont="1" applyBorder="1" applyAlignment="1">
      <alignment horizontal="right" vertical="center"/>
    </xf>
    <xf numFmtId="205" fontId="11" fillId="0" borderId="2" xfId="0" applyNumberFormat="1" applyFont="1" applyBorder="1" applyAlignment="1">
      <alignment horizontal="right" vertical="center"/>
    </xf>
    <xf numFmtId="0" fontId="10" fillId="0" borderId="1" xfId="0" applyFont="1" applyBorder="1"/>
    <xf numFmtId="0" fontId="2" fillId="0" borderId="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204" fontId="11" fillId="0" borderId="12" xfId="0" applyNumberFormat="1" applyFont="1" applyBorder="1" applyAlignment="1">
      <alignment horizontal="right" vertical="center"/>
    </xf>
    <xf numFmtId="0" fontId="10" fillId="0" borderId="6" xfId="0" applyFont="1" applyBorder="1"/>
    <xf numFmtId="0" fontId="12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E7" sqref="E7:P7"/>
    </sheetView>
  </sheetViews>
  <sheetFormatPr defaultColWidth="9.28125" defaultRowHeight="15"/>
  <cols>
    <col min="1" max="1" width="5.140625" style="0" customWidth="1"/>
    <col min="2" max="2" width="6.140625" style="0" customWidth="1"/>
    <col min="3" max="3" width="17.140625" style="0" customWidth="1"/>
    <col min="4" max="4" width="14.140625" style="0" customWidth="1"/>
    <col min="5" max="18" width="13.140625" style="0" customWidth="1"/>
    <col min="19" max="20" width="11.140625" style="0" customWidth="1"/>
  </cols>
  <sheetData>
    <row r="1" spans="1:19" ht="0.1" hidden="1">
      <c r="A1" s="1"/>
      <c r="B1" s="1"/>
      <c r="D1" s="23"/>
      <c r="F1" s="34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1"/>
    </row>
    <row r="2" spans="1:19" ht="0.1" hidden="1">
      <c r="A2" s="1"/>
      <c r="B2" s="1"/>
      <c r="F2" s="34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1"/>
    </row>
    <row r="3" spans="1:20" ht="0.1" hidden="1">
      <c r="A3" s="2"/>
      <c r="B3" s="13"/>
      <c r="F3" s="34"/>
      <c r="H3" s="37"/>
      <c r="I3" s="37"/>
      <c r="J3" s="37"/>
      <c r="K3" s="37"/>
      <c r="L3" s="37"/>
      <c r="M3" s="37"/>
      <c r="N3" s="37"/>
      <c r="O3" s="37"/>
      <c r="P3" s="37"/>
      <c r="Q3" s="37"/>
      <c r="R3" s="13"/>
      <c r="S3" s="2"/>
      <c r="T3" s="50"/>
    </row>
    <row r="4" spans="1:21" ht="21.8" customHeight="1">
      <c r="A4" s="3" t="s">
        <v>0</v>
      </c>
      <c r="B4" s="3"/>
      <c r="C4" s="18"/>
      <c r="D4" s="24"/>
      <c r="E4" s="24"/>
      <c r="F4" s="24"/>
      <c r="G4" s="24"/>
      <c r="H4" s="38"/>
      <c r="I4" s="38"/>
      <c r="J4" s="38"/>
      <c r="K4" s="38"/>
      <c r="L4" s="38"/>
      <c r="M4" s="38"/>
      <c r="N4" s="38"/>
      <c r="O4" s="38"/>
      <c r="P4" s="38"/>
      <c r="Q4" s="45"/>
      <c r="R4" s="47" t="s">
        <v>38</v>
      </c>
      <c r="S4" s="3" t="s">
        <v>40</v>
      </c>
      <c r="T4" s="3"/>
      <c r="U4" s="54"/>
    </row>
    <row r="5" spans="1:21" ht="21.8" customHeight="1">
      <c r="A5" s="3" t="s">
        <v>1</v>
      </c>
      <c r="B5" s="3"/>
      <c r="C5" s="19" t="s">
        <v>15</v>
      </c>
      <c r="D5" s="2"/>
      <c r="E5" s="30"/>
      <c r="F5" s="30"/>
      <c r="G5" s="30"/>
      <c r="H5" s="39"/>
      <c r="I5" s="39"/>
      <c r="J5" s="39"/>
      <c r="K5" s="39"/>
      <c r="L5" s="39"/>
      <c r="M5" s="39"/>
      <c r="N5" s="39"/>
      <c r="O5" s="39"/>
      <c r="P5" s="39"/>
      <c r="Q5" s="46"/>
      <c r="R5" s="47" t="s">
        <v>39</v>
      </c>
      <c r="S5" s="3" t="s">
        <v>41</v>
      </c>
      <c r="T5" s="3"/>
      <c r="U5" s="54"/>
    </row>
    <row r="6" spans="1:20" ht="36.05" customHeight="1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4.05" customHeight="1">
      <c r="A7" s="5"/>
      <c r="B7" s="5"/>
      <c r="C7" s="5"/>
      <c r="D7" s="5"/>
      <c r="E7" s="31" t="s">
        <v>20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5"/>
      <c r="R7" s="5"/>
      <c r="S7" s="5"/>
      <c r="T7" s="51" t="s">
        <v>42</v>
      </c>
    </row>
    <row r="8" spans="1:20" ht="39.05" customHeight="1">
      <c r="A8" s="6" t="s">
        <v>3</v>
      </c>
      <c r="B8" s="6"/>
      <c r="C8" s="8"/>
      <c r="D8" s="25" t="s">
        <v>19</v>
      </c>
      <c r="E8" s="25" t="s">
        <v>21</v>
      </c>
      <c r="F8" s="25" t="s">
        <v>22</v>
      </c>
      <c r="G8" s="25" t="s">
        <v>24</v>
      </c>
      <c r="H8" s="25" t="s">
        <v>25</v>
      </c>
      <c r="I8" s="25" t="s">
        <v>26</v>
      </c>
      <c r="J8" s="25" t="s">
        <v>27</v>
      </c>
      <c r="K8" s="25" t="s">
        <v>28</v>
      </c>
      <c r="L8" s="25" t="s">
        <v>31</v>
      </c>
      <c r="M8" s="25" t="s">
        <v>32</v>
      </c>
      <c r="N8" s="25" t="s">
        <v>33</v>
      </c>
      <c r="O8" s="25" t="s">
        <v>34</v>
      </c>
      <c r="P8" s="25" t="s">
        <v>35</v>
      </c>
      <c r="Q8" s="25" t="s">
        <v>36</v>
      </c>
      <c r="R8" s="25"/>
      <c r="S8" s="25"/>
      <c r="T8" s="52"/>
    </row>
    <row r="9" spans="1:20" ht="21.8" customHeight="1">
      <c r="A9" s="7" t="s">
        <v>4</v>
      </c>
      <c r="B9" s="14"/>
      <c r="C9" s="20" t="s">
        <v>16</v>
      </c>
      <c r="D9" s="26">
        <f>SUM(E9:Q9)</f>
        <v>1149576</v>
      </c>
      <c r="E9" s="32">
        <f>SUM(E12,E24)</f>
        <v>103147</v>
      </c>
      <c r="F9" s="32">
        <f>SUM(F12,F24)</f>
        <v>158979</v>
      </c>
      <c r="G9" s="32">
        <f>SUM(G12,G24)</f>
        <v>108245</v>
      </c>
      <c r="H9" s="32">
        <f>SUM(H12,H24)</f>
        <v>85508</v>
      </c>
      <c r="I9" s="32">
        <f>SUM(I12,I24)</f>
        <v>83127</v>
      </c>
      <c r="J9" s="32">
        <f>SUM(J12,J24)</f>
        <v>84041</v>
      </c>
      <c r="K9" s="32">
        <f>SUM(K12,K24)</f>
        <v>71284</v>
      </c>
      <c r="L9" s="32">
        <f>SUM(L12,L24)</f>
        <v>72147</v>
      </c>
      <c r="M9" s="32">
        <f>SUM(M12,M24)</f>
        <v>89753</v>
      </c>
      <c r="N9" s="32">
        <f>SUM(N12,N24)</f>
        <v>100130</v>
      </c>
      <c r="O9" s="32">
        <f>SUM(O12,O24)</f>
        <v>75637</v>
      </c>
      <c r="P9" s="32">
        <f>SUM(P12,P24)</f>
        <v>78344</v>
      </c>
      <c r="Q9" s="32">
        <f>SUM(Q12,Q24)</f>
        <v>39234</v>
      </c>
      <c r="R9" s="48"/>
      <c r="S9" s="49"/>
      <c r="T9" s="53"/>
    </row>
    <row r="10" spans="1:20" ht="21.8" customHeight="1">
      <c r="A10" s="7"/>
      <c r="B10" s="14"/>
      <c r="C10" s="20" t="s">
        <v>17</v>
      </c>
      <c r="D10" s="27">
        <f>SUM(E10:Q10)</f>
        <v>119631.780352</v>
      </c>
      <c r="E10" s="33">
        <f>SUM(E13,E25)</f>
        <v>3389.121871</v>
      </c>
      <c r="F10" s="33">
        <f>SUM(F13,F25)</f>
        <v>7538.307003</v>
      </c>
      <c r="G10" s="33">
        <f>SUM(G13,G25)</f>
        <v>8918.049135</v>
      </c>
      <c r="H10" s="33">
        <f>SUM(H13,H25)</f>
        <v>9995.5797</v>
      </c>
      <c r="I10" s="33">
        <f>SUM(I13,I25)</f>
        <v>7384.304837</v>
      </c>
      <c r="J10" s="33">
        <f>SUM(J13,J25)</f>
        <v>8513.672265</v>
      </c>
      <c r="K10" s="33">
        <f>SUM(K13,K25)</f>
        <v>7140.511897</v>
      </c>
      <c r="L10" s="33">
        <f>SUM(L13,L25)</f>
        <v>3322.216469</v>
      </c>
      <c r="M10" s="33">
        <f>SUM(M13,M25)</f>
        <v>7492.485642</v>
      </c>
      <c r="N10" s="33">
        <f>SUM(N13,N25)</f>
        <v>4351.509586</v>
      </c>
      <c r="O10" s="33">
        <f>SUM(O13,O25)</f>
        <v>8363.536038</v>
      </c>
      <c r="P10" s="33">
        <f>SUM(P13,P25)</f>
        <v>9981.329491</v>
      </c>
      <c r="Q10" s="33">
        <f>SUM(Q13,Q25)</f>
        <v>33241.156418</v>
      </c>
      <c r="R10" s="48"/>
      <c r="S10" s="49"/>
      <c r="T10" s="53"/>
    </row>
    <row r="11" spans="1:20" ht="21.8" customHeight="1">
      <c r="A11" s="7"/>
      <c r="B11" s="14"/>
      <c r="C11" s="20" t="s">
        <v>18</v>
      </c>
      <c r="D11" s="26">
        <f>SUM(E11:Q11)</f>
        <v>2516163429</v>
      </c>
      <c r="E11" s="32">
        <f>SUM(E14,E26)</f>
        <v>396482762</v>
      </c>
      <c r="F11" s="32">
        <f>SUM(F14,F26)</f>
        <v>444577033</v>
      </c>
      <c r="G11" s="32">
        <f>SUM(G14,G26)</f>
        <v>122059620</v>
      </c>
      <c r="H11" s="32">
        <f>SUM(H14,H26)</f>
        <v>87497965</v>
      </c>
      <c r="I11" s="32">
        <f>SUM(I14,I26)</f>
        <v>224387102</v>
      </c>
      <c r="J11" s="32">
        <f>SUM(J14,J26)</f>
        <v>396129105</v>
      </c>
      <c r="K11" s="32">
        <f>SUM(K14,K26)</f>
        <v>276054049</v>
      </c>
      <c r="L11" s="32">
        <f>SUM(L14,L26)</f>
        <v>132333420</v>
      </c>
      <c r="M11" s="32">
        <f>SUM(M14,M26)</f>
        <v>100073288</v>
      </c>
      <c r="N11" s="32">
        <f>SUM(N14,N26)</f>
        <v>139622689</v>
      </c>
      <c r="O11" s="32">
        <f>SUM(O14,O26)</f>
        <v>65371481</v>
      </c>
      <c r="P11" s="32">
        <f>SUM(P14,P26)</f>
        <v>115937713</v>
      </c>
      <c r="Q11" s="32">
        <f>SUM(Q14,Q26)</f>
        <v>15637202</v>
      </c>
      <c r="R11" s="48"/>
      <c r="S11" s="49"/>
      <c r="T11" s="53"/>
    </row>
    <row r="12" spans="1:20" ht="21.8" customHeight="1">
      <c r="A12" s="8" t="s">
        <v>5</v>
      </c>
      <c r="B12" s="15" t="s">
        <v>11</v>
      </c>
      <c r="C12" s="20" t="s">
        <v>16</v>
      </c>
      <c r="D12" s="26">
        <f>SUM(E12:Q12)</f>
        <v>651376</v>
      </c>
      <c r="E12" s="32">
        <f>SUM(E15,E18,E21)</f>
        <v>100768</v>
      </c>
      <c r="F12" s="32">
        <f>SUM(F15,F18,F21)</f>
        <v>130705</v>
      </c>
      <c r="G12" s="32">
        <f>SUM(G15,G18,G21)</f>
        <v>56919</v>
      </c>
      <c r="H12" s="32">
        <f>SUM(H15,H18,H21)</f>
        <v>34446</v>
      </c>
      <c r="I12" s="32">
        <f>SUM(I15,I18,I21)</f>
        <v>57239</v>
      </c>
      <c r="J12" s="32">
        <f>SUM(J15,J18,J21)</f>
        <v>29811</v>
      </c>
      <c r="K12" s="32">
        <f>SUM(K15,K18,K21)</f>
        <v>58851</v>
      </c>
      <c r="L12" s="32">
        <f>SUM(L15,L18,L21)</f>
        <v>35138</v>
      </c>
      <c r="M12" s="32">
        <f>SUM(M15,M18,M21)</f>
        <v>28752</v>
      </c>
      <c r="N12" s="32">
        <f>SUM(N15,N18,N21)</f>
        <v>77018</v>
      </c>
      <c r="O12" s="32">
        <f>SUM(O15,O18,O21)</f>
        <v>11274</v>
      </c>
      <c r="P12" s="32">
        <f>SUM(P15,P18,P21)</f>
        <v>19945</v>
      </c>
      <c r="Q12" s="32">
        <f>SUM(Q15,Q18,Q21)</f>
        <v>10510</v>
      </c>
      <c r="R12" s="48"/>
      <c r="S12" s="49"/>
      <c r="T12" s="53"/>
    </row>
    <row r="13" spans="1:20" ht="21.8" customHeight="1">
      <c r="A13" s="8"/>
      <c r="B13" s="15"/>
      <c r="C13" s="20" t="s">
        <v>17</v>
      </c>
      <c r="D13" s="27">
        <f>SUM(E13:Q13)</f>
        <v>32213.835158</v>
      </c>
      <c r="E13" s="33">
        <f>SUM(E16,E19,E22)</f>
        <v>3222.364971</v>
      </c>
      <c r="F13" s="33">
        <f>SUM(F16,F19,F22)</f>
        <v>4454.772089</v>
      </c>
      <c r="G13" s="33">
        <f>SUM(G16,G19,G22)</f>
        <v>2376.899539</v>
      </c>
      <c r="H13" s="33">
        <f>SUM(H16,H19,H22)</f>
        <v>1928.6383</v>
      </c>
      <c r="I13" s="33">
        <f>SUM(I16,I19,I22)</f>
        <v>4888.966737</v>
      </c>
      <c r="J13" s="33">
        <f>SUM(J16,J19,J22)</f>
        <v>1471.810165</v>
      </c>
      <c r="K13" s="33">
        <f>SUM(K16,K19,K22)</f>
        <v>5641.8399</v>
      </c>
      <c r="L13" s="33">
        <f>SUM(L16,L19,L22)</f>
        <v>1017.374921</v>
      </c>
      <c r="M13" s="33">
        <f>SUM(M16,M19,M22)</f>
        <v>1275.049942</v>
      </c>
      <c r="N13" s="33">
        <f>SUM(N16,N19,N22)</f>
        <v>2405.082699</v>
      </c>
      <c r="O13" s="33">
        <f>SUM(O16,O19,O22)</f>
        <v>386.442004</v>
      </c>
      <c r="P13" s="33">
        <f>SUM(P16,P19,P22)</f>
        <v>917.420673</v>
      </c>
      <c r="Q13" s="33">
        <f>SUM(Q16,Q19,Q22)</f>
        <v>2227.173218</v>
      </c>
      <c r="R13" s="48"/>
      <c r="S13" s="49"/>
      <c r="T13" s="53"/>
    </row>
    <row r="14" spans="1:20" ht="21.8" customHeight="1">
      <c r="A14" s="8"/>
      <c r="B14" s="15"/>
      <c r="C14" s="20" t="s">
        <v>18</v>
      </c>
      <c r="D14" s="26">
        <f>SUM(E14:Q14)</f>
        <v>1666879922</v>
      </c>
      <c r="E14" s="32">
        <f>SUM(E17,E20,E23)</f>
        <v>392159657</v>
      </c>
      <c r="F14" s="32">
        <f>SUM(F17,F20,F23)</f>
        <v>389519554</v>
      </c>
      <c r="G14" s="32">
        <f>SUM(G17,G20,G23)</f>
        <v>68264108</v>
      </c>
      <c r="H14" s="32">
        <f>SUM(H17,H20,H23)</f>
        <v>40686899</v>
      </c>
      <c r="I14" s="32">
        <f>SUM(I17,I20,I23)</f>
        <v>154672925</v>
      </c>
      <c r="J14" s="32">
        <f>SUM(J17,J20,J23)</f>
        <v>101429350</v>
      </c>
      <c r="K14" s="32">
        <f>SUM(K17,K20,K23)</f>
        <v>259992635</v>
      </c>
      <c r="L14" s="32">
        <f>SUM(L17,L20,L23)</f>
        <v>77652350</v>
      </c>
      <c r="M14" s="32">
        <f>SUM(M17,M20,M23)</f>
        <v>29555779</v>
      </c>
      <c r="N14" s="32">
        <f>SUM(N17,N20,N23)</f>
        <v>108675204</v>
      </c>
      <c r="O14" s="32">
        <f>SUM(O17,O20,O23)</f>
        <v>9582671</v>
      </c>
      <c r="P14" s="32">
        <f>SUM(P17,P20,P23)</f>
        <v>32222167</v>
      </c>
      <c r="Q14" s="32">
        <f>SUM(Q17,Q20,Q23)</f>
        <v>2466623</v>
      </c>
      <c r="R14" s="48"/>
      <c r="S14" s="49"/>
      <c r="T14" s="53"/>
    </row>
    <row r="15" spans="1:20" ht="21.8" customHeight="1">
      <c r="A15" s="8"/>
      <c r="B15" s="15" t="s">
        <v>12</v>
      </c>
      <c r="C15" s="20" t="s">
        <v>16</v>
      </c>
      <c r="D15" s="26">
        <f>SUM(E15:Q15)</f>
        <v>149147</v>
      </c>
      <c r="E15" s="32">
        <v>22834</v>
      </c>
      <c r="F15" s="32">
        <v>24020</v>
      </c>
      <c r="G15" s="32">
        <v>11556</v>
      </c>
      <c r="H15" s="32">
        <v>10616</v>
      </c>
      <c r="I15" s="32">
        <v>14294</v>
      </c>
      <c r="J15" s="32">
        <v>6425</v>
      </c>
      <c r="K15" s="32">
        <v>16698</v>
      </c>
      <c r="L15" s="32">
        <v>7025</v>
      </c>
      <c r="M15" s="32">
        <v>11063</v>
      </c>
      <c r="N15" s="32">
        <v>11801</v>
      </c>
      <c r="O15" s="32">
        <v>2853</v>
      </c>
      <c r="P15" s="32">
        <v>3439</v>
      </c>
      <c r="Q15" s="32">
        <v>6523</v>
      </c>
      <c r="R15" s="48"/>
      <c r="S15" s="49"/>
      <c r="T15" s="53"/>
    </row>
    <row r="16" spans="1:20" ht="21.8" customHeight="1">
      <c r="A16" s="8"/>
      <c r="B16" s="15"/>
      <c r="C16" s="20" t="s">
        <v>17</v>
      </c>
      <c r="D16" s="27">
        <f>SUM(E16:Q16)</f>
        <v>9964.898392</v>
      </c>
      <c r="E16" s="33">
        <v>971.559256</v>
      </c>
      <c r="F16" s="33">
        <v>1363.084476</v>
      </c>
      <c r="G16" s="33">
        <v>604.517192</v>
      </c>
      <c r="H16" s="33">
        <v>1350.841813</v>
      </c>
      <c r="I16" s="33">
        <v>828.62242</v>
      </c>
      <c r="J16" s="33">
        <v>548.591764</v>
      </c>
      <c r="K16" s="33">
        <v>1147.195915</v>
      </c>
      <c r="L16" s="33">
        <v>274.530253</v>
      </c>
      <c r="M16" s="33">
        <v>616.974845</v>
      </c>
      <c r="N16" s="33">
        <v>519.71928</v>
      </c>
      <c r="O16" s="33">
        <v>114.630326</v>
      </c>
      <c r="P16" s="33">
        <v>274.962385</v>
      </c>
      <c r="Q16" s="33">
        <v>1349.668467</v>
      </c>
      <c r="R16" s="48"/>
      <c r="S16" s="49"/>
      <c r="T16" s="53"/>
    </row>
    <row r="17" spans="1:20" ht="21.8" customHeight="1">
      <c r="A17" s="8"/>
      <c r="B17" s="15"/>
      <c r="C17" s="20" t="s">
        <v>18</v>
      </c>
      <c r="D17" s="26">
        <f>SUM(E17:Q17)</f>
        <v>561058607</v>
      </c>
      <c r="E17" s="32">
        <v>134943810</v>
      </c>
      <c r="F17" s="32">
        <v>156624434</v>
      </c>
      <c r="G17" s="32">
        <v>19655944</v>
      </c>
      <c r="H17" s="32">
        <v>14929111</v>
      </c>
      <c r="I17" s="32">
        <v>40156285</v>
      </c>
      <c r="J17" s="32">
        <v>42871516</v>
      </c>
      <c r="K17" s="32">
        <v>67896630</v>
      </c>
      <c r="L17" s="32">
        <v>25553430</v>
      </c>
      <c r="M17" s="32">
        <v>11857768</v>
      </c>
      <c r="N17" s="32">
        <v>31572694</v>
      </c>
      <c r="O17" s="32">
        <v>3018594</v>
      </c>
      <c r="P17" s="32">
        <v>10577964</v>
      </c>
      <c r="Q17" s="32">
        <v>1400427</v>
      </c>
      <c r="R17" s="48"/>
      <c r="S17" s="49"/>
      <c r="T17" s="53"/>
    </row>
    <row r="18" spans="1:20" ht="21.8" customHeight="1">
      <c r="A18" s="8"/>
      <c r="B18" s="15" t="s">
        <v>13</v>
      </c>
      <c r="C18" s="20" t="s">
        <v>16</v>
      </c>
      <c r="D18" s="26">
        <f>SUM(E18:Q18)</f>
        <v>492402</v>
      </c>
      <c r="E18" s="32">
        <v>75397</v>
      </c>
      <c r="F18" s="32">
        <v>104827</v>
      </c>
      <c r="G18" s="32">
        <v>44905</v>
      </c>
      <c r="H18" s="32">
        <v>23517</v>
      </c>
      <c r="I18" s="32">
        <v>42042</v>
      </c>
      <c r="J18" s="32">
        <v>23178</v>
      </c>
      <c r="K18" s="32">
        <v>41075</v>
      </c>
      <c r="L18" s="32">
        <v>27486</v>
      </c>
      <c r="M18" s="32">
        <v>17446</v>
      </c>
      <c r="N18" s="32">
        <v>64043</v>
      </c>
      <c r="O18" s="32">
        <v>8330</v>
      </c>
      <c r="P18" s="32">
        <v>16245</v>
      </c>
      <c r="Q18" s="32">
        <v>3911</v>
      </c>
      <c r="R18" s="48"/>
      <c r="S18" s="49"/>
      <c r="T18" s="53"/>
    </row>
    <row r="19" spans="1:20" ht="21.8" customHeight="1">
      <c r="A19" s="8"/>
      <c r="B19" s="15"/>
      <c r="C19" s="20" t="s">
        <v>17</v>
      </c>
      <c r="D19" s="27">
        <f>SUM(E19:Q19)</f>
        <v>21447.985205</v>
      </c>
      <c r="E19" s="33">
        <v>2190.081408</v>
      </c>
      <c r="F19" s="33">
        <v>2971.279086</v>
      </c>
      <c r="G19" s="33">
        <v>1730.453498</v>
      </c>
      <c r="H19" s="33">
        <v>546.746731</v>
      </c>
      <c r="I19" s="33">
        <v>3881.562891</v>
      </c>
      <c r="J19" s="33">
        <v>913.591785</v>
      </c>
      <c r="K19" s="33">
        <v>4341.959615</v>
      </c>
      <c r="L19" s="33">
        <v>695.967615</v>
      </c>
      <c r="M19" s="33">
        <v>647.332406</v>
      </c>
      <c r="N19" s="33">
        <v>1777.183862</v>
      </c>
      <c r="O19" s="33">
        <v>264.59952</v>
      </c>
      <c r="P19" s="33">
        <v>623.268656</v>
      </c>
      <c r="Q19" s="33">
        <v>863.958132</v>
      </c>
      <c r="R19" s="48"/>
      <c r="S19" s="49"/>
      <c r="T19" s="53"/>
    </row>
    <row r="20" spans="1:20" ht="21.8" customHeight="1">
      <c r="A20" s="8"/>
      <c r="B20" s="15"/>
      <c r="C20" s="20" t="s">
        <v>18</v>
      </c>
      <c r="D20" s="26">
        <f>SUM(E20:Q20)</f>
        <v>1065845677</v>
      </c>
      <c r="E20" s="32">
        <v>247922452</v>
      </c>
      <c r="F20" s="32">
        <v>222568294</v>
      </c>
      <c r="G20" s="32">
        <v>47533899</v>
      </c>
      <c r="H20" s="32">
        <v>24495770</v>
      </c>
      <c r="I20" s="32">
        <v>111322870</v>
      </c>
      <c r="J20" s="32">
        <v>58142196</v>
      </c>
      <c r="K20" s="32">
        <v>186008077</v>
      </c>
      <c r="L20" s="32">
        <v>48707919</v>
      </c>
      <c r="M20" s="32">
        <v>17279711</v>
      </c>
      <c r="N20" s="32">
        <v>73393488</v>
      </c>
      <c r="O20" s="32">
        <v>6298559</v>
      </c>
      <c r="P20" s="32">
        <v>21134777</v>
      </c>
      <c r="Q20" s="32">
        <v>1037665</v>
      </c>
      <c r="R20" s="48"/>
      <c r="S20" s="49"/>
      <c r="T20" s="53"/>
    </row>
    <row r="21" spans="1:20" ht="21.8" customHeight="1">
      <c r="A21" s="8"/>
      <c r="B21" s="16" t="s">
        <v>14</v>
      </c>
      <c r="C21" s="20" t="s">
        <v>16</v>
      </c>
      <c r="D21" s="26">
        <f>SUM(E21:Q21)</f>
        <v>9827</v>
      </c>
      <c r="E21" s="32">
        <v>2537</v>
      </c>
      <c r="F21" s="32">
        <v>1858</v>
      </c>
      <c r="G21" s="32">
        <v>458</v>
      </c>
      <c r="H21" s="32">
        <v>313</v>
      </c>
      <c r="I21" s="32">
        <v>903</v>
      </c>
      <c r="J21" s="32">
        <v>208</v>
      </c>
      <c r="K21" s="32">
        <v>1078</v>
      </c>
      <c r="L21" s="32">
        <v>627</v>
      </c>
      <c r="M21" s="32">
        <v>243</v>
      </c>
      <c r="N21" s="32">
        <v>1174</v>
      </c>
      <c r="O21" s="32">
        <v>91</v>
      </c>
      <c r="P21" s="32">
        <v>261</v>
      </c>
      <c r="Q21" s="32">
        <v>76</v>
      </c>
      <c r="R21" s="48"/>
      <c r="S21" s="49"/>
      <c r="T21" s="53"/>
    </row>
    <row r="22" spans="1:20" ht="21.8" customHeight="1">
      <c r="A22" s="8"/>
      <c r="B22" s="16"/>
      <c r="C22" s="20" t="s">
        <v>17</v>
      </c>
      <c r="D22" s="27">
        <f>SUM(E22:Q22)</f>
        <v>800.951561</v>
      </c>
      <c r="E22" s="33">
        <v>60.724307</v>
      </c>
      <c r="F22" s="33">
        <v>120.408527</v>
      </c>
      <c r="G22" s="33">
        <v>41.928849</v>
      </c>
      <c r="H22" s="33">
        <v>31.049756</v>
      </c>
      <c r="I22" s="33">
        <v>178.781426</v>
      </c>
      <c r="J22" s="33">
        <v>9.626616</v>
      </c>
      <c r="K22" s="33">
        <v>152.68437</v>
      </c>
      <c r="L22" s="33">
        <v>46.877053</v>
      </c>
      <c r="M22" s="33">
        <v>10.742691</v>
      </c>
      <c r="N22" s="33">
        <v>108.179557</v>
      </c>
      <c r="O22" s="33">
        <v>7.212158</v>
      </c>
      <c r="P22" s="33">
        <v>19.189632</v>
      </c>
      <c r="Q22" s="33">
        <v>13.546619</v>
      </c>
      <c r="R22" s="48"/>
      <c r="S22" s="49"/>
      <c r="T22" s="53"/>
    </row>
    <row r="23" spans="1:20" ht="21.8" customHeight="1">
      <c r="A23" s="8"/>
      <c r="B23" s="16"/>
      <c r="C23" s="20" t="s">
        <v>18</v>
      </c>
      <c r="D23" s="26">
        <f>SUM(E23:Q23)</f>
        <v>39975638</v>
      </c>
      <c r="E23" s="32">
        <v>9293395</v>
      </c>
      <c r="F23" s="32">
        <v>10326826</v>
      </c>
      <c r="G23" s="32">
        <v>1074265</v>
      </c>
      <c r="H23" s="32">
        <v>1262018</v>
      </c>
      <c r="I23" s="32">
        <v>3193770</v>
      </c>
      <c r="J23" s="32">
        <v>415638</v>
      </c>
      <c r="K23" s="32">
        <v>6087928</v>
      </c>
      <c r="L23" s="32">
        <v>3391001</v>
      </c>
      <c r="M23" s="32">
        <v>418300</v>
      </c>
      <c r="N23" s="32">
        <v>3709022</v>
      </c>
      <c r="O23" s="32">
        <v>265518</v>
      </c>
      <c r="P23" s="32">
        <v>509426</v>
      </c>
      <c r="Q23" s="32">
        <v>28531</v>
      </c>
      <c r="R23" s="48"/>
      <c r="S23" s="49"/>
      <c r="T23" s="53"/>
    </row>
    <row r="24" spans="1:20" ht="21.8" customHeight="1">
      <c r="A24" s="8" t="s">
        <v>6</v>
      </c>
      <c r="B24" s="15" t="s">
        <v>11</v>
      </c>
      <c r="C24" s="20" t="s">
        <v>16</v>
      </c>
      <c r="D24" s="26">
        <f>SUM(E24:Q24)</f>
        <v>498200</v>
      </c>
      <c r="E24" s="32">
        <f>SUM(E27,E30,E33)</f>
        <v>2379</v>
      </c>
      <c r="F24" s="32">
        <f>SUM(F27,F30,F33)</f>
        <v>28274</v>
      </c>
      <c r="G24" s="32">
        <f>SUM(G27,G30,G33)</f>
        <v>51326</v>
      </c>
      <c r="H24" s="32">
        <f>SUM(H27,H30,H33)</f>
        <v>51062</v>
      </c>
      <c r="I24" s="32">
        <f>SUM(I27,I30,I33)</f>
        <v>25888</v>
      </c>
      <c r="J24" s="32">
        <f>SUM(J27,J30,J33)</f>
        <v>54230</v>
      </c>
      <c r="K24" s="32">
        <f>SUM(K27,K30,K33)</f>
        <v>12433</v>
      </c>
      <c r="L24" s="32">
        <f>SUM(L27,L30,L33)</f>
        <v>37009</v>
      </c>
      <c r="M24" s="32">
        <f>SUM(M27,M30,M33)</f>
        <v>61001</v>
      </c>
      <c r="N24" s="32">
        <f>SUM(N27,N30,N33)</f>
        <v>23112</v>
      </c>
      <c r="O24" s="32">
        <f>SUM(O27,O30,O33)</f>
        <v>64363</v>
      </c>
      <c r="P24" s="32">
        <f>SUM(P27,P30,P33)</f>
        <v>58399</v>
      </c>
      <c r="Q24" s="32">
        <f>SUM(Q27,Q30,Q33)</f>
        <v>28724</v>
      </c>
      <c r="R24" s="48"/>
      <c r="S24" s="49"/>
      <c r="T24" s="53"/>
    </row>
    <row r="25" spans="1:20" ht="21.8" customHeight="1">
      <c r="A25" s="8"/>
      <c r="B25" s="15"/>
      <c r="C25" s="20" t="s">
        <v>17</v>
      </c>
      <c r="D25" s="27">
        <f>SUM(E25:Q25)</f>
        <v>87417.945194</v>
      </c>
      <c r="E25" s="33">
        <f>SUM(E28,E31,E34)</f>
        <v>166.7569</v>
      </c>
      <c r="F25" s="33">
        <f>SUM(F28,F31,F34)</f>
        <v>3083.534914</v>
      </c>
      <c r="G25" s="33">
        <f>SUM(G28,G31,G34)</f>
        <v>6541.149596</v>
      </c>
      <c r="H25" s="33">
        <f>SUM(H28,H31,H34)</f>
        <v>8066.9414</v>
      </c>
      <c r="I25" s="33">
        <f>SUM(I28,I31,I34)</f>
        <v>2495.3381</v>
      </c>
      <c r="J25" s="33">
        <f>SUM(J28,J31,J34)</f>
        <v>7041.8621</v>
      </c>
      <c r="K25" s="33">
        <f>SUM(K28,K31,K34)</f>
        <v>1498.671997</v>
      </c>
      <c r="L25" s="33">
        <f>SUM(L28,L31,L34)</f>
        <v>2304.841548</v>
      </c>
      <c r="M25" s="33">
        <f>SUM(M28,M31,M34)</f>
        <v>6217.4357</v>
      </c>
      <c r="N25" s="33">
        <f>SUM(N28,N31,N34)</f>
        <v>1946.426887</v>
      </c>
      <c r="O25" s="33">
        <f>SUM(O28,O31,O34)</f>
        <v>7977.094034</v>
      </c>
      <c r="P25" s="33">
        <f>SUM(P28,P31,P34)</f>
        <v>9063.908818</v>
      </c>
      <c r="Q25" s="33">
        <f>SUM(Q28,Q31,Q34)</f>
        <v>31013.9832</v>
      </c>
      <c r="R25" s="48"/>
      <c r="S25" s="49"/>
      <c r="T25" s="53"/>
    </row>
    <row r="26" spans="1:20" ht="21.8" customHeight="1">
      <c r="A26" s="8"/>
      <c r="B26" s="15"/>
      <c r="C26" s="20" t="s">
        <v>18</v>
      </c>
      <c r="D26" s="26">
        <f>SUM(E26:Q26)</f>
        <v>849283507</v>
      </c>
      <c r="E26" s="32">
        <f>SUM(E29,E32,E35)</f>
        <v>4323105</v>
      </c>
      <c r="F26" s="32">
        <f>SUM(F29,F32,F35)</f>
        <v>55057479</v>
      </c>
      <c r="G26" s="32">
        <f>SUM(G29,G32,G35)</f>
        <v>53795512</v>
      </c>
      <c r="H26" s="40">
        <f>SUM(H29,H32,H35)</f>
        <v>46811066</v>
      </c>
      <c r="I26" s="40">
        <f>SUM(I29,I32,I35)</f>
        <v>69714177</v>
      </c>
      <c r="J26" s="40">
        <f>SUM(J29,J32,J35)</f>
        <v>294699755</v>
      </c>
      <c r="K26" s="40">
        <f>SUM(K29,K32,K35)</f>
        <v>16061414</v>
      </c>
      <c r="L26" s="40">
        <f>SUM(L29,L32,L35)</f>
        <v>54681070</v>
      </c>
      <c r="M26" s="40">
        <f>SUM(M29,M32,M35)</f>
        <v>70517509</v>
      </c>
      <c r="N26" s="40">
        <f>SUM(N29,N32,N35)</f>
        <v>30947485</v>
      </c>
      <c r="O26" s="40">
        <f>SUM(O29,O32,O35)</f>
        <v>55788810</v>
      </c>
      <c r="P26" s="40">
        <f>SUM(P29,P32,P35)</f>
        <v>83715546</v>
      </c>
      <c r="Q26" s="40">
        <f>SUM(Q29,Q32,Q35)</f>
        <v>13170579</v>
      </c>
      <c r="R26" s="48"/>
      <c r="S26" s="49"/>
      <c r="T26" s="53"/>
    </row>
    <row r="27" spans="1:20" ht="21.8" customHeight="1">
      <c r="A27" s="8"/>
      <c r="B27" s="15" t="s">
        <v>12</v>
      </c>
      <c r="C27" s="20" t="s">
        <v>16</v>
      </c>
      <c r="D27" s="26">
        <f>SUM(E27:Q27)</f>
        <v>136099</v>
      </c>
      <c r="E27" s="32">
        <v>683</v>
      </c>
      <c r="F27" s="32">
        <v>6498</v>
      </c>
      <c r="G27" s="32">
        <v>10200</v>
      </c>
      <c r="H27" s="41">
        <v>12625</v>
      </c>
      <c r="I27" s="41">
        <v>7025</v>
      </c>
      <c r="J27" s="41">
        <v>31455</v>
      </c>
      <c r="K27" s="41">
        <v>1938</v>
      </c>
      <c r="L27" s="41">
        <v>6202</v>
      </c>
      <c r="M27" s="41">
        <v>10562</v>
      </c>
      <c r="N27" s="41">
        <v>4480</v>
      </c>
      <c r="O27" s="41">
        <v>15218</v>
      </c>
      <c r="P27" s="41">
        <v>16117</v>
      </c>
      <c r="Q27" s="41">
        <v>13096</v>
      </c>
      <c r="R27" s="48"/>
      <c r="S27" s="49"/>
      <c r="T27" s="53"/>
    </row>
    <row r="28" spans="1:20" ht="21.8" customHeight="1">
      <c r="A28" s="8"/>
      <c r="B28" s="15"/>
      <c r="C28" s="20" t="s">
        <v>17</v>
      </c>
      <c r="D28" s="27">
        <f>SUM(E28:Q28)</f>
        <v>41415.427585</v>
      </c>
      <c r="E28" s="33">
        <v>63.421134</v>
      </c>
      <c r="F28" s="33">
        <v>562.07069</v>
      </c>
      <c r="G28" s="33">
        <v>1039.161445</v>
      </c>
      <c r="H28" s="33">
        <v>2822.053621</v>
      </c>
      <c r="I28" s="33">
        <v>755.480599</v>
      </c>
      <c r="J28" s="33">
        <v>4106.512696</v>
      </c>
      <c r="K28" s="33">
        <v>124.689231</v>
      </c>
      <c r="L28" s="33">
        <v>400.19288</v>
      </c>
      <c r="M28" s="33">
        <v>1223.536063</v>
      </c>
      <c r="N28" s="33">
        <v>255.977412</v>
      </c>
      <c r="O28" s="33">
        <v>1465.274975</v>
      </c>
      <c r="P28" s="33">
        <v>2884.872699</v>
      </c>
      <c r="Q28" s="33">
        <v>25712.18414</v>
      </c>
      <c r="R28" s="48"/>
      <c r="S28" s="49"/>
      <c r="T28" s="53"/>
    </row>
    <row r="29" spans="1:20" ht="21.8" customHeight="1">
      <c r="A29" s="8"/>
      <c r="B29" s="15"/>
      <c r="C29" s="20" t="s">
        <v>18</v>
      </c>
      <c r="D29" s="26">
        <f>SUM(E29:Q29)</f>
        <v>404579417</v>
      </c>
      <c r="E29" s="32">
        <v>1469240</v>
      </c>
      <c r="F29" s="32">
        <v>10977531</v>
      </c>
      <c r="G29" s="32">
        <v>8442094</v>
      </c>
      <c r="H29" s="32">
        <v>11474546</v>
      </c>
      <c r="I29" s="32">
        <v>39453814</v>
      </c>
      <c r="J29" s="32">
        <v>257267276</v>
      </c>
      <c r="K29" s="32">
        <v>1877170</v>
      </c>
      <c r="L29" s="32">
        <v>10670667</v>
      </c>
      <c r="M29" s="32">
        <v>15617862</v>
      </c>
      <c r="N29" s="32">
        <v>4053117</v>
      </c>
      <c r="O29" s="32">
        <v>9521679</v>
      </c>
      <c r="P29" s="32">
        <v>23140230</v>
      </c>
      <c r="Q29" s="32">
        <v>10614191</v>
      </c>
      <c r="R29" s="48"/>
      <c r="S29" s="49"/>
      <c r="T29" s="53"/>
    </row>
    <row r="30" spans="1:20" ht="21.8" customHeight="1">
      <c r="A30" s="8"/>
      <c r="B30" s="15" t="s">
        <v>13</v>
      </c>
      <c r="C30" s="20" t="s">
        <v>16</v>
      </c>
      <c r="D30" s="26">
        <f>SUM(E30:Q30)</f>
        <v>359524</v>
      </c>
      <c r="E30" s="32">
        <v>1677</v>
      </c>
      <c r="F30" s="32">
        <v>21693</v>
      </c>
      <c r="G30" s="32">
        <v>40937</v>
      </c>
      <c r="H30" s="32">
        <v>38136</v>
      </c>
      <c r="I30" s="32">
        <v>18751</v>
      </c>
      <c r="J30" s="32">
        <v>22611</v>
      </c>
      <c r="K30" s="32">
        <v>10381</v>
      </c>
      <c r="L30" s="32">
        <v>30526</v>
      </c>
      <c r="M30" s="32">
        <v>50207</v>
      </c>
      <c r="N30" s="32">
        <v>18465</v>
      </c>
      <c r="O30" s="32">
        <v>48746</v>
      </c>
      <c r="P30" s="32">
        <v>42074</v>
      </c>
      <c r="Q30" s="32">
        <v>15320</v>
      </c>
      <c r="R30" s="48"/>
      <c r="S30" s="49"/>
      <c r="T30" s="53"/>
    </row>
    <row r="31" spans="1:20" ht="21.8" customHeight="1">
      <c r="A31" s="8"/>
      <c r="B31" s="15"/>
      <c r="C31" s="20" t="s">
        <v>17</v>
      </c>
      <c r="D31" s="27">
        <f>SUM(E31:Q31)</f>
        <v>44833.901764</v>
      </c>
      <c r="E31" s="33">
        <v>95.317441</v>
      </c>
      <c r="F31" s="33">
        <v>2480.900408</v>
      </c>
      <c r="G31" s="33">
        <v>5392.993068</v>
      </c>
      <c r="H31" s="33">
        <v>4976.659882</v>
      </c>
      <c r="I31" s="33">
        <v>1722.663281</v>
      </c>
      <c r="J31" s="33">
        <v>2899.604762</v>
      </c>
      <c r="K31" s="33">
        <v>1348.876263</v>
      </c>
      <c r="L31" s="33">
        <v>1844.880989</v>
      </c>
      <c r="M31" s="33">
        <v>4916.606215</v>
      </c>
      <c r="N31" s="33">
        <v>1618.25923</v>
      </c>
      <c r="O31" s="33">
        <v>6376.604644</v>
      </c>
      <c r="P31" s="33">
        <v>5999.059317</v>
      </c>
      <c r="Q31" s="33">
        <v>5161.476264</v>
      </c>
      <c r="R31" s="48"/>
      <c r="S31" s="49"/>
      <c r="T31" s="53"/>
    </row>
    <row r="32" spans="1:20" ht="21.8" customHeight="1">
      <c r="A32" s="8"/>
      <c r="B32" s="15"/>
      <c r="C32" s="20" t="s">
        <v>18</v>
      </c>
      <c r="D32" s="26">
        <f>SUM(E32:Q32)</f>
        <v>436559825</v>
      </c>
      <c r="E32" s="32">
        <v>2673313</v>
      </c>
      <c r="F32" s="32">
        <v>43508628</v>
      </c>
      <c r="G32" s="32">
        <v>44555814</v>
      </c>
      <c r="H32" s="32">
        <v>34521234</v>
      </c>
      <c r="I32" s="32">
        <v>30009068</v>
      </c>
      <c r="J32" s="32">
        <v>37051569</v>
      </c>
      <c r="K32" s="32">
        <v>14028924</v>
      </c>
      <c r="L32" s="32">
        <v>42890126</v>
      </c>
      <c r="M32" s="32">
        <v>54199930</v>
      </c>
      <c r="N32" s="32">
        <v>25937811</v>
      </c>
      <c r="O32" s="32">
        <v>45362807</v>
      </c>
      <c r="P32" s="32">
        <v>59331329</v>
      </c>
      <c r="Q32" s="32">
        <v>2489272</v>
      </c>
      <c r="R32" s="48"/>
      <c r="S32" s="49"/>
      <c r="T32" s="53"/>
    </row>
    <row r="33" spans="1:20" ht="21.8" customHeight="1">
      <c r="A33" s="8"/>
      <c r="B33" s="16" t="s">
        <v>14</v>
      </c>
      <c r="C33" s="20" t="s">
        <v>16</v>
      </c>
      <c r="D33" s="26">
        <f>SUM(E33:Q33)</f>
        <v>2577</v>
      </c>
      <c r="E33" s="32">
        <v>19</v>
      </c>
      <c r="F33" s="32">
        <v>83</v>
      </c>
      <c r="G33" s="32">
        <v>189</v>
      </c>
      <c r="H33" s="32">
        <v>301</v>
      </c>
      <c r="I33" s="32">
        <v>112</v>
      </c>
      <c r="J33" s="32">
        <v>164</v>
      </c>
      <c r="K33" s="32">
        <v>114</v>
      </c>
      <c r="L33" s="32">
        <v>281</v>
      </c>
      <c r="M33" s="32">
        <v>232</v>
      </c>
      <c r="N33" s="32">
        <v>167</v>
      </c>
      <c r="O33" s="32">
        <v>399</v>
      </c>
      <c r="P33" s="32">
        <v>208</v>
      </c>
      <c r="Q33" s="32">
        <v>308</v>
      </c>
      <c r="R33" s="48"/>
      <c r="S33" s="49"/>
      <c r="T33" s="53"/>
    </row>
    <row r="34" spans="1:20" ht="21.8" customHeight="1">
      <c r="A34" s="8"/>
      <c r="B34" s="16"/>
      <c r="C34" s="20" t="s">
        <v>17</v>
      </c>
      <c r="D34" s="27">
        <f>SUM(E34:Q34)</f>
        <v>1168.615845</v>
      </c>
      <c r="E34" s="33">
        <v>8.018325</v>
      </c>
      <c r="F34" s="33">
        <v>40.563816</v>
      </c>
      <c r="G34" s="33">
        <v>108.995083</v>
      </c>
      <c r="H34" s="33">
        <v>268.227897</v>
      </c>
      <c r="I34" s="33">
        <v>17.19422</v>
      </c>
      <c r="J34" s="33">
        <v>35.744642</v>
      </c>
      <c r="K34" s="33">
        <v>25.106503</v>
      </c>
      <c r="L34" s="33">
        <v>59.767679</v>
      </c>
      <c r="M34" s="33">
        <v>77.293422</v>
      </c>
      <c r="N34" s="33">
        <v>72.190245</v>
      </c>
      <c r="O34" s="33">
        <v>135.214415</v>
      </c>
      <c r="P34" s="33">
        <v>179.976802</v>
      </c>
      <c r="Q34" s="33">
        <v>140.322796</v>
      </c>
      <c r="R34" s="48"/>
      <c r="S34" s="49"/>
      <c r="T34" s="53"/>
    </row>
    <row r="35" spans="1:20" ht="21.8" customHeight="1">
      <c r="A35" s="8"/>
      <c r="B35" s="16"/>
      <c r="C35" s="20" t="s">
        <v>18</v>
      </c>
      <c r="D35" s="26">
        <f>SUM(E35:Q35)</f>
        <v>8144265</v>
      </c>
      <c r="E35" s="32">
        <v>180552</v>
      </c>
      <c r="F35" s="32">
        <v>571320</v>
      </c>
      <c r="G35" s="32">
        <v>797604</v>
      </c>
      <c r="H35" s="32">
        <v>815286</v>
      </c>
      <c r="I35" s="32">
        <v>251295</v>
      </c>
      <c r="J35" s="32">
        <v>380910</v>
      </c>
      <c r="K35" s="32">
        <v>155320</v>
      </c>
      <c r="L35" s="32">
        <v>1120277</v>
      </c>
      <c r="M35" s="32">
        <v>699717</v>
      </c>
      <c r="N35" s="32">
        <v>956557</v>
      </c>
      <c r="O35" s="32">
        <v>904324</v>
      </c>
      <c r="P35" s="32">
        <v>1243987</v>
      </c>
      <c r="Q35" s="32">
        <v>67116</v>
      </c>
      <c r="R35" s="48"/>
      <c r="S35" s="49"/>
      <c r="T35" s="53"/>
    </row>
    <row r="36" spans="1:21" ht="23.3" customHeight="1">
      <c r="A36" s="6" t="s">
        <v>7</v>
      </c>
      <c r="B36" s="6"/>
      <c r="C36" s="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55"/>
    </row>
    <row r="37" spans="1:20" ht="19.55" customHeight="1">
      <c r="A37" s="9" t="s">
        <v>8</v>
      </c>
      <c r="B37" s="17"/>
      <c r="C37" s="21"/>
      <c r="D37" s="29"/>
      <c r="E37" s="29"/>
      <c r="F37" s="35" t="s">
        <v>23</v>
      </c>
      <c r="G37" s="29"/>
      <c r="H37" s="42"/>
      <c r="I37" s="42"/>
      <c r="J37" s="42"/>
      <c r="K37" s="35" t="s">
        <v>29</v>
      </c>
      <c r="L37" s="42"/>
      <c r="M37" s="42"/>
      <c r="N37" s="42"/>
      <c r="O37" s="42"/>
      <c r="P37" s="42"/>
      <c r="Q37" s="35" t="s">
        <v>37</v>
      </c>
      <c r="R37" s="42"/>
      <c r="S37" s="17"/>
      <c r="T37" s="21"/>
    </row>
    <row r="38" spans="1:20" ht="19.55" customHeight="1">
      <c r="A38" s="10"/>
      <c r="B38" s="10"/>
      <c r="C38" s="22"/>
      <c r="F38" s="36"/>
      <c r="H38" s="43"/>
      <c r="I38" s="43"/>
      <c r="J38" s="43"/>
      <c r="K38" s="44" t="s">
        <v>30</v>
      </c>
      <c r="L38" s="43"/>
      <c r="M38" s="43"/>
      <c r="N38" s="43"/>
      <c r="O38" s="43"/>
      <c r="P38" s="43"/>
      <c r="Q38" s="43"/>
      <c r="R38" s="43"/>
      <c r="S38" s="10"/>
      <c r="T38" s="22"/>
    </row>
    <row r="39" spans="1:20" ht="18.05" customHeight="1">
      <c r="A39" s="11" t="s">
        <v>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8.05" customHeight="1">
      <c r="A40" s="11" t="s">
        <v>10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" ht="15">
      <c r="A41" s="12"/>
      <c r="B41" s="12"/>
    </row>
    <row r="42" spans="1:2" ht="15">
      <c r="A42" s="12"/>
      <c r="B42" s="12"/>
    </row>
    <row r="43" spans="1:2" ht="15">
      <c r="A43" s="12"/>
      <c r="B43" s="12"/>
    </row>
    <row r="44" spans="1:2" ht="15">
      <c r="A44" s="12"/>
      <c r="B44" s="12"/>
    </row>
    <row r="45" spans="1:2" ht="15">
      <c r="A45" s="12"/>
      <c r="B45" s="12"/>
    </row>
    <row r="46" spans="1:2" ht="15">
      <c r="A46" s="12"/>
      <c r="B46" s="12"/>
    </row>
    <row r="47" spans="1:2" ht="15">
      <c r="A47" s="12"/>
      <c r="B47" s="12"/>
    </row>
    <row r="48" spans="1:2" ht="15">
      <c r="A48" s="12"/>
      <c r="B48" s="12"/>
    </row>
    <row r="49" spans="1:2" ht="15">
      <c r="A49" s="12"/>
      <c r="B49" s="12"/>
    </row>
    <row r="50" spans="1:2" ht="15">
      <c r="A50" s="12"/>
      <c r="B50" s="12"/>
    </row>
    <row r="51" spans="1:2" ht="15">
      <c r="A51" s="12"/>
      <c r="B51" s="12"/>
    </row>
    <row r="52" spans="1:2" ht="15">
      <c r="A52" s="12"/>
      <c r="B52" s="12"/>
    </row>
    <row r="53" spans="1:2" ht="15">
      <c r="A53" s="12"/>
      <c r="B53" s="12"/>
    </row>
    <row r="54" spans="1:2" ht="15">
      <c r="A54" s="12"/>
      <c r="B54" s="12"/>
    </row>
    <row r="55" spans="1:2" ht="15">
      <c r="A55" s="12"/>
      <c r="B55" s="12"/>
    </row>
    <row r="56" spans="1:2" ht="15">
      <c r="A56" s="12"/>
      <c r="B56" s="12"/>
    </row>
    <row r="57" spans="1:2" ht="15">
      <c r="A57" s="12"/>
      <c r="B57" s="12"/>
    </row>
    <row r="58" spans="1:2" ht="15">
      <c r="A58" s="12"/>
      <c r="B58" s="12"/>
    </row>
    <row r="59" spans="1:2" ht="15">
      <c r="A59" s="12"/>
      <c r="B59" s="12"/>
    </row>
    <row r="60" spans="1:2" ht="15">
      <c r="A60" s="12"/>
      <c r="B60" s="12"/>
    </row>
    <row r="61" spans="1:2" ht="15">
      <c r="A61" s="12"/>
      <c r="B61" s="12"/>
    </row>
    <row r="62" spans="1:2" ht="15">
      <c r="A62" s="12"/>
      <c r="B62" s="12"/>
    </row>
    <row r="63" spans="1:2" ht="15">
      <c r="A63" s="12"/>
      <c r="B63" s="12"/>
    </row>
    <row r="64" spans="1:2" ht="15">
      <c r="A64" s="12"/>
      <c r="B64" s="12"/>
    </row>
    <row r="65" spans="1:2" ht="15">
      <c r="A65" s="12"/>
      <c r="B65" s="12"/>
    </row>
    <row r="66" spans="1:2" ht="15">
      <c r="A66" s="12"/>
      <c r="B66" s="12"/>
    </row>
    <row r="67" spans="1:2" ht="15">
      <c r="A67" s="12"/>
      <c r="B67" s="12"/>
    </row>
    <row r="68" spans="1:2" ht="15">
      <c r="A68" s="12"/>
      <c r="B68" s="12"/>
    </row>
    <row r="69" spans="1:2" ht="15">
      <c r="A69" s="12"/>
      <c r="B69" s="12"/>
    </row>
    <row r="70" spans="1:2" ht="15">
      <c r="A70" s="12"/>
      <c r="B70" s="12"/>
    </row>
    <row r="71" spans="1:2" ht="15">
      <c r="A71" s="12"/>
      <c r="B71" s="12"/>
    </row>
    <row r="72" spans="1:2" ht="15">
      <c r="A72" s="12"/>
      <c r="B72" s="12"/>
    </row>
    <row r="73" spans="1:2" ht="15">
      <c r="A73" s="12"/>
      <c r="B73" s="12"/>
    </row>
    <row r="74" spans="1:2" ht="15">
      <c r="A74" s="12"/>
      <c r="B74" s="12"/>
    </row>
    <row r="75" spans="1:2" ht="15">
      <c r="A75" s="12"/>
      <c r="B75" s="12"/>
    </row>
    <row r="76" spans="1:2" ht="15">
      <c r="A76" s="12"/>
      <c r="B76" s="12"/>
    </row>
    <row r="77" spans="1:2" ht="15">
      <c r="A77" s="12"/>
      <c r="B77" s="12"/>
    </row>
    <row r="78" spans="1:2" ht="15">
      <c r="A78" s="12"/>
      <c r="B78" s="12"/>
    </row>
    <row r="79" spans="1:2" ht="15">
      <c r="A79" s="12"/>
      <c r="B79" s="12"/>
    </row>
    <row r="80" spans="1:2" ht="15">
      <c r="A80" s="12"/>
      <c r="B80" s="12"/>
    </row>
    <row r="81" spans="1:2" ht="15">
      <c r="A81" s="12"/>
      <c r="B81" s="12"/>
    </row>
    <row r="82" spans="1:2" ht="15">
      <c r="A82" s="12"/>
      <c r="B82" s="12"/>
    </row>
    <row r="83" spans="1:2" ht="15">
      <c r="A83" s="12"/>
      <c r="B83" s="12"/>
    </row>
    <row r="84" spans="1:2" ht="15">
      <c r="A84" s="12"/>
      <c r="B84" s="12"/>
    </row>
    <row r="85" spans="1:2" ht="15">
      <c r="A85" s="12"/>
      <c r="B85" s="12"/>
    </row>
    <row r="86" spans="1:2" ht="15">
      <c r="A86" s="12"/>
      <c r="B86" s="12"/>
    </row>
    <row r="87" spans="1:2" ht="15">
      <c r="A87" s="12"/>
      <c r="B87" s="12"/>
    </row>
    <row r="88" spans="1:2" ht="15">
      <c r="A88" s="12"/>
      <c r="B88" s="12"/>
    </row>
    <row r="89" spans="1:2" ht="15">
      <c r="A89" s="12"/>
      <c r="B89" s="12"/>
    </row>
    <row r="90" spans="1:2" ht="15">
      <c r="A90" s="12"/>
      <c r="B90" s="12"/>
    </row>
    <row r="91" spans="1:2" ht="15">
      <c r="A91" s="12"/>
      <c r="B91" s="12"/>
    </row>
    <row r="92" spans="1:2" ht="15">
      <c r="A92" s="12"/>
      <c r="B92" s="12"/>
    </row>
    <row r="93" spans="1:2" ht="15">
      <c r="A93" s="12"/>
      <c r="B93" s="12"/>
    </row>
    <row r="94" spans="1:2" ht="15">
      <c r="A94" s="12"/>
      <c r="B94" s="12"/>
    </row>
    <row r="95" spans="1:2" ht="15">
      <c r="A95" s="12"/>
      <c r="B95" s="12"/>
    </row>
    <row r="96" spans="1:2" ht="15">
      <c r="A96" s="12"/>
      <c r="B96" s="12"/>
    </row>
    <row r="97" spans="1:2" ht="15">
      <c r="A97" s="12"/>
      <c r="B97" s="12"/>
    </row>
    <row r="98" spans="1:2" ht="15">
      <c r="A98" s="12"/>
      <c r="B98" s="12"/>
    </row>
    <row r="99" spans="1:2" ht="15">
      <c r="A99" s="12"/>
      <c r="B99" s="12"/>
    </row>
    <row r="100" spans="1:2" ht="15">
      <c r="A100" s="12"/>
      <c r="B100" s="12"/>
    </row>
    <row r="101" spans="1:2" ht="15">
      <c r="A101" s="12"/>
      <c r="B101" s="12"/>
    </row>
    <row r="102" spans="1:2" ht="15">
      <c r="A102" s="12"/>
      <c r="B102" s="12"/>
    </row>
    <row r="103" spans="1:2" ht="15">
      <c r="A103" s="12"/>
      <c r="B103" s="12"/>
    </row>
    <row r="104" spans="1:2" ht="15">
      <c r="A104" s="12"/>
      <c r="B104" s="12"/>
    </row>
    <row r="105" spans="1:2" ht="15">
      <c r="A105" s="12"/>
      <c r="B105" s="12"/>
    </row>
    <row r="106" spans="1:2" ht="15">
      <c r="A106" s="12"/>
      <c r="B106" s="12"/>
    </row>
    <row r="107" spans="1:2" ht="15">
      <c r="A107" s="12"/>
      <c r="B107" s="12"/>
    </row>
    <row r="108" spans="1:2" ht="15">
      <c r="A108" s="12"/>
      <c r="B108" s="12"/>
    </row>
    <row r="109" spans="1:2" ht="15">
      <c r="A109" s="12"/>
      <c r="B109" s="12"/>
    </row>
    <row r="110" spans="1:2" ht="15">
      <c r="A110" s="12"/>
      <c r="B110" s="12"/>
    </row>
    <row r="111" spans="1:2" ht="15">
      <c r="A111" s="12"/>
      <c r="B111" s="12"/>
    </row>
    <row r="112" spans="1:2" ht="15">
      <c r="A112" s="12"/>
      <c r="B112" s="12"/>
    </row>
    <row r="113" spans="1:2" ht="15">
      <c r="A113" s="12"/>
      <c r="B113" s="12"/>
    </row>
    <row r="114" spans="1:2" ht="15">
      <c r="A114" s="12"/>
      <c r="B114" s="12"/>
    </row>
    <row r="115" spans="1:2" ht="15">
      <c r="A115" s="12"/>
      <c r="B115" s="12"/>
    </row>
    <row r="116" spans="1:2" ht="15">
      <c r="A116" s="12"/>
      <c r="B116" s="12"/>
    </row>
    <row r="117" spans="1:2" ht="15">
      <c r="A117" s="12"/>
      <c r="B117" s="12"/>
    </row>
    <row r="118" spans="1:2" ht="15">
      <c r="A118" s="12"/>
      <c r="B118" s="12"/>
    </row>
    <row r="119" spans="1:2" ht="15">
      <c r="A119" s="12"/>
      <c r="B119" s="12"/>
    </row>
    <row r="120" spans="1:2" ht="15">
      <c r="A120" s="12"/>
      <c r="B120" s="12"/>
    </row>
    <row r="121" spans="1:2" ht="15">
      <c r="A121" s="12"/>
      <c r="B121" s="12"/>
    </row>
    <row r="122" spans="1:2" ht="15">
      <c r="A122" s="12"/>
      <c r="B122" s="12"/>
    </row>
    <row r="123" spans="1:2" ht="15">
      <c r="A123" s="12"/>
      <c r="B123" s="12"/>
    </row>
    <row r="124" spans="1:2" ht="15">
      <c r="A124" s="12"/>
      <c r="B124" s="12"/>
    </row>
    <row r="125" spans="1:2" ht="15">
      <c r="A125" s="12"/>
      <c r="B125" s="12"/>
    </row>
    <row r="126" spans="1:2" ht="15">
      <c r="A126" s="12"/>
      <c r="B126" s="12"/>
    </row>
    <row r="127" spans="1:2" ht="15">
      <c r="A127" s="12"/>
      <c r="B127" s="12"/>
    </row>
    <row r="128" spans="1:2" ht="15">
      <c r="A128" s="12"/>
      <c r="B128" s="12"/>
    </row>
    <row r="129" spans="1:2" ht="15">
      <c r="A129" s="12"/>
      <c r="B129" s="12"/>
    </row>
    <row r="130" spans="1:2" ht="15">
      <c r="A130" s="12"/>
      <c r="B130" s="12"/>
    </row>
    <row r="131" spans="1:2" ht="15">
      <c r="A131" s="12"/>
      <c r="B131" s="12"/>
    </row>
    <row r="132" spans="1:2" ht="15">
      <c r="A132" s="12"/>
      <c r="B132" s="12"/>
    </row>
    <row r="133" spans="1:2" ht="15">
      <c r="A133" s="12"/>
      <c r="B133" s="12"/>
    </row>
    <row r="134" spans="1:2" ht="15">
      <c r="A134" s="12"/>
      <c r="B134" s="12"/>
    </row>
    <row r="135" spans="1:2" ht="15">
      <c r="A135" s="12"/>
      <c r="B135" s="12"/>
    </row>
    <row r="136" spans="1:2" ht="15">
      <c r="A136" s="12"/>
      <c r="B136" s="12"/>
    </row>
    <row r="137" spans="1:2" ht="15">
      <c r="A137" s="12"/>
      <c r="B137" s="12"/>
    </row>
    <row r="138" spans="1:2" ht="15">
      <c r="A138" s="12"/>
      <c r="B138" s="12"/>
    </row>
    <row r="139" spans="1:2" ht="15">
      <c r="A139" s="12"/>
      <c r="B139" s="12"/>
    </row>
    <row r="140" spans="1:2" ht="15">
      <c r="A140" s="12"/>
      <c r="B140" s="12"/>
    </row>
    <row r="141" spans="1:2" ht="15">
      <c r="A141" s="12"/>
      <c r="B141" s="12"/>
    </row>
    <row r="142" spans="1:2" ht="15">
      <c r="A142" s="12"/>
      <c r="B142" s="12"/>
    </row>
    <row r="143" spans="1:2" ht="15">
      <c r="A143" s="12"/>
      <c r="B143" s="12"/>
    </row>
    <row r="144" spans="1:2" ht="15">
      <c r="A144" s="12"/>
      <c r="B144" s="12"/>
    </row>
    <row r="145" spans="1:2" ht="15">
      <c r="A145" s="12"/>
      <c r="B145" s="12"/>
    </row>
    <row r="146" spans="1:2" ht="15">
      <c r="A146" s="12"/>
      <c r="B146" s="12"/>
    </row>
    <row r="147" spans="1:2" ht="15">
      <c r="A147" s="12"/>
      <c r="B147" s="12"/>
    </row>
    <row r="148" spans="1:2" ht="15">
      <c r="A148" s="12"/>
      <c r="B148" s="12"/>
    </row>
    <row r="149" spans="1:2" ht="15">
      <c r="A149" s="12"/>
      <c r="B149" s="12"/>
    </row>
    <row r="150" spans="1:2" ht="15">
      <c r="A150" s="12"/>
      <c r="B150" s="12"/>
    </row>
    <row r="151" spans="1:2" ht="15">
      <c r="A151" s="12"/>
      <c r="B151" s="12"/>
    </row>
    <row r="152" spans="1:2" ht="15">
      <c r="A152" s="12"/>
      <c r="B152" s="12"/>
    </row>
    <row r="153" spans="1:2" ht="15">
      <c r="A153" s="12"/>
      <c r="B153" s="12"/>
    </row>
    <row r="154" spans="1:2" ht="15">
      <c r="A154" s="12"/>
      <c r="B154" s="12"/>
    </row>
    <row r="155" spans="1:2" ht="15">
      <c r="A155" s="12"/>
      <c r="B155" s="12"/>
    </row>
    <row r="156" spans="1:2" ht="15">
      <c r="A156" s="12"/>
      <c r="B156" s="12"/>
    </row>
    <row r="157" spans="1:2" ht="15">
      <c r="A157" s="12"/>
      <c r="B157" s="12"/>
    </row>
    <row r="158" spans="1:2" ht="15">
      <c r="A158" s="12"/>
      <c r="B158" s="12"/>
    </row>
    <row r="159" spans="1:2" ht="15">
      <c r="A159" s="12"/>
      <c r="B159" s="12"/>
    </row>
    <row r="160" spans="1:2" ht="15">
      <c r="A160" s="12"/>
      <c r="B160" s="12"/>
    </row>
    <row r="161" spans="1:2" ht="15">
      <c r="A161" s="12"/>
      <c r="B161" s="12"/>
    </row>
    <row r="162" spans="1:2" ht="15">
      <c r="A162" s="12"/>
      <c r="B162" s="12"/>
    </row>
    <row r="163" spans="1:2" ht="15">
      <c r="A163" s="12"/>
      <c r="B163" s="12"/>
    </row>
    <row r="164" spans="1:2" ht="15">
      <c r="A164" s="12"/>
      <c r="B164" s="12"/>
    </row>
    <row r="165" spans="1:2" ht="15">
      <c r="A165" s="12"/>
      <c r="B165" s="12"/>
    </row>
    <row r="166" spans="1:2" ht="15">
      <c r="A166" s="12"/>
      <c r="B166" s="12"/>
    </row>
    <row r="167" spans="1:2" ht="15">
      <c r="A167" s="12"/>
      <c r="B167" s="12"/>
    </row>
    <row r="168" spans="1:2" ht="15">
      <c r="A168" s="12"/>
      <c r="B168" s="12"/>
    </row>
    <row r="169" spans="1:2" ht="15">
      <c r="A169" s="12"/>
      <c r="B169" s="12"/>
    </row>
    <row r="170" spans="1:2" ht="15">
      <c r="A170" s="12"/>
      <c r="B170" s="12"/>
    </row>
    <row r="171" spans="1:2" ht="15">
      <c r="A171" s="12"/>
      <c r="B171" s="12"/>
    </row>
    <row r="172" spans="1:2" ht="15">
      <c r="A172" s="12"/>
      <c r="B172" s="12"/>
    </row>
    <row r="173" spans="1:2" ht="15">
      <c r="A173" s="12"/>
      <c r="B173" s="12"/>
    </row>
    <row r="174" spans="1:2" ht="15">
      <c r="A174" s="12"/>
      <c r="B174" s="12"/>
    </row>
    <row r="175" spans="1:2" ht="15">
      <c r="A175" s="12"/>
      <c r="B175" s="12"/>
    </row>
    <row r="176" spans="1:2" ht="15">
      <c r="A176" s="12"/>
      <c r="B176" s="12"/>
    </row>
    <row r="177" spans="1:2" ht="15">
      <c r="A177" s="12"/>
      <c r="B177" s="12"/>
    </row>
    <row r="178" spans="1:2" ht="15">
      <c r="A178" s="12"/>
      <c r="B178" s="12"/>
    </row>
    <row r="179" spans="1:2" ht="15">
      <c r="A179" s="12"/>
      <c r="B179" s="12"/>
    </row>
    <row r="180" spans="1:2" ht="15">
      <c r="A180" s="12"/>
      <c r="B180" s="12"/>
    </row>
    <row r="181" spans="1:2" ht="15">
      <c r="A181" s="12"/>
      <c r="B181" s="12"/>
    </row>
    <row r="182" spans="1:2" ht="15">
      <c r="A182" s="12"/>
      <c r="B182" s="12"/>
    </row>
    <row r="183" spans="1:2" ht="15">
      <c r="A183" s="12"/>
      <c r="B183" s="12"/>
    </row>
    <row r="184" spans="1:2" ht="15">
      <c r="A184" s="12"/>
      <c r="B184" s="12"/>
    </row>
    <row r="185" spans="1:2" ht="15">
      <c r="A185" s="12"/>
      <c r="B185" s="12"/>
    </row>
    <row r="186" spans="1:2" ht="15">
      <c r="A186" s="12"/>
      <c r="B186" s="12"/>
    </row>
    <row r="187" spans="1:2" ht="15">
      <c r="A187" s="12"/>
      <c r="B187" s="12"/>
    </row>
    <row r="188" spans="1:2" ht="15">
      <c r="A188" s="12"/>
      <c r="B188" s="12"/>
    </row>
    <row r="189" spans="1:2" ht="15">
      <c r="A189" s="12"/>
      <c r="B189" s="12"/>
    </row>
    <row r="190" spans="1:2" ht="15">
      <c r="A190" s="12"/>
      <c r="B190" s="12"/>
    </row>
    <row r="191" spans="1:2" ht="15">
      <c r="A191" s="12"/>
      <c r="B191" s="12"/>
    </row>
    <row r="192" spans="1:2" ht="15">
      <c r="A192" s="12"/>
      <c r="B192" s="12"/>
    </row>
    <row r="193" spans="1:2" ht="15">
      <c r="A193" s="12"/>
      <c r="B193" s="12"/>
    </row>
    <row r="194" spans="1:2" ht="15">
      <c r="A194" s="12"/>
      <c r="B194" s="12"/>
    </row>
    <row r="195" spans="1:2" ht="15">
      <c r="A195" s="12"/>
      <c r="B195" s="12"/>
    </row>
    <row r="196" spans="1:2" ht="15">
      <c r="A196" s="12"/>
      <c r="B196" s="12"/>
    </row>
    <row r="197" spans="1:2" ht="15">
      <c r="A197" s="12"/>
      <c r="B197" s="12"/>
    </row>
    <row r="198" spans="1:2" ht="15">
      <c r="A198" s="12"/>
      <c r="B198" s="12"/>
    </row>
    <row r="199" spans="1:2" ht="15">
      <c r="A199" s="12"/>
      <c r="B199" s="12"/>
    </row>
    <row r="200" spans="1:2" ht="15">
      <c r="A200" s="12"/>
      <c r="B200" s="12"/>
    </row>
  </sheetData>
  <mergeCells count="22">
    <mergeCell ref="D36:T36"/>
    <mergeCell ref="A39:T39"/>
    <mergeCell ref="A40:T40"/>
    <mergeCell ref="A24:A35"/>
    <mergeCell ref="B24:B26"/>
    <mergeCell ref="B27:B29"/>
    <mergeCell ref="B30:B32"/>
    <mergeCell ref="B33:B35"/>
    <mergeCell ref="A36:C36"/>
    <mergeCell ref="A9:B11"/>
    <mergeCell ref="A12:A23"/>
    <mergeCell ref="B12:B14"/>
    <mergeCell ref="B15:B17"/>
    <mergeCell ref="B18:B20"/>
    <mergeCell ref="B21:B23"/>
    <mergeCell ref="A8:C8"/>
    <mergeCell ref="E7:P7"/>
    <mergeCell ref="A4:B4"/>
    <mergeCell ref="A5:B5"/>
    <mergeCell ref="S4:T4"/>
    <mergeCell ref="S5:T5"/>
    <mergeCell ref="A6:T6"/>
  </mergeCells>
  <dataValidations count="66">
    <dataValidation errorStyle="warning" type="decimal" operator="equal" showInputMessage="1" showErrorMessage="1" error="{2}" sqref="A12">
      <formula1>"='都市土地及其他$0_11_0$0300200002'"</formula1>
    </dataValidation>
    <dataValidation errorStyle="warning" type="decimal" operator="equal" showInputMessage="1" showErrorMessage="1" error="{2}" sqref="A24">
      <formula1>"='非都市土地$0_23_0$0300200001'"</formula1>
    </dataValidation>
    <dataValidation errorStyle="warning" type="decimal" operator="equal" showInputMessage="1" showErrorMessage="1" error="{2}" sqref="B15">
      <formula1>"='公有$0_14_1$0300300001'"</formula1>
    </dataValidation>
    <dataValidation errorStyle="warning" type="decimal" operator="equal" showInputMessage="1" showErrorMessage="1" error="{2}" sqref="B18">
      <formula1>"='私有$0_17_1$0300300002'"</formula1>
    </dataValidation>
    <dataValidation errorStyle="warning" type="decimal" operator="equal" showInputMessage="1" showErrorMessage="1" error="{2}" sqref="B21">
      <formula1>"='公私共有$0_20_1$0300300003'"</formula1>
    </dataValidation>
    <dataValidation errorStyle="warning" type="decimal" operator="equal" showInputMessage="1" showErrorMessage="1" error="{2}" sqref="B27">
      <formula1>"='公有$0_26_1$0300300001'"</formula1>
    </dataValidation>
    <dataValidation errorStyle="warning" type="decimal" operator="equal" showInputMessage="1" showErrorMessage="1" error="{2}" sqref="B30">
      <formula1>"='私有$0_29_1$0300300002'"</formula1>
    </dataValidation>
    <dataValidation errorStyle="warning" type="decimal" operator="equal" showInputMessage="1" showErrorMessage="1" error="{2}" sqref="B33">
      <formula1>"='公私共有$0_32_1$0300300003'"</formula1>
    </dataValidation>
    <dataValidation errorStyle="warning" type="decimal" operator="equal" showInputMessage="1" showErrorMessage="1" error="{2}" sqref="C15">
      <formula1>"='土地筆數面積公告地價_筆數依用地類別.公有私有分$0_14_2$A111207a007'"</formula1>
    </dataValidation>
    <dataValidation errorStyle="warning" type="decimal" operator="equal" showInputMessage="1" showErrorMessage="1" error="{2}" sqref="C16">
      <formula1>"='土地筆數面積公告地價_面積依用地類別.公有私有分$0_15_2$A111207a008'"</formula1>
    </dataValidation>
    <dataValidation errorStyle="warning" type="decimal" operator="equal" showInputMessage="1" showErrorMessage="1" error="{2}" sqref="C17">
      <formula1>"='土地筆數面積公告地價_公告地價總額依用地類別.公有私有分$0_16_2$A111207a009'"</formula1>
    </dataValidation>
    <dataValidation errorStyle="warning" type="decimal" operator="equal" showInputMessage="1" showErrorMessage="1" error="{2}" sqref="C18">
      <formula1>"='土地筆數面積公告地價_筆數依用地類別.公有私有分$0_17_2$A111207a007'"</formula1>
    </dataValidation>
    <dataValidation errorStyle="warning" type="decimal" operator="equal" showInputMessage="1" showErrorMessage="1" error="{2}" sqref="C19">
      <formula1>"='土地筆數面積公告地價_面積依用地類別.公有私有分$0_18_2$A111207a008'"</formula1>
    </dataValidation>
    <dataValidation errorStyle="warning" type="decimal" operator="equal" showInputMessage="1" showErrorMessage="1" error="{2}" sqref="C20">
      <formula1>"='土地筆數面積公告地價_公告地價總額依用地類別.公有私有分$0_19_2$A111207a009'"</formula1>
    </dataValidation>
    <dataValidation errorStyle="warning" type="decimal" operator="equal" showInputMessage="1" showErrorMessage="1" error="{2}" sqref="C21">
      <formula1>"='土地筆數面積公告地價_筆數依用地類別.公有私有分$0_20_2$A111207a007'"</formula1>
    </dataValidation>
    <dataValidation errorStyle="warning" type="decimal" operator="equal" showInputMessage="1" showErrorMessage="1" error="{2}" sqref="C22">
      <formula1>"='土地筆數面積公告地價_面積依用地類別.公有私有分$0_21_2$A111207a008'"</formula1>
    </dataValidation>
    <dataValidation errorStyle="warning" type="decimal" operator="equal" showInputMessage="1" showErrorMessage="1" error="{2}" sqref="C23">
      <formula1>"='土地筆數面積公告地價_公告地價總額依用地類別.公有私有分$0_22_2$A111207a009'"</formula1>
    </dataValidation>
    <dataValidation errorStyle="warning" type="decimal" operator="equal" showInputMessage="1" showErrorMessage="1" error="{2}" sqref="C27">
      <formula1>"='土地筆數面積公告地價_筆數依用地類別.公有私有分$0_26_2$A111207a007'"</formula1>
    </dataValidation>
    <dataValidation errorStyle="warning" type="decimal" operator="equal" showInputMessage="1" showErrorMessage="1" error="{2}" sqref="C28">
      <formula1>"='土地筆數面積公告地價_面積依用地類別.公有私有分$0_27_2$A111207a008'"</formula1>
    </dataValidation>
    <dataValidation errorStyle="warning" type="decimal" operator="equal" showInputMessage="1" showErrorMessage="1" error="{2}" sqref="C29">
      <formula1>"='土地筆數面積公告地價_公告地價總額依用地類別.公有私有分$0_28_2$A111207a009'"</formula1>
    </dataValidation>
    <dataValidation errorStyle="warning" type="decimal" operator="equal" showInputMessage="1" showErrorMessage="1" error="{2}" sqref="C30">
      <formula1>"='土地筆數面積公告地價_筆數依用地類別.公有私有分$0_29_2$A111207a007'"</formula1>
    </dataValidation>
    <dataValidation errorStyle="warning" type="decimal" operator="equal" showInputMessage="1" showErrorMessage="1" error="{2}" sqref="C31">
      <formula1>"='土地筆數面積公告地價_面積依用地類別.公有私有分$0_30_2$A111207a008'"</formula1>
    </dataValidation>
    <dataValidation errorStyle="warning" type="decimal" operator="equal" showInputMessage="1" showErrorMessage="1" error="{2}" sqref="C32">
      <formula1>"='土地筆數面積公告地價_公告地價總額依用地類別.公有私有分$0_31_2$A111207a009'"</formula1>
    </dataValidation>
    <dataValidation errorStyle="warning" type="decimal" operator="equal" showInputMessage="1" showErrorMessage="1" error="{2}" sqref="C33">
      <formula1>"='土地筆數面積公告地價_筆數依用地類別.公有私有分$0_32_2$A111207a007'"</formula1>
    </dataValidation>
    <dataValidation errorStyle="warning" type="decimal" operator="equal" showInputMessage="1" showErrorMessage="1" error="{2}" sqref="C34">
      <formula1>"='土地筆數面積公告地價_面積依用地類別.公有私有分$0_33_2$A111207a008'"</formula1>
    </dataValidation>
    <dataValidation errorStyle="warning" type="decimal" operator="equal" showInputMessage="1" showErrorMessage="1" error="{2}" sqref="C35">
      <formula1>"='土地筆數面積公告地價_公告地價總額依用地類別.公有私有分$0_34_2$A111207a009'"</formula1>
    </dataValidation>
    <dataValidation errorStyle="warning" type="decimal" operator="equal" showInputMessage="1" showErrorMessage="1" error="{2}" sqref="E7">
      <formula1>"='中華民國113年$0_6_4$2024'"</formula1>
    </dataValidation>
    <dataValidation errorStyle="warning" type="decimal" operator="equal" showInputMessage="1" showErrorMessage="1" error="{2}" sqref="E8">
      <formula1>"='桃園市桃園區$0_7_4$010000068000010'"</formula1>
    </dataValidation>
    <dataValidation errorStyle="warning" type="decimal" operator="equal" showInputMessage="1" showErrorMessage="1" sqref="E27:Q35 E15:Q23">
      <formula1>"='$SmartTag'"</formula1>
    </dataValidation>
    <dataValidation errorStyle="warning" type="decimal" operator="equal" showInputMessage="1" showErrorMessage="1" sqref="E27:Q35 E15:Q23">
      <formula1>"='$SmartTag'"</formula1>
    </dataValidation>
    <dataValidation errorStyle="warning" type="decimal" operator="equal" showInputMessage="1" showErrorMessage="1" error="{2}" sqref="F8">
      <formula1>"='桃園市中壢區$0_7_5$010000068000020'"</formula1>
    </dataValidation>
    <dataValidation errorStyle="warning" type="decimal" operator="equal" showInputMessage="1" showErrorMessage="1" sqref="E27:Q35 E15:Q23">
      <formula1>"='$SmartTag'"</formula1>
    </dataValidation>
    <dataValidation errorStyle="warning" type="decimal" operator="equal" showInputMessage="1" showErrorMessage="1" sqref="E27:Q35 E15:Q23">
      <formula1>"='$SmartTag'"</formula1>
    </dataValidation>
    <dataValidation errorStyle="warning" type="decimal" operator="equal" showInputMessage="1" showErrorMessage="1" error="{2}" sqref="G8">
      <formula1>"='桃園市楊梅區$0_7_6$010000068000040'"</formula1>
    </dataValidation>
    <dataValidation errorStyle="warning" type="decimal" operator="equal" showInputMessage="1" showErrorMessage="1" sqref="E27:Q35 E15:Q23">
      <formula1>"='$SmartTag'"</formula1>
    </dataValidation>
    <dataValidation errorStyle="warning" type="decimal" operator="equal" showInputMessage="1" showErrorMessage="1" sqref="E27:Q35 E15:Q23">
      <formula1>"='$SmartTag'"</formula1>
    </dataValidation>
    <dataValidation errorStyle="warning" type="decimal" operator="equal" showInputMessage="1" showErrorMessage="1" error="{2}" sqref="H8">
      <formula1>"='桃園市大溪區$0_7_7$010000068000030'"</formula1>
    </dataValidation>
    <dataValidation errorStyle="warning" type="decimal" operator="equal" showInputMessage="1" showErrorMessage="1" sqref="E27:Q35 E15:Q23">
      <formula1>"='$SmartTag'"</formula1>
    </dataValidation>
    <dataValidation errorStyle="warning" type="decimal" operator="equal" showInputMessage="1" showErrorMessage="1" sqref="E27:Q35 E15:Q23">
      <formula1>"='$SmartTag'"</formula1>
    </dataValidation>
    <dataValidation errorStyle="warning" type="decimal" operator="equal" showInputMessage="1" showErrorMessage="1" error="{2}" sqref="I8">
      <formula1>"='桃園市蘆竹區$0_7_8$010000068000050'"</formula1>
    </dataValidation>
    <dataValidation errorStyle="warning" type="decimal" operator="equal" showInputMessage="1" showErrorMessage="1" sqref="E27:Q35 E15:Q23">
      <formula1>"='$SmartTag'"</formula1>
    </dataValidation>
    <dataValidation errorStyle="warning" type="decimal" operator="equal" showInputMessage="1" showErrorMessage="1" sqref="E27:Q35 E15:Q23">
      <formula1>"='$SmartTag'"</formula1>
    </dataValidation>
    <dataValidation errorStyle="warning" type="decimal" operator="equal" showInputMessage="1" showErrorMessage="1" error="{2}" sqref="J8">
      <formula1>"='桃園市大園區$0_7_9$010000068000060'"</formula1>
    </dataValidation>
    <dataValidation errorStyle="warning" type="decimal" operator="equal" showInputMessage="1" showErrorMessage="1" sqref="E27:Q35 E15:Q23">
      <formula1>"='$SmartTag'"</formula1>
    </dataValidation>
    <dataValidation errorStyle="warning" type="decimal" operator="equal" showInputMessage="1" showErrorMessage="1" sqref="E27:Q35 E15:Q23">
      <formula1>"='$SmartTag'"</formula1>
    </dataValidation>
    <dataValidation errorStyle="warning" type="decimal" operator="equal" showInputMessage="1" showErrorMessage="1" error="{2}" sqref="K8">
      <formula1>"='桃園市龜山區$0_7_10$010000068000070'"</formula1>
    </dataValidation>
    <dataValidation errorStyle="warning" type="decimal" operator="equal" showInputMessage="1" showErrorMessage="1" sqref="E27:Q35 E15:Q23">
      <formula1>"='$SmartTag'"</formula1>
    </dataValidation>
    <dataValidation errorStyle="warning" type="decimal" operator="equal" showInputMessage="1" showErrorMessage="1" sqref="E27:Q35 E15:Q23">
      <formula1>"='$SmartTag'"</formula1>
    </dataValidation>
    <dataValidation errorStyle="warning" type="decimal" operator="equal" showInputMessage="1" showErrorMessage="1" error="{2}" sqref="L8">
      <formula1>"='桃園市八德區$0_7_11$010000068000080'"</formula1>
    </dataValidation>
    <dataValidation errorStyle="warning" type="decimal" operator="equal" showInputMessage="1" showErrorMessage="1" sqref="E27:Q35 E15:Q23">
      <formula1>"='$SmartTag'"</formula1>
    </dataValidation>
    <dataValidation errorStyle="warning" type="decimal" operator="equal" showInputMessage="1" showErrorMessage="1" sqref="E27:Q35 E15:Q23">
      <formula1>"='$SmartTag'"</formula1>
    </dataValidation>
    <dataValidation errorStyle="warning" type="decimal" operator="equal" showInputMessage="1" showErrorMessage="1" error="{2}" sqref="M8">
      <formula1>"='桃園市龍潭區$0_7_12$010000068000090'"</formula1>
    </dataValidation>
    <dataValidation errorStyle="warning" type="decimal" operator="equal" showInputMessage="1" showErrorMessage="1" sqref="E27:Q35 E15:Q23">
      <formula1>"='$SmartTag'"</formula1>
    </dataValidation>
    <dataValidation errorStyle="warning" type="decimal" operator="equal" showInputMessage="1" showErrorMessage="1" sqref="E27:Q35 E15:Q23">
      <formula1>"='$SmartTag'"</formula1>
    </dataValidation>
    <dataValidation errorStyle="warning" type="decimal" operator="equal" showInputMessage="1" showErrorMessage="1" error="{2}" sqref="N8">
      <formula1>"='桃園市平鎮區$0_7_13$010000068000100'"</formula1>
    </dataValidation>
    <dataValidation errorStyle="warning" type="decimal" operator="equal" showInputMessage="1" showErrorMessage="1" sqref="E27:Q35 E15:Q23">
      <formula1>"='$SmartTag'"</formula1>
    </dataValidation>
    <dataValidation errorStyle="warning" type="decimal" operator="equal" showInputMessage="1" showErrorMessage="1" sqref="E27:Q35 E15:Q23">
      <formula1>"='$SmartTag'"</formula1>
    </dataValidation>
    <dataValidation errorStyle="warning" type="decimal" operator="equal" showInputMessage="1" showErrorMessage="1" error="{2}" sqref="O8">
      <formula1>"='桃園市新屋區$0_7_14$010000068000110'"</formula1>
    </dataValidation>
    <dataValidation errorStyle="warning" type="decimal" operator="equal" showInputMessage="1" showErrorMessage="1" sqref="E27:Q35 E15:Q23">
      <formula1>"='$SmartTag'"</formula1>
    </dataValidation>
    <dataValidation errorStyle="warning" type="decimal" operator="equal" showInputMessage="1" showErrorMessage="1" sqref="E27:Q35 E15:Q23">
      <formula1>"='$SmartTag'"</formula1>
    </dataValidation>
    <dataValidation errorStyle="warning" type="decimal" operator="equal" showInputMessage="1" showErrorMessage="1" error="{2}" sqref="P8">
      <formula1>"='桃園市觀音區$0_7_15$010000068000120'"</formula1>
    </dataValidation>
    <dataValidation errorStyle="warning" type="decimal" operator="equal" showInputMessage="1" showErrorMessage="1" sqref="E27:Q35 E15:Q23">
      <formula1>"='$SmartTag'"</formula1>
    </dataValidation>
    <dataValidation errorStyle="warning" type="decimal" operator="equal" showInputMessage="1" showErrorMessage="1" sqref="E27:Q35 E15:Q23">
      <formula1>"='$SmartTag'"</formula1>
    </dataValidation>
    <dataValidation errorStyle="warning" type="decimal" operator="equal" showInputMessage="1" showErrorMessage="1" error="{2}" sqref="Q8">
      <formula1>"='桃園市復興區$0_7_16$010000068000130'"</formula1>
    </dataValidation>
    <dataValidation errorStyle="warning" type="decimal" operator="equal" showInputMessage="1" showErrorMessage="1" sqref="E27:Q35 E15:Q23">
      <formula1>"='$SmartTag'"</formula1>
    </dataValidation>
    <dataValidation errorStyle="warning" type="decimal" operator="equal" showInputMessage="1" showErrorMessage="1" sqref="E27:Q35 E15:Q23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