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製冰冷藏及凍結概況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<sst xmlns="http://schemas.openxmlformats.org/spreadsheetml/2006/main" count="64" uniqueCount="54">
  <si>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公開類</t>
  </si>
  <si>
    <t>年    報</t>
  </si>
  <si>
    <t xml:space="preserve">鄉鎮
(市區)別 </t>
  </si>
  <si>
    <t xml:space="preserve">  總計</t>
  </si>
  <si>
    <t>平鎮區</t>
  </si>
  <si>
    <t>新屋區</t>
  </si>
  <si>
    <t>填表</t>
  </si>
  <si>
    <t>資料來源：根據各鄉鎮(市、區)公所調查資料彙編。</t>
  </si>
  <si>
    <t>填表說明：1.不包括冰店之小型製冰。</t>
  </si>
  <si>
    <t>　　　　　2.日產能力指二十四小時開動機械的最高生產冰塊之總噸數。</t>
  </si>
  <si>
    <t>　　　　　3.冷藏能力指所有冷藏室之最大貯藏量以公噸填列。</t>
  </si>
  <si>
    <t>　　　　　4.凍結能力指二十四小時開動機械的最高凍結數量以公噸填列。</t>
  </si>
  <si>
    <t>　　　　　5.本表編製一式三份，先送主計室會核後抽存一份，一份查存，一份送交農業部漁業署。</t>
  </si>
  <si>
    <t>　　　　　6.直轄市編製一式五份，分送主計處、(農業局)、會計室、自存及農業部漁業署。</t>
  </si>
  <si>
    <t>年報:次年二月底前編報</t>
  </si>
  <si>
    <t>廠數</t>
  </si>
  <si>
    <t>計</t>
  </si>
  <si>
    <t>公營</t>
  </si>
  <si>
    <t>民營</t>
  </si>
  <si>
    <t>製　　冰　　能　　力</t>
  </si>
  <si>
    <t>日產能力</t>
  </si>
  <si>
    <t>全年製冰數量</t>
  </si>
  <si>
    <t>審核</t>
  </si>
  <si>
    <t>全年銷售量</t>
  </si>
  <si>
    <t>漁業用</t>
  </si>
  <si>
    <t>非漁業用</t>
  </si>
  <si>
    <t>馬力數</t>
  </si>
  <si>
    <t>桃園市</t>
  </si>
  <si>
    <t>中華民國112年底</t>
  </si>
  <si>
    <t>冷　　　　藏</t>
  </si>
  <si>
    <t>冷藏室容積</t>
  </si>
  <si>
    <t>主辦業務人員</t>
  </si>
  <si>
    <t>製冰冷藏及凍結概況</t>
  </si>
  <si>
    <t>冷藏能力</t>
  </si>
  <si>
    <t>(公噸)</t>
  </si>
  <si>
    <t>全年冷藏數量</t>
  </si>
  <si>
    <t>水產物</t>
  </si>
  <si>
    <t>非水產物</t>
  </si>
  <si>
    <t>主辦統計人員</t>
  </si>
  <si>
    <t>凍　　　　結</t>
  </si>
  <si>
    <t>凍結室容積</t>
  </si>
  <si>
    <t>編製機關</t>
  </si>
  <si>
    <t>表      號</t>
  </si>
  <si>
    <t>凍結能力</t>
  </si>
  <si>
    <t>公噸/日</t>
  </si>
  <si>
    <t xml:space="preserve">桃園市政府 </t>
  </si>
  <si>
    <t>2241-08-01-2</t>
  </si>
  <si>
    <t>單位：</t>
  </si>
  <si>
    <t>全年凍結數量</t>
  </si>
  <si>
    <t>機關長官</t>
  </si>
  <si>
    <t>數量：公噸</t>
  </si>
  <si>
    <t>容積：立方公尺</t>
  </si>
  <si>
    <t>馬力數：馬力</t>
  </si>
  <si>
    <t>廠數：家</t>
  </si>
</sst>
</file>

<file path=xl/styles.xml><?xml version="1.0" encoding="utf-8"?>
<styleSheet xmlns="http://schemas.openxmlformats.org/spreadsheetml/2006/main">
  <numFmts count="2">
    <numFmt numFmtId="197" formatCode="###,##0"/>
    <numFmt numFmtId="198" formatCode="[=0]\-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微軟正黑體"/>
      <family val="2"/>
    </font>
    <font>
      <sz val="10"/>
      <color rgb="FF000000"/>
      <name val="微軟正黑體"/>
      <family val="2"/>
    </font>
    <font>
      <sz val="7"/>
      <color rgb="FF000000"/>
      <name val="微軟正黑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8" xfId="0" applyFont="1" applyBorder="1"/>
    <xf numFmtId="0" fontId="2" fillId="0" borderId="9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6" xfId="0" applyFont="1" applyBorder="1"/>
    <xf numFmtId="0" fontId="2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97" fontId="2" fillId="0" borderId="14" xfId="0" applyNumberFormat="1" applyFont="1" applyBorder="1" applyAlignment="1">
      <alignment horizontal="right"/>
    </xf>
    <xf numFmtId="198" fontId="2" fillId="0" borderId="14" xfId="0" applyNumberFormat="1" applyFont="1" applyBorder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W29" sqref="W29"/>
    </sheetView>
  </sheetViews>
  <sheetFormatPr defaultColWidth="9.28125" defaultRowHeight="15"/>
  <cols>
    <col min="1" max="1" width="7.421875" style="0" customWidth="1"/>
    <col min="2" max="3" width="3.8515625" style="0" customWidth="1"/>
    <col min="4" max="18" width="7.421875" style="0" customWidth="1"/>
    <col min="19" max="19" width="1.1484375" style="0" customWidth="1"/>
    <col min="20" max="50" width="9.140625" style="0" customWidth="1"/>
  </cols>
  <sheetData>
    <row r="1" spans="1:50" ht="12" customHeight="1">
      <c r="A1" s="1" t="s">
        <v>0</v>
      </c>
      <c r="B1" s="1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0"/>
      <c r="O1" s="27" t="s">
        <v>41</v>
      </c>
      <c r="P1" s="42" t="s">
        <v>45</v>
      </c>
      <c r="Q1" s="42"/>
      <c r="R1" s="42"/>
      <c r="S1" s="1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2" customHeight="1">
      <c r="A2" s="1" t="s">
        <v>1</v>
      </c>
      <c r="B2" s="16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/>
      <c r="O2" s="27" t="s">
        <v>42</v>
      </c>
      <c r="P2" s="27" t="s">
        <v>46</v>
      </c>
      <c r="Q2" s="27"/>
      <c r="R2" s="27"/>
      <c r="S2" s="1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" customHeight="1">
      <c r="A3" s="2"/>
      <c r="B3" s="2"/>
      <c r="C3" s="2"/>
      <c r="D3" s="2"/>
      <c r="E3" s="2"/>
      <c r="F3" s="2"/>
      <c r="G3" s="2"/>
      <c r="H3" s="2"/>
      <c r="I3" s="33" t="s">
        <v>27</v>
      </c>
      <c r="J3" s="36" t="s">
        <v>32</v>
      </c>
      <c r="K3" s="2"/>
      <c r="L3" s="2"/>
      <c r="M3" s="2"/>
      <c r="N3" s="2"/>
      <c r="O3" s="2"/>
      <c r="P3" s="2"/>
      <c r="Q3" s="44" t="s">
        <v>50</v>
      </c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" customHeight="1">
      <c r="A4" s="3"/>
      <c r="B4" s="3"/>
      <c r="C4" s="3"/>
      <c r="D4" s="3"/>
      <c r="E4" s="3"/>
      <c r="F4" s="3"/>
      <c r="G4" s="3"/>
      <c r="H4" s="3"/>
      <c r="I4" s="34" t="s">
        <v>28</v>
      </c>
      <c r="J4" s="37"/>
      <c r="K4" s="37"/>
      <c r="L4" s="3"/>
      <c r="M4" s="3"/>
      <c r="N4" s="3"/>
      <c r="O4" s="3"/>
      <c r="P4" s="43" t="s">
        <v>47</v>
      </c>
      <c r="Q4" s="45" t="s">
        <v>51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5" t="s">
        <v>52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" customHeight="1">
      <c r="A6" s="4"/>
      <c r="B6" s="4"/>
      <c r="C6" s="4"/>
      <c r="D6" s="4"/>
      <c r="E6" s="4"/>
      <c r="F6" s="4"/>
      <c r="G6" s="4"/>
      <c r="H6" s="4"/>
      <c r="I6" s="35"/>
      <c r="J6" s="35"/>
      <c r="K6" s="35"/>
      <c r="L6" s="35"/>
      <c r="M6" s="35"/>
      <c r="N6" s="35"/>
      <c r="O6" s="35"/>
      <c r="P6" s="35"/>
      <c r="Q6" s="4" t="s">
        <v>53</v>
      </c>
      <c r="R6" s="3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" customHeight="1">
      <c r="A7" s="5" t="s">
        <v>2</v>
      </c>
      <c r="B7" s="17"/>
      <c r="C7" s="23"/>
      <c r="D7" s="27" t="s">
        <v>19</v>
      </c>
      <c r="E7" s="27"/>
      <c r="F7" s="27"/>
      <c r="G7" s="27"/>
      <c r="H7" s="27"/>
      <c r="I7" s="27" t="s">
        <v>29</v>
      </c>
      <c r="J7" s="27"/>
      <c r="K7" s="27"/>
      <c r="L7" s="27"/>
      <c r="M7" s="27"/>
      <c r="N7" s="27" t="s">
        <v>39</v>
      </c>
      <c r="O7" s="27"/>
      <c r="P7" s="27"/>
      <c r="Q7" s="27"/>
      <c r="R7" s="27"/>
      <c r="S7" s="1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" customHeight="1">
      <c r="A8" s="5"/>
      <c r="B8" s="18"/>
      <c r="C8" s="24"/>
      <c r="D8" s="28"/>
      <c r="E8" s="28"/>
      <c r="F8" s="27" t="s">
        <v>23</v>
      </c>
      <c r="G8" s="27"/>
      <c r="H8" s="32"/>
      <c r="I8" s="32"/>
      <c r="J8" s="32"/>
      <c r="K8" s="27" t="s">
        <v>35</v>
      </c>
      <c r="L8" s="27"/>
      <c r="M8" s="32"/>
      <c r="N8" s="32"/>
      <c r="O8" s="32"/>
      <c r="P8" s="27" t="s">
        <v>48</v>
      </c>
      <c r="Q8" s="27"/>
      <c r="R8" s="4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" customHeight="1">
      <c r="A9" s="5"/>
      <c r="B9" s="19" t="s">
        <v>15</v>
      </c>
      <c r="C9" s="19"/>
      <c r="D9" s="29" t="s">
        <v>20</v>
      </c>
      <c r="E9" s="29" t="s">
        <v>21</v>
      </c>
      <c r="F9" s="31" t="s">
        <v>24</v>
      </c>
      <c r="G9" s="31" t="s">
        <v>25</v>
      </c>
      <c r="H9" s="29" t="s">
        <v>26</v>
      </c>
      <c r="I9" s="29" t="s">
        <v>30</v>
      </c>
      <c r="J9" s="38" t="s">
        <v>33</v>
      </c>
      <c r="K9" s="31" t="s">
        <v>36</v>
      </c>
      <c r="L9" s="31" t="s">
        <v>37</v>
      </c>
      <c r="M9" s="29" t="s">
        <v>26</v>
      </c>
      <c r="N9" s="29" t="s">
        <v>40</v>
      </c>
      <c r="O9" s="38" t="s">
        <v>43</v>
      </c>
      <c r="P9" s="31" t="s">
        <v>36</v>
      </c>
      <c r="Q9" s="31" t="s">
        <v>37</v>
      </c>
      <c r="R9" s="47" t="s">
        <v>26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</row>
    <row r="10" spans="1:50" ht="12" customHeight="1">
      <c r="A10" s="5"/>
      <c r="B10" s="20"/>
      <c r="C10" s="25"/>
      <c r="D10" s="30"/>
      <c r="E10" s="30"/>
      <c r="F10" s="31"/>
      <c r="G10" s="31"/>
      <c r="H10" s="30"/>
      <c r="I10" s="30"/>
      <c r="J10" s="39" t="s">
        <v>34</v>
      </c>
      <c r="K10" s="31"/>
      <c r="L10" s="31"/>
      <c r="M10" s="30"/>
      <c r="N10" s="30"/>
      <c r="O10" s="39" t="s">
        <v>44</v>
      </c>
      <c r="P10" s="31"/>
      <c r="Q10" s="31"/>
      <c r="R10" s="48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</row>
    <row r="11" spans="1:50" ht="12" customHeight="1">
      <c r="A11" s="6" t="s">
        <v>3</v>
      </c>
      <c r="B11" s="21" t="s">
        <v>16</v>
      </c>
      <c r="C11" s="21">
        <f>IF(SUM(C12:C13)=0,"-",SUM(C12:C13))</f>
        <v>4</v>
      </c>
      <c r="D11" s="21">
        <f>IF(SUM(D12:D13)=0,"-",SUM(D12:D13))</f>
        <v>30</v>
      </c>
      <c r="E11" s="21">
        <f>IF(SUM(E12:E13)=0,"-",SUM(E12:E13))</f>
        <v>1400</v>
      </c>
      <c r="F11" s="21">
        <f>IF(SUM(F12:F13)=0,"-",SUM(F12:F13))</f>
        <v>800</v>
      </c>
      <c r="G11" s="21">
        <f>IF(SUM(G12:G13)=0,"-",SUM(G12:G13))</f>
        <v>180</v>
      </c>
      <c r="H11" s="21">
        <f>IF(SUM(H12:H13)=0,"-",SUM(H12:H13))</f>
        <v>190</v>
      </c>
      <c r="I11" s="21">
        <f>IF(SUM(I12:I13)=0,"-",SUM(I12:I13))</f>
        <v>286</v>
      </c>
      <c r="J11" s="21">
        <f>IF(SUM(J12:J13)=0,"-",SUM(J12:J13))</f>
        <v>2280</v>
      </c>
      <c r="K11" s="21">
        <f>IF(SUM(K12:K13)=0,"-",SUM(K12:K13))</f>
        <v>1500</v>
      </c>
      <c r="L11" s="21">
        <f>IF(SUM(L12:L13)=0,"-",SUM(L12:L13))</f>
        <v>520</v>
      </c>
      <c r="M11" s="21">
        <f>IF(SUM(M12:M13)=0,"-",SUM(M12:M13))</f>
        <v>2225</v>
      </c>
      <c r="N11" s="21">
        <f>IF(SUM(N12:N13)=0,"-",SUM(N12:N13))</f>
        <v>35</v>
      </c>
      <c r="O11" s="21">
        <f>IF(SUM(O12:O13)=0,"-",SUM(O12:O13))</f>
        <v>8</v>
      </c>
      <c r="P11" s="21">
        <f>IF(SUM(P12:P13)=0,"-",SUM(P12:P13))</f>
        <v>300</v>
      </c>
      <c r="Q11" s="21">
        <f>IF(SUM(Q12:Q13)=0,"-",SUM(Q12:Q13))</f>
        <v>200</v>
      </c>
      <c r="R11" s="49">
        <f>IF(SUM(R12:R13)=0,"-",SUM(R12:R13))</f>
        <v>50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</row>
    <row r="12" spans="1:50" ht="12" customHeight="1">
      <c r="A12" s="7"/>
      <c r="B12" s="21" t="s">
        <v>17</v>
      </c>
      <c r="C12" s="21" t="str">
        <f>IF(SUM(C15,C18,C21,C24,C27,C30,C33,C36)=0,"-",SUM(C15,C18,C21,C24,C27,C30,C33,C36))</f>
        <v>-</v>
      </c>
      <c r="D12" s="21" t="str">
        <f>IF(SUM(D15,D18,D21,D24,D27,D30,D33,D36)=0,"-",SUM(D15,D18,D21,D24,D27,D30,D33,D36))</f>
        <v>-</v>
      </c>
      <c r="E12" s="21" t="str">
        <f>IF(SUM(E15,E18,E21,E24,E27,E30,E33,E36)=0,"-",SUM(E15,E18,E21,E24,E27,E30,E33,E36))</f>
        <v>-</v>
      </c>
      <c r="F12" s="21" t="str">
        <f>IF(SUM(F15,F18,F21,F24,F27,F30,F33,F36)=0,"-",SUM(F15,F18,F21,F24,F27,F30,F33,F36))</f>
        <v>-</v>
      </c>
      <c r="G12" s="21" t="str">
        <f>IF(SUM(G15,G18,G21,G24,G27,G30,G33,G36)=0,"-",SUM(G15,G18,G21,G24,G27,G30,G33,G36))</f>
        <v>-</v>
      </c>
      <c r="H12" s="21" t="str">
        <f>IF(SUM(H15,H18,H21,H24,H27,H30,H33,H36)=0,"-",SUM(H15,H18,H21,H24,H27,H30,H33,H36))</f>
        <v>-</v>
      </c>
      <c r="I12" s="21" t="str">
        <f>IF(SUM(I15,I18,I21,I24,I27,I30,I33,I36)=0,"-",SUM(I15,I18,I21,I24,I27,I30,I33,I36))</f>
        <v>-</v>
      </c>
      <c r="J12" s="21" t="str">
        <f>IF(SUM(J15,J18,J21,J24,J27,J30,J33,J36)=0,"-",SUM(J15,J18,J21,J24,J27,J30,J33,J36))</f>
        <v>-</v>
      </c>
      <c r="K12" s="21" t="str">
        <f>IF(SUM(K15,K18,K21,K24,K27,K30,K33,K36)=0,"-",SUM(K15,K18,K21,K24,K27,K30,K33,K36))</f>
        <v>-</v>
      </c>
      <c r="L12" s="21" t="str">
        <f>IF(SUM(L15,L18,L21,L24,L27,L30,L33,L36)=0,"-",SUM(L15,L18,L21,L24,L27,L30,L33,L36))</f>
        <v>-</v>
      </c>
      <c r="M12" s="21" t="str">
        <f>IF(SUM(M15,M18,M21,M24,M27,M30,M33,M36)=0,"-",SUM(M15,M18,M21,M24,M27,M30,M33,M36))</f>
        <v>-</v>
      </c>
      <c r="N12" s="21" t="str">
        <f>IF(SUM(N15,N18,N21,N24,N27,N30,N33,N36)=0,"-",SUM(N15,N18,N21,N24,N27,N30,N33,N36))</f>
        <v>-</v>
      </c>
      <c r="O12" s="21" t="str">
        <f>IF(SUM(O15,O18,O21,O24,O27,O30,O33,O36)=0,"-",SUM(O15,O18,O21,O24,O27,O30,O33,O36))</f>
        <v>-</v>
      </c>
      <c r="P12" s="21" t="str">
        <f>IF(SUM(P15,P18,P21,P24,P27,P30,P33,P36)=0,"-",SUM(P15,P18,P21,P24,P27,P30,P33,P36))</f>
        <v>-</v>
      </c>
      <c r="Q12" s="21" t="str">
        <f>IF(SUM(Q15,Q18,Q21,Q24,Q27,Q30,Q33,Q36)=0,"-",SUM(Q15,Q18,Q21,Q24,Q27,Q30,Q33,Q36))</f>
        <v>-</v>
      </c>
      <c r="R12" s="49" t="str">
        <f>IF(SUM(R15,R18,R21,R24,R27,R30,R33,R36)=0,"-",SUM(R15,R18,R21,R24,R27,R30,R33,R36))</f>
        <v>-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</row>
    <row r="13" spans="1:50" ht="12" customHeight="1">
      <c r="A13" s="8"/>
      <c r="B13" s="21" t="s">
        <v>18</v>
      </c>
      <c r="C13" s="21">
        <f>IF(SUM(C16,C19,C22,C25,C28,C31,C34,C37)=0,"-",SUM(C16,C19,C22,C25,C28,C31,C34,C37))</f>
        <v>4</v>
      </c>
      <c r="D13" s="21">
        <f>IF(SUM(D16,D19,D22,D25,D28,D31,D34,D37)=0,"-",SUM(D16,D19,D22,D25,D28,D31,D34,D37))</f>
        <v>30</v>
      </c>
      <c r="E13" s="21">
        <f>IF(SUM(E16,E19,E22,E25,E28,E31,E34,E37)=0,"-",SUM(E16,E19,E22,E25,E28,E31,E34,E37))</f>
        <v>1400</v>
      </c>
      <c r="F13" s="21">
        <f>IF(SUM(F16,F19,F22,F25,F28,F31,F34,F37)=0,"-",SUM(F16,F19,F22,F25,F28,F31,F34,F37))</f>
        <v>800</v>
      </c>
      <c r="G13" s="21">
        <f>IF(SUM(G16,G19,G22,G25,G28,G31,G34,G37)=0,"-",SUM(G16,G19,G22,G25,G28,G31,G34,G37))</f>
        <v>180</v>
      </c>
      <c r="H13" s="21">
        <f>IF(SUM(H16,H19,H22,H25,H28,H31,H34,H37)=0,"-",SUM(H16,H19,H22,H25,H28,H31,H34,H37))</f>
        <v>190</v>
      </c>
      <c r="I13" s="21">
        <f>IF(SUM(I16,I19,I22,I25,I28,I31,I34,I37)=0,"-",SUM(I16,I19,I22,I25,I28,I31,I34,I37))</f>
        <v>286</v>
      </c>
      <c r="J13" s="21">
        <f>IF(SUM(J16,J19,J22,J25,J28,J31,J34,J37)=0,"-",SUM(J16,J19,J22,J25,J28,J31,J34,J37))</f>
        <v>2280</v>
      </c>
      <c r="K13" s="21">
        <f>IF(SUM(K16,K19,K22,K25,K28,K31,K34,K37)=0,"-",SUM(K16,K19,K22,K25,K28,K31,K34,K37))</f>
        <v>1500</v>
      </c>
      <c r="L13" s="21">
        <f>IF(SUM(L16,L19,L22,L25,L28,L31,L34,L37)=0,"-",SUM(L16,L19,L22,L25,L28,L31,L34,L37))</f>
        <v>520</v>
      </c>
      <c r="M13" s="21">
        <f>IF(SUM(M16,M19,M22,M25,M28,M31,M34,M37)=0,"-",SUM(M16,M19,M22,M25,M28,M31,M34,M37))</f>
        <v>2225</v>
      </c>
      <c r="N13" s="21">
        <f>IF(SUM(N16,N19,N22,N25,N28,N31,N34,N37)=0,"-",SUM(N16,N19,N22,N25,N28,N31,N34,N37))</f>
        <v>35</v>
      </c>
      <c r="O13" s="21">
        <f>IF(SUM(O16,O19,O22,O25,O28,O31,O34,O37)=0,"-",SUM(O16,O19,O22,O25,O28,O31,O34,O37))</f>
        <v>8</v>
      </c>
      <c r="P13" s="21">
        <f>IF(SUM(P16,P19,P22,P25,P28,P31,P34,P37)=0,"-",SUM(P16,P19,P22,P25,P28,P31,P34,P37))</f>
        <v>300</v>
      </c>
      <c r="Q13" s="21">
        <f>IF(SUM(Q16,Q19,Q22,Q25,Q28,Q31,Q34,Q37)=0,"-",SUM(Q16,Q19,Q22,Q25,Q28,Q31,Q34,Q37))</f>
        <v>200</v>
      </c>
      <c r="R13" s="49">
        <f>IF(SUM(R16,R19,R22,R25,R28,R31,R34,R37)=0,"-",SUM(R16,R19,R22,R25,R28,R31,R34,R37))</f>
        <v>50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1:50" ht="12" customHeight="1">
      <c r="A14" s="9" t="s">
        <v>4</v>
      </c>
      <c r="B14" s="22" t="s">
        <v>16</v>
      </c>
      <c r="C14" s="21">
        <f>IF(SUM(C15:C16)=0,"-",SUM(C15:C16))</f>
        <v>3</v>
      </c>
      <c r="D14" s="21">
        <f>IF(SUM(D15:D16)=0,"-",SUM(D15:D16))</f>
        <v>25</v>
      </c>
      <c r="E14" s="21">
        <f>IF(SUM(E15:E16)=0,"-",SUM(E15:E16))</f>
        <v>800</v>
      </c>
      <c r="F14" s="21">
        <f>IF(SUM(F15:F16)=0,"-",SUM(F15:F16))</f>
        <v>500</v>
      </c>
      <c r="G14" s="21">
        <f>IF(SUM(G15:G16)=0,"-",SUM(G15:G16))</f>
        <v>80</v>
      </c>
      <c r="H14" s="21">
        <f>IF(SUM(H15:H16)=0,"-",SUM(H15:H16))</f>
        <v>70</v>
      </c>
      <c r="I14" s="21">
        <f>IF(SUM(I15:I16)=0,"-",SUM(I15:I16))</f>
        <v>250</v>
      </c>
      <c r="J14" s="21">
        <f>IF(SUM(J15:J16)=0,"-",SUM(J15:J16))</f>
        <v>80</v>
      </c>
      <c r="K14" s="21">
        <f>IF(SUM(K15:K16)=0,"-",SUM(K15:K16))</f>
        <v>100</v>
      </c>
      <c r="L14" s="21">
        <f>IF(SUM(L15:L16)=0,"-",SUM(L15:L16))</f>
        <v>20</v>
      </c>
      <c r="M14" s="21">
        <f>IF(SUM(M15:M16)=0,"-",SUM(M15:M16))</f>
        <v>25</v>
      </c>
      <c r="N14" s="21">
        <f>IF(SUM(N15:N16)=0,"-",SUM(N15:N16))</f>
        <v>35</v>
      </c>
      <c r="O14" s="21">
        <f>IF(SUM(O15:O16)=0,"-",SUM(O15:O16))</f>
        <v>8</v>
      </c>
      <c r="P14" s="21">
        <f>IF(SUM(P15:P16)=0,"-",SUM(P15:P16))</f>
        <v>300</v>
      </c>
      <c r="Q14" s="21">
        <f>IF(SUM(Q15:Q16)=0,"-",SUM(Q15:Q16))</f>
        <v>200</v>
      </c>
      <c r="R14" s="49">
        <f>IF(SUM(R15:R16)=0,"-",SUM(R15:R16))</f>
        <v>50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12" customHeight="1">
      <c r="A15" s="10"/>
      <c r="B15" s="22" t="s">
        <v>17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50">
        <v>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12" customHeight="1">
      <c r="A16" s="11"/>
      <c r="B16" s="22" t="s">
        <v>18</v>
      </c>
      <c r="C16" s="21">
        <v>3</v>
      </c>
      <c r="D16" s="21">
        <v>25</v>
      </c>
      <c r="E16" s="21">
        <v>800</v>
      </c>
      <c r="F16" s="21">
        <v>500</v>
      </c>
      <c r="G16" s="21">
        <v>80</v>
      </c>
      <c r="H16" s="21">
        <v>70</v>
      </c>
      <c r="I16" s="21">
        <v>250</v>
      </c>
      <c r="J16" s="21">
        <v>80</v>
      </c>
      <c r="K16" s="21">
        <v>100</v>
      </c>
      <c r="L16" s="21">
        <v>20</v>
      </c>
      <c r="M16" s="21">
        <v>25</v>
      </c>
      <c r="N16" s="21">
        <v>35</v>
      </c>
      <c r="O16" s="21">
        <v>8</v>
      </c>
      <c r="P16" s="21">
        <v>300</v>
      </c>
      <c r="Q16" s="21">
        <v>200</v>
      </c>
      <c r="R16" s="49">
        <v>50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0" ht="12" customHeight="1">
      <c r="A17" s="9" t="s">
        <v>5</v>
      </c>
      <c r="B17" s="22" t="s">
        <v>16</v>
      </c>
      <c r="C17" s="21">
        <f>IF(SUM(C18:C19)=0,"-",SUM(C18:C19))</f>
        <v>1</v>
      </c>
      <c r="D17" s="21">
        <f>IF(SUM(D18:D19)=0,"-",SUM(D18:D19))</f>
        <v>5</v>
      </c>
      <c r="E17" s="21">
        <f>IF(SUM(E18:E19)=0,"-",SUM(E18:E19))</f>
        <v>600</v>
      </c>
      <c r="F17" s="21">
        <f>IF(SUM(F18:F19)=0,"-",SUM(F18:F19))</f>
        <v>300</v>
      </c>
      <c r="G17" s="21">
        <f>IF(SUM(G18:G19)=0,"-",SUM(G18:G19))</f>
        <v>100</v>
      </c>
      <c r="H17" s="21">
        <f>IF(SUM(H18:H19)=0,"-",SUM(H18:H19))</f>
        <v>120</v>
      </c>
      <c r="I17" s="21">
        <f>IF(SUM(I18:I19)=0,"-",SUM(I18:I19))</f>
        <v>36</v>
      </c>
      <c r="J17" s="21">
        <f>IF(SUM(J18:J19)=0,"-",SUM(J18:J19))</f>
        <v>2200</v>
      </c>
      <c r="K17" s="21">
        <f>IF(SUM(K18:K19)=0,"-",SUM(K18:K19))</f>
        <v>1400</v>
      </c>
      <c r="L17" s="21">
        <f>IF(SUM(L18:L19)=0,"-",SUM(L18:L19))</f>
        <v>500</v>
      </c>
      <c r="M17" s="21">
        <f>IF(SUM(M18:M19)=0,"-",SUM(M18:M19))</f>
        <v>2200</v>
      </c>
      <c r="N17" s="21" t="str">
        <f>IF(SUM(N18:N19)=0,"-",SUM(N18:N19))</f>
        <v>-</v>
      </c>
      <c r="O17" s="21" t="str">
        <f>IF(SUM(O18:O19)=0,"-",SUM(O18:O19))</f>
        <v>-</v>
      </c>
      <c r="P17" s="21" t="str">
        <f>IF(SUM(P18:P19)=0,"-",SUM(P18:P19))</f>
        <v>-</v>
      </c>
      <c r="Q17" s="21" t="str">
        <f>IF(SUM(Q18:Q19)=0,"-",SUM(Q18:Q19))</f>
        <v>-</v>
      </c>
      <c r="R17" s="49" t="str">
        <f>IF(SUM(R18:R19)=0,"-",SUM(R18:R19))</f>
        <v>-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</row>
    <row r="18" spans="1:50" ht="12" customHeight="1">
      <c r="A18" s="10"/>
      <c r="B18" s="22" t="s">
        <v>17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50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</row>
    <row r="19" spans="1:50" ht="12" customHeight="1">
      <c r="A19" s="11"/>
      <c r="B19" s="22" t="s">
        <v>18</v>
      </c>
      <c r="C19" s="21">
        <v>1</v>
      </c>
      <c r="D19" s="21">
        <v>5</v>
      </c>
      <c r="E19" s="21">
        <v>600</v>
      </c>
      <c r="F19" s="21">
        <v>300</v>
      </c>
      <c r="G19" s="21">
        <v>100</v>
      </c>
      <c r="H19" s="21">
        <v>120</v>
      </c>
      <c r="I19" s="21">
        <v>36</v>
      </c>
      <c r="J19" s="21">
        <v>2200</v>
      </c>
      <c r="K19" s="21">
        <v>1400</v>
      </c>
      <c r="L19" s="21">
        <v>500</v>
      </c>
      <c r="M19" s="21">
        <v>2200</v>
      </c>
      <c r="N19" s="26">
        <v>0</v>
      </c>
      <c r="O19" s="26">
        <v>0</v>
      </c>
      <c r="P19" s="26">
        <v>0</v>
      </c>
      <c r="Q19" s="26">
        <v>0</v>
      </c>
      <c r="R19" s="50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</row>
    <row r="20" spans="1:50" ht="12" customHeight="1">
      <c r="A20" s="9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4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</row>
    <row r="21" spans="1:50" ht="12" customHeight="1">
      <c r="A21" s="10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4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</row>
    <row r="22" spans="1:50" ht="12" customHeight="1">
      <c r="A22" s="1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</row>
    <row r="23" spans="1:50" ht="12" customHeight="1">
      <c r="A23" s="9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</row>
    <row r="24" spans="1:50" ht="12" customHeight="1">
      <c r="A24" s="10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49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</row>
    <row r="25" spans="1:50" ht="12" customHeight="1">
      <c r="A25" s="11"/>
      <c r="B25" s="2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49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</row>
    <row r="26" spans="1:50" ht="12" customHeight="1">
      <c r="A26" s="9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4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</row>
    <row r="27" spans="1:50" ht="12" customHeight="1">
      <c r="A27" s="10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</row>
    <row r="28" spans="1:50" ht="12" customHeight="1">
      <c r="A28" s="1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4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</row>
    <row r="29" spans="1:50" ht="12" customHeight="1">
      <c r="A29" s="1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49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" customHeight="1">
      <c r="A30" s="1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" customHeight="1">
      <c r="A31" s="1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9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" customHeight="1">
      <c r="A32" s="1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49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" customHeight="1">
      <c r="A33" s="1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" customHeight="1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4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" customHeight="1">
      <c r="A35" s="1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" customHeight="1">
      <c r="A36" s="1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2" customHeight="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49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13" t="s">
        <v>6</v>
      </c>
      <c r="B38" s="13"/>
      <c r="C38" s="13"/>
      <c r="D38" s="13"/>
      <c r="E38" s="13" t="s">
        <v>22</v>
      </c>
      <c r="F38" s="2"/>
      <c r="G38" s="13"/>
      <c r="H38" s="2"/>
      <c r="I38" s="13" t="s">
        <v>31</v>
      </c>
      <c r="J38" s="2"/>
      <c r="K38" s="2"/>
      <c r="L38" s="13" t="s">
        <v>38</v>
      </c>
      <c r="M38" s="2"/>
      <c r="N38" s="2"/>
      <c r="O38" s="2"/>
      <c r="P38" s="13" t="s">
        <v>49</v>
      </c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14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customHeight="1">
      <c r="A41" s="14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5.75" customHeight="1">
      <c r="A42" s="14" t="s">
        <v>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5.75" customHeight="1">
      <c r="A43" s="14" t="s">
        <v>10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14" t="s">
        <v>11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14" t="s">
        <v>12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14" t="s">
        <v>13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24">
    <mergeCell ref="A7:A10"/>
    <mergeCell ref="D7:H7"/>
    <mergeCell ref="I7:M7"/>
    <mergeCell ref="N7:R7"/>
    <mergeCell ref="F8:G8"/>
    <mergeCell ref="K8:L8"/>
    <mergeCell ref="I9:I10"/>
    <mergeCell ref="K9:K10"/>
    <mergeCell ref="L9:L10"/>
    <mergeCell ref="M9:M10"/>
    <mergeCell ref="P1:R1"/>
    <mergeCell ref="P2:R2"/>
    <mergeCell ref="I4:K4"/>
    <mergeCell ref="B9:C9"/>
    <mergeCell ref="D9:D10"/>
    <mergeCell ref="E9:E10"/>
    <mergeCell ref="F9:F10"/>
    <mergeCell ref="G9:G10"/>
    <mergeCell ref="H9:H10"/>
    <mergeCell ref="N9:N10"/>
    <mergeCell ref="P9:P10"/>
    <mergeCell ref="Q9:Q10"/>
    <mergeCell ref="R9:R10"/>
    <mergeCell ref="P8:Q8"/>
  </mergeCells>
  <dataValidations count="55">
    <dataValidation errorStyle="warning" type="decimal" operator="equal" showInputMessage="1" showErrorMessage="1" error="{2}" sqref="A14">
      <formula1>"='桃園市平鎮區$0_13_0$010000068000100'"</formula1>
    </dataValidation>
    <dataValidation errorStyle="warning" type="decimal" operator="equal" showInputMessage="1" showErrorMessage="1" error="{2}" sqref="A17">
      <formula1>"='桃園市新屋區$0_16_0$010000068000110'"</formula1>
    </dataValidation>
    <dataValidation errorStyle="warning" type="decimal" operator="equal" showInputMessage="1" showErrorMessage="1" error="{2}" sqref="B9">
      <formula1>"='廠數依公營民營分$0_8_1$A224108a001'"</formula1>
    </dataValidation>
    <dataValidation errorStyle="warning" type="decimal" operator="equal" showInputMessage="1" showErrorMessage="1" error="{2}" sqref="B15">
      <formula1>"='公營$0_14_1$2401000001'"</formula1>
    </dataValidation>
    <dataValidation errorStyle="warning" type="decimal" operator="equal" showInputMessage="1" showErrorMessage="1" error="{2}" sqref="B16">
      <formula1>"='民營$0_15_1$2401000002'"</formula1>
    </dataValidation>
    <dataValidation errorStyle="warning" type="decimal" operator="equal" showInputMessage="1" showErrorMessage="1" error="{2}" sqref="B18">
      <formula1>"='公營$0_17_1$2401000001'"</formula1>
    </dataValidation>
    <dataValidation errorStyle="warning" type="decimal" operator="equal" showInputMessage="1" showErrorMessage="1" error="{2}" sqref="B19">
      <formula1>"='民營$0_18_1$2401000002'"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D9">
      <formula1>"='製冰能力_日產能力依公營民營分$0_8_3$A224108a002'"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E9">
      <formula1>"='製冰能力_全年製冰數量依公營民營分$0_8_4$A224108a003'"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F9">
      <formula1>"='製冰能力_全年銷售量_漁業用依公營民營分$0_8_5$A224108a004'"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G9">
      <formula1>"='製冰能力_全年銷售量_非漁業用依公營民營分$0_8_6$A224108a005'"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H9">
      <formula1>"='製冰能力_馬力數依公營民營分$0_8_7$A224108a006'"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I4">
      <formula1>"='中華民國112年底$0_3_8$2023'"</formula1>
    </dataValidation>
    <dataValidation errorStyle="warning" type="decimal" operator="equal" showInputMessage="1" showErrorMessage="1" error="{2}" sqref="I9">
      <formula1>"='冷藏_冷藏室容積依公營民營分$0_8_8$A224108a007'"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J9">
      <formula1>"='冷藏_冷藏能力依公營民營分$0_8_9$A224108a008'"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K9">
      <formula1>"='冷藏_全年冷藏數量_水產物依公營民營分$0_8_10$A224108a009'"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L9">
      <formula1>"='冷藏_全年冷藏數量_非水產物依公營民營分$0_8_11$A224108a010'"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M9">
      <formula1>"='冷藏_馬力數依公營民營分$0_8_12$A224108a011'"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N9">
      <formula1>"='凍結_凍結室容積依公營民營分$0_8_13$A224108a012'"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O9">
      <formula1>"='凍結_凍結能力依公營民營分$0_8_14$A224108a013'"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P9">
      <formula1>"='凍結_全年凍結數量_水產物依公營民營分$0_8_15$A224108a014'"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Q9">
      <formula1>"='凍結_全年凍結數量_非水產物依公營民營分$0_8_16$A224108a015'"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error="{2}" sqref="R9">
      <formula1>"='凍結_馬力數依公營民營分$0_8_17$A224108a016'"</formula1>
    </dataValidation>
    <dataValidation errorStyle="warning" type="decimal" operator="equal" showInputMessage="1" showErrorMessage="1" sqref="C18:R19 C15:R16">
      <formula1>"='$SmartTag'"</formula1>
    </dataValidation>
    <dataValidation errorStyle="warning" type="decimal" operator="equal" showInputMessage="1" showErrorMessage="1" sqref="C18:R19 C15:R16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