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40-00-04-2" sheetId="1" r:id="rId1"/>
  </sheets>
  <definedNames/>
  <calcPr fullCalcOnLoad="1"/>
</workbook>
</file>

<file path=xl/sharedStrings.xml><?xml version="1.0" encoding="utf-8"?>
<sst xmlns="http://schemas.openxmlformats.org/spreadsheetml/2006/main" count="55" uniqueCount="48">
  <si>
    <t>公開類</t>
  </si>
  <si>
    <t>年報</t>
  </si>
  <si>
    <t>桃園市天然災害水土保持設施損失情形</t>
  </si>
  <si>
    <t>災     害     種     類</t>
  </si>
  <si>
    <t>(災  害  名  稱)</t>
  </si>
  <si>
    <t>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</si>
  <si>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</si>
  <si>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</si>
  <si>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</si>
  <si>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</si>
  <si>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</si>
  <si>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</si>
  <si>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</si>
  <si>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</si>
  <si>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</si>
  <si>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填表</t>
  </si>
  <si>
    <t>資料來源：依據每次災後災情報告及各區公所報送之天然災害公務統計報表彙編。</t>
  </si>
  <si>
    <t>填表說明：本表編製1式5份，經陳核後，1份自存，1份送會計室，1份送主計處，2份送行政院農業委員會水土保持局。</t>
  </si>
  <si>
    <t>次年2月底前編報</t>
  </si>
  <si>
    <t>合        計</t>
  </si>
  <si>
    <t>桃園市龜山區福源國小旁野溪固床工修復工程</t>
  </si>
  <si>
    <t>桃園市龜山區大坑溪野溪整治工程</t>
  </si>
  <si>
    <t>桃園市蘆竹區坑子溪治理工程</t>
  </si>
  <si>
    <t>桃園市蘆竹區營盤坑溪治理工程</t>
  </si>
  <si>
    <t>審核</t>
  </si>
  <si>
    <t>發生時間</t>
  </si>
  <si>
    <t>總    計</t>
  </si>
  <si>
    <t>業務主管人員</t>
  </si>
  <si>
    <t>主辦統計人員</t>
  </si>
  <si>
    <t>中華民國112年度</t>
  </si>
  <si>
    <t>搶   修 ( 復   建 )  經   費</t>
  </si>
  <si>
    <t>農    路</t>
  </si>
  <si>
    <t>治山防災</t>
  </si>
  <si>
    <t>設        施</t>
  </si>
  <si>
    <t>機關長官</t>
  </si>
  <si>
    <t>編製機關</t>
  </si>
  <si>
    <t>表號</t>
  </si>
  <si>
    <t>一般水土</t>
  </si>
  <si>
    <t>保持設施</t>
  </si>
  <si>
    <t>桃園市政府水務局</t>
  </si>
  <si>
    <t>1140-00-04-2</t>
  </si>
  <si>
    <t>單 位：新台幣千元</t>
  </si>
  <si>
    <t>備        註</t>
  </si>
  <si>
    <t>既有固床工補強共1座</t>
  </si>
  <si>
    <t>護岸共191.1m、A型固床工共2座、人行版橋共1座及B型固床工共5座</t>
  </si>
  <si>
    <t>護岸共94.5m、固床工共5座及端牆共1座</t>
  </si>
  <si>
    <t>護岸共23.4m及端牆共1座</t>
  </si>
  <si>
    <t>民國 113 年 1 月 22 日編製</t>
  </si>
</sst>
</file>

<file path=xl/styles.xml><?xml version="1.0" encoding="utf-8"?>
<styleSheet xmlns="http://schemas.openxmlformats.org/spreadsheetml/2006/main">
  <numFmts count="4">
    <numFmt numFmtId="197" formatCode="#,##0 ;(#,##0)"/>
    <numFmt numFmtId="198" formatCode="#,##0_);[Red]\(#,##0\)"/>
    <numFmt numFmtId="199" formatCode="_-* #,##0_-;\-* #,##0_-;_-* &quot;-&quot;_-;_-@_-"/>
    <numFmt numFmtId="200" formatCode="#,##0.00;(#,##0.00)"/>
  </numFmts>
  <fonts count="6">
    <font>
      <sz val="11"/>
      <color theme="1"/>
      <name val="Calibri"/>
      <family val="2"/>
      <scheme val="minor"/>
    </font>
    <font>
      <sz val="10"/>
      <name val="Arial"/>
      <family val="2"/>
    </font>
    <font>
      <sz val="12"/>
      <color rgb="FF000000"/>
      <name val="標楷體"/>
      <family val="2"/>
    </font>
    <font>
      <sz val="14"/>
      <color rgb="FF000000"/>
      <name val="標楷體"/>
      <family val="2"/>
    </font>
    <font>
      <sz val="12"/>
      <color rgb="FF000000"/>
      <name val="Times New Roman"/>
      <family val="2"/>
    </font>
    <font>
      <sz val="12"/>
      <color rgb="FF000000"/>
      <name val="Courier"/>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xf>
    <xf numFmtId="197" fontId="2" fillId="0" borderId="2" xfId="0" applyNumberFormat="1" applyFont="1" applyBorder="1"/>
    <xf numFmtId="197" fontId="3" fillId="0" borderId="0" xfId="0" applyNumberFormat="1" applyFont="1" applyAlignment="1">
      <alignment horizontal="center" vertical="center"/>
    </xf>
    <xf numFmtId="197" fontId="2" fillId="0" borderId="0" xfId="0" applyNumberFormat="1" applyFont="1" applyAlignment="1">
      <alignment vertical="center"/>
    </xf>
    <xf numFmtId="197" fontId="2" fillId="0" borderId="3" xfId="0" applyNumberFormat="1" applyFont="1" applyBorder="1" applyAlignment="1">
      <alignment vertical="center"/>
    </xf>
    <xf numFmtId="197" fontId="2" fillId="0" borderId="4" xfId="0" applyNumberFormat="1" applyFont="1" applyBorder="1" applyAlignment="1">
      <alignment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horizontal="center" vertical="center"/>
    </xf>
    <xf numFmtId="197" fontId="2" fillId="0" borderId="1" xfId="0" applyNumberFormat="1" applyFont="1" applyBorder="1" applyAlignment="1">
      <alignment horizontal="center" vertical="center"/>
    </xf>
    <xf numFmtId="197" fontId="2" fillId="0" borderId="7" xfId="0" applyNumberFormat="1" applyFont="1" applyBorder="1" applyAlignment="1">
      <alignment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vertical="center"/>
    </xf>
    <xf numFmtId="197" fontId="2" fillId="0" borderId="6" xfId="0" applyNumberFormat="1" applyFont="1" applyBorder="1" applyAlignment="1">
      <alignment vertical="center"/>
    </xf>
    <xf numFmtId="197" fontId="2" fillId="0" borderId="6" xfId="0" applyNumberFormat="1" applyFont="1" applyBorder="1" applyAlignment="1">
      <alignment horizontal="left" vertical="center"/>
    </xf>
    <xf numFmtId="197" fontId="2" fillId="0" borderId="6" xfId="0" applyNumberFormat="1" applyFont="1" applyBorder="1"/>
    <xf numFmtId="198" fontId="2" fillId="0" borderId="2" xfId="0" applyNumberFormat="1" applyFont="1" applyBorder="1" applyAlignment="1">
      <alignment horizontal="left" vertical="center"/>
    </xf>
    <xf numFmtId="198" fontId="2" fillId="0" borderId="0" xfId="0" applyNumberFormat="1" applyFont="1" applyAlignment="1">
      <alignment horizontal="left" vertical="center"/>
    </xf>
    <xf numFmtId="198" fontId="2" fillId="0" borderId="0" xfId="0" applyNumberFormat="1" applyFont="1" applyAlignment="1">
      <alignment vertical="center"/>
    </xf>
    <xf numFmtId="197" fontId="2" fillId="0" borderId="0" xfId="0" applyNumberFormat="1" applyFont="1"/>
    <xf numFmtId="198" fontId="2" fillId="0" borderId="0" xfId="0" applyNumberFormat="1" applyFont="1" applyAlignment="1">
      <alignment horizontal="left"/>
    </xf>
    <xf numFmtId="197" fontId="2" fillId="0" borderId="8" xfId="0" applyNumberFormat="1" applyFont="1" applyBorder="1" applyAlignment="1">
      <alignment horizontal="left"/>
    </xf>
    <xf numFmtId="197" fontId="2" fillId="0" borderId="9" xfId="0" applyNumberFormat="1" applyFont="1" applyBorder="1" applyAlignment="1">
      <alignment horizontal="left"/>
    </xf>
    <xf numFmtId="197" fontId="2" fillId="0" borderId="10" xfId="0" applyNumberFormat="1" applyFont="1" applyBorder="1" applyAlignment="1">
      <alignment vertical="center"/>
    </xf>
    <xf numFmtId="197" fontId="2" fillId="0" borderId="1" xfId="0" applyNumberFormat="1" applyFont="1" applyBorder="1" applyAlignment="1">
      <alignment horizontal="left" vertical="center"/>
    </xf>
    <xf numFmtId="197" fontId="2" fillId="0" borderId="1" xfId="0" applyNumberFormat="1" applyFont="1" applyBorder="1" applyAlignment="1">
      <alignment horizontal="center" vertical="center" wrapText="1"/>
    </xf>
    <xf numFmtId="197" fontId="2" fillId="0" borderId="1" xfId="0" applyNumberFormat="1" applyFont="1" applyBorder="1" applyAlignment="1">
      <alignment horizontal="left" vertical="center" wrapText="1"/>
    </xf>
    <xf numFmtId="197" fontId="2" fillId="0" borderId="1" xfId="0" applyNumberFormat="1" applyFont="1" applyBorder="1" applyAlignment="1">
      <alignment vertical="center" wrapText="1"/>
    </xf>
    <xf numFmtId="198" fontId="2" fillId="0" borderId="2" xfId="0" applyNumberFormat="1" applyFont="1" applyBorder="1" applyAlignment="1">
      <alignment horizontal="right" vertical="center"/>
    </xf>
    <xf numFmtId="198" fontId="2" fillId="0" borderId="0" xfId="0" applyNumberFormat="1" applyFont="1" applyAlignment="1">
      <alignment horizontal="right" vertical="center"/>
    </xf>
    <xf numFmtId="197" fontId="2" fillId="0" borderId="3" xfId="0" applyNumberFormat="1" applyFont="1" applyBorder="1"/>
    <xf numFmtId="199" fontId="2" fillId="0" borderId="1" xfId="0" applyNumberFormat="1" applyFont="1" applyBorder="1" applyAlignment="1">
      <alignment horizontal="left" vertical="center"/>
    </xf>
    <xf numFmtId="199" fontId="2" fillId="0" borderId="1" xfId="0" applyNumberFormat="1" applyFont="1" applyBorder="1" applyAlignment="1">
      <alignment vertical="center"/>
    </xf>
    <xf numFmtId="199" fontId="2" fillId="0" borderId="1" xfId="0" applyNumberFormat="1" applyFont="1" applyBorder="1" applyAlignment="1">
      <alignment horizontal="right" vertical="center"/>
    </xf>
    <xf numFmtId="199" fontId="4" fillId="0" borderId="1" xfId="0" applyNumberFormat="1" applyFont="1" applyBorder="1" applyAlignment="1">
      <alignment vertical="center"/>
    </xf>
    <xf numFmtId="199" fontId="2" fillId="0" borderId="1" xfId="0" applyNumberFormat="1" applyFont="1" applyBorder="1" applyAlignment="1">
      <alignment horizontal="center" vertical="center"/>
    </xf>
    <xf numFmtId="197" fontId="2" fillId="0" borderId="1" xfId="0" applyNumberFormat="1" applyFont="1" applyBorder="1" applyAlignment="1">
      <alignment vertical="center"/>
    </xf>
    <xf numFmtId="198" fontId="2" fillId="0" borderId="2" xfId="0" applyNumberFormat="1" applyFont="1" applyBorder="1" applyAlignment="1">
      <alignment vertical="center"/>
    </xf>
    <xf numFmtId="197" fontId="2" fillId="0" borderId="11" xfId="0" applyNumberFormat="1" applyFont="1" applyBorder="1" applyAlignment="1">
      <alignment vertical="center"/>
    </xf>
    <xf numFmtId="197" fontId="2" fillId="0" borderId="7"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12" xfId="0" applyNumberFormat="1" applyFont="1" applyBorder="1" applyAlignment="1">
      <alignment vertical="center"/>
    </xf>
    <xf numFmtId="197" fontId="2" fillId="0" borderId="3" xfId="0" applyNumberFormat="1" applyFont="1" applyBorder="1" applyAlignment="1">
      <alignment horizontal="left"/>
    </xf>
    <xf numFmtId="200" fontId="5" fillId="0" borderId="3" xfId="0" applyNumberFormat="1" applyFont="1" applyBorder="1" applyAlignment="1">
      <alignment vertical="center"/>
    </xf>
    <xf numFmtId="198" fontId="2" fillId="0" borderId="1" xfId="0" applyNumberFormat="1" applyFont="1" applyBorder="1" applyAlignment="1">
      <alignment horizontal="center" vertical="center"/>
    </xf>
    <xf numFmtId="197" fontId="2" fillId="0" borderId="13" xfId="0" applyNumberFormat="1" applyFont="1" applyBorder="1"/>
    <xf numFmtId="197" fontId="2" fillId="0" borderId="14" xfId="0" applyNumberFormat="1" applyFont="1" applyBorder="1"/>
    <xf numFmtId="197" fontId="2" fillId="0" borderId="12" xfId="0" applyNumberFormat="1" applyFont="1" applyBorder="1" applyAlignment="1">
      <alignment horizontal="left" vertical="center"/>
    </xf>
    <xf numFmtId="199" fontId="5" fillId="0" borderId="1" xfId="0" applyNumberFormat="1" applyFont="1" applyBorder="1" applyAlignment="1">
      <alignment vertical="center"/>
    </xf>
    <xf numFmtId="197" fontId="2" fillId="0" borderId="15" xfId="0" applyNumberFormat="1" applyFont="1" applyBorder="1" applyAlignment="1">
      <alignment vertical="center"/>
    </xf>
    <xf numFmtId="198" fontId="2" fillId="0" borderId="1" xfId="0" applyNumberFormat="1" applyFont="1" applyBorder="1" applyAlignment="1">
      <alignment horizontal="right" vertical="center"/>
    </xf>
    <xf numFmtId="197" fontId="4" fillId="0" borderId="1" xfId="0" applyNumberFormat="1" applyFont="1" applyBorder="1" applyAlignment="1">
      <alignment horizontal="center"/>
    </xf>
    <xf numFmtId="197" fontId="2" fillId="0" borderId="3" xfId="0" applyNumberFormat="1" applyFont="1" applyBorder="1" applyAlignment="1">
      <alignment horizontal="right" vertical="center"/>
    </xf>
    <xf numFmtId="200" fontId="5" fillId="0" borderId="1" xfId="0" applyNumberFormat="1" applyFont="1" applyBorder="1"/>
    <xf numFmtId="197" fontId="2" fillId="0" borderId="0" xfId="0" applyNumberFormat="1" applyFont="1" applyAlignment="1">
      <alignment horizontal="center"/>
    </xf>
    <xf numFmtId="197" fontId="2" fillId="0" borderId="8" xfId="0" applyNumberFormat="1"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1"/>
  <sheetViews>
    <sheetView tabSelected="1" workbookViewId="0" topLeftCell="A1">
      <selection activeCell="F26" sqref="F26:G26"/>
    </sheetView>
  </sheetViews>
  <sheetFormatPr defaultColWidth="9.28125" defaultRowHeight="15"/>
  <cols>
    <col min="1" max="1" width="12.140625" style="0" customWidth="1"/>
    <col min="2" max="2" width="26.140625" style="0" customWidth="1"/>
    <col min="3" max="3" width="18.421875" style="0" customWidth="1"/>
    <col min="4" max="5" width="27.140625" style="0" customWidth="1"/>
    <col min="6" max="7" width="14.140625" style="0" customWidth="1"/>
    <col min="8" max="8" width="27.140625" style="0" customWidth="1"/>
    <col min="9" max="9" width="30.28125" style="0" customWidth="1"/>
  </cols>
  <sheetData>
    <row r="1" spans="1:50" ht="18" customHeight="1">
      <c r="A1" s="1" t="s">
        <v>0</v>
      </c>
      <c r="B1" s="21"/>
      <c r="C1" s="19"/>
      <c r="D1" s="19"/>
      <c r="E1" s="19"/>
      <c r="F1" s="19"/>
      <c r="G1" s="45"/>
      <c r="H1" s="1" t="s">
        <v>35</v>
      </c>
      <c r="I1" s="1" t="s">
        <v>39</v>
      </c>
      <c r="J1" s="55"/>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8" customHeight="1">
      <c r="A2" s="1" t="s">
        <v>1</v>
      </c>
      <c r="B2" s="22" t="s">
        <v>18</v>
      </c>
      <c r="C2" s="30"/>
      <c r="D2" s="30"/>
      <c r="E2" s="30"/>
      <c r="F2" s="42"/>
      <c r="G2" s="46"/>
      <c r="H2" s="1" t="s">
        <v>36</v>
      </c>
      <c r="I2" s="51" t="s">
        <v>40</v>
      </c>
      <c r="J2" s="55"/>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20.1" customHeight="1">
      <c r="A3" s="2"/>
      <c r="B3" s="2"/>
      <c r="C3" s="2"/>
      <c r="D3" s="2"/>
      <c r="E3" s="2"/>
      <c r="F3" s="2"/>
      <c r="G3" s="2"/>
      <c r="H3" s="2"/>
      <c r="I3" s="2"/>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ht="20.1" customHeight="1">
      <c r="A4" s="3" t="s">
        <v>2</v>
      </c>
      <c r="B4" s="3"/>
      <c r="C4" s="3"/>
      <c r="D4" s="3"/>
      <c r="E4" s="3"/>
      <c r="F4" s="3"/>
      <c r="G4" s="3"/>
      <c r="H4" s="3"/>
      <c r="I4" s="3"/>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row>
    <row r="5" spans="1:50" ht="20.1" customHeight="1">
      <c r="A5" s="4"/>
      <c r="B5" s="4"/>
      <c r="C5" s="4"/>
      <c r="D5" s="4"/>
      <c r="E5" s="4"/>
      <c r="F5" s="4"/>
      <c r="G5" s="4"/>
      <c r="H5" s="4"/>
      <c r="I5" s="4"/>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row>
    <row r="6" spans="1:50" ht="20.1" customHeight="1">
      <c r="A6" s="5"/>
      <c r="B6" s="5"/>
      <c r="C6" s="5"/>
      <c r="D6" s="30"/>
      <c r="E6" s="40" t="s">
        <v>29</v>
      </c>
      <c r="F6" s="43"/>
      <c r="G6" s="43"/>
      <c r="H6" s="5"/>
      <c r="I6" s="52" t="s">
        <v>41</v>
      </c>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50" ht="20.1" customHeight="1">
      <c r="A7" s="6"/>
      <c r="B7" s="23"/>
      <c r="C7" s="10"/>
      <c r="D7" s="38"/>
      <c r="E7" s="41" t="s">
        <v>30</v>
      </c>
      <c r="F7" s="41"/>
      <c r="G7" s="47"/>
      <c r="H7" s="49"/>
      <c r="I7" s="10"/>
      <c r="J7" s="55"/>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0" ht="20.1" customHeight="1">
      <c r="A8" s="7" t="s">
        <v>3</v>
      </c>
      <c r="B8" s="7"/>
      <c r="C8" s="7" t="s">
        <v>25</v>
      </c>
      <c r="D8" s="39" t="s">
        <v>26</v>
      </c>
      <c r="E8" s="39" t="s">
        <v>31</v>
      </c>
      <c r="F8" s="39" t="s">
        <v>32</v>
      </c>
      <c r="G8" s="39"/>
      <c r="H8" s="39" t="s">
        <v>37</v>
      </c>
      <c r="I8" s="7" t="s">
        <v>42</v>
      </c>
      <c r="J8" s="55"/>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50" ht="20.1" customHeight="1">
      <c r="A9" s="8" t="s">
        <v>4</v>
      </c>
      <c r="B9" s="8"/>
      <c r="C9" s="13"/>
      <c r="D9" s="13"/>
      <c r="E9" s="13"/>
      <c r="F9" s="8" t="s">
        <v>33</v>
      </c>
      <c r="G9" s="8"/>
      <c r="H9" s="8" t="s">
        <v>38</v>
      </c>
      <c r="I9" s="13"/>
      <c r="J9" s="55"/>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50" ht="20.1" customHeight="1">
      <c r="A10" s="9" t="s">
        <v>5</v>
      </c>
      <c r="B10" s="9"/>
      <c r="C10" s="31"/>
      <c r="D10" s="33">
        <f>D11+D16+D21+D26</f>
        <v>12400.395</v>
      </c>
      <c r="E10" s="33">
        <f>E11+E16+E21+E26</f>
        <v>0</v>
      </c>
      <c r="F10" s="33">
        <f>F11+F16+F21+F26</f>
        <v>12400.395</v>
      </c>
      <c r="G10" s="33"/>
      <c r="H10" s="33">
        <f>H11+H16+H21+H26</f>
        <v>0</v>
      </c>
      <c r="I10" s="24"/>
      <c r="J10" s="55"/>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row>
    <row r="11" spans="1:50" ht="20.1" customHeight="1">
      <c r="A11" s="10"/>
      <c r="B11" s="9" t="s">
        <v>19</v>
      </c>
      <c r="C11" s="31"/>
      <c r="D11" s="33">
        <f>SUM(E11:H11)</f>
        <v>0</v>
      </c>
      <c r="E11" s="33">
        <v>0</v>
      </c>
      <c r="F11" s="33">
        <v>0</v>
      </c>
      <c r="G11" s="33"/>
      <c r="H11" s="33">
        <v>0</v>
      </c>
      <c r="I11" s="24"/>
      <c r="J11" s="55"/>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ht="20.1" customHeight="1">
      <c r="A12" s="11" t="s">
        <v>6</v>
      </c>
      <c r="B12" s="9" t="s">
        <v>4</v>
      </c>
      <c r="C12" s="32"/>
      <c r="D12" s="33"/>
      <c r="E12" s="33"/>
      <c r="F12" s="33"/>
      <c r="G12" s="33"/>
      <c r="H12" s="33"/>
      <c r="I12" s="36"/>
      <c r="J12" s="55"/>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row>
    <row r="13" spans="1:50" ht="20.1" customHeight="1">
      <c r="A13" s="12"/>
      <c r="B13" s="9"/>
      <c r="C13" s="33"/>
      <c r="D13" s="33"/>
      <c r="E13" s="33"/>
      <c r="F13" s="33"/>
      <c r="G13" s="33"/>
      <c r="H13" s="33"/>
      <c r="I13" s="36"/>
      <c r="J13" s="55"/>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20.1" customHeight="1">
      <c r="A14" s="11" t="s">
        <v>7</v>
      </c>
      <c r="B14" s="24"/>
      <c r="C14" s="32"/>
      <c r="D14" s="33"/>
      <c r="E14" s="33"/>
      <c r="F14" s="33"/>
      <c r="G14" s="33"/>
      <c r="H14" s="33"/>
      <c r="I14" s="36"/>
      <c r="J14" s="55"/>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ht="20.1" customHeight="1">
      <c r="A15" s="13"/>
      <c r="B15" s="24"/>
      <c r="C15" s="32"/>
      <c r="D15" s="33"/>
      <c r="E15" s="33"/>
      <c r="F15" s="33"/>
      <c r="G15" s="33"/>
      <c r="H15" s="33"/>
      <c r="I15" s="36"/>
      <c r="J15" s="55"/>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ht="20.1" customHeight="1">
      <c r="A16" s="10"/>
      <c r="B16" s="9" t="s">
        <v>19</v>
      </c>
      <c r="C16" s="32"/>
      <c r="D16" s="33">
        <f>SUM(E16:H16)</f>
        <v>0</v>
      </c>
      <c r="E16" s="33">
        <v>0</v>
      </c>
      <c r="F16" s="33">
        <v>0</v>
      </c>
      <c r="G16" s="33"/>
      <c r="H16" s="33">
        <v>0</v>
      </c>
      <c r="I16" s="36"/>
      <c r="J16" s="55"/>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row>
    <row r="17" spans="1:50" ht="20.1" customHeight="1">
      <c r="A17" s="11" t="s">
        <v>8</v>
      </c>
      <c r="B17" s="9" t="s">
        <v>4</v>
      </c>
      <c r="C17" s="32"/>
      <c r="D17" s="33"/>
      <c r="E17" s="33"/>
      <c r="F17" s="33"/>
      <c r="G17" s="33"/>
      <c r="H17" s="33"/>
      <c r="I17" s="53"/>
      <c r="J17" s="55"/>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ht="20.1" customHeight="1">
      <c r="A18" s="12"/>
      <c r="B18" s="9"/>
      <c r="C18" s="32"/>
      <c r="D18" s="33"/>
      <c r="E18" s="33"/>
      <c r="F18" s="33"/>
      <c r="G18" s="33"/>
      <c r="H18" s="33"/>
      <c r="I18" s="53"/>
      <c r="J18" s="55"/>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row>
    <row r="19" spans="1:50" ht="20.1" customHeight="1">
      <c r="A19" s="11" t="s">
        <v>9</v>
      </c>
      <c r="B19" s="24"/>
      <c r="C19" s="32"/>
      <c r="D19" s="33"/>
      <c r="E19" s="33"/>
      <c r="F19" s="33"/>
      <c r="G19" s="33"/>
      <c r="H19" s="33"/>
      <c r="I19" s="53"/>
      <c r="J19" s="55"/>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ht="20.1" customHeight="1">
      <c r="A20" s="14"/>
      <c r="B20" s="24"/>
      <c r="C20" s="32"/>
      <c r="D20" s="33"/>
      <c r="E20" s="33"/>
      <c r="F20" s="33"/>
      <c r="G20" s="33"/>
      <c r="H20" s="33"/>
      <c r="I20" s="53"/>
      <c r="J20" s="55"/>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0" ht="20.1" customHeight="1">
      <c r="A21" s="10"/>
      <c r="B21" s="9" t="s">
        <v>19</v>
      </c>
      <c r="C21" s="32"/>
      <c r="D21" s="33">
        <f>SUM(E21:H21)</f>
        <v>0</v>
      </c>
      <c r="E21" s="33">
        <v>0</v>
      </c>
      <c r="F21" s="33">
        <v>0</v>
      </c>
      <c r="G21" s="33"/>
      <c r="H21" s="33">
        <v>0</v>
      </c>
      <c r="I21" s="36"/>
      <c r="J21" s="55"/>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0" ht="20.1" customHeight="1">
      <c r="A22" s="11" t="s">
        <v>10</v>
      </c>
      <c r="B22" s="9" t="s">
        <v>4</v>
      </c>
      <c r="C22" s="34"/>
      <c r="D22" s="33"/>
      <c r="E22" s="33"/>
      <c r="F22" s="33"/>
      <c r="G22" s="33"/>
      <c r="H22" s="33"/>
      <c r="I22" s="36"/>
      <c r="J22" s="55"/>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0" ht="20.1" customHeight="1">
      <c r="A23" s="12"/>
      <c r="B23" s="9"/>
      <c r="C23" s="33"/>
      <c r="D23" s="33"/>
      <c r="E23" s="33"/>
      <c r="F23" s="33"/>
      <c r="G23" s="33"/>
      <c r="H23" s="33"/>
      <c r="I23" s="36"/>
      <c r="J23" s="55"/>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ht="20.1" customHeight="1">
      <c r="A24" s="11" t="s">
        <v>11</v>
      </c>
      <c r="B24" s="24"/>
      <c r="C24" s="32"/>
      <c r="D24" s="33"/>
      <c r="E24" s="33"/>
      <c r="F24" s="33"/>
      <c r="G24" s="33"/>
      <c r="H24" s="33"/>
      <c r="I24" s="36"/>
      <c r="J24" s="55"/>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0" ht="20.1" customHeight="1">
      <c r="A25" s="15"/>
      <c r="B25" s="24"/>
      <c r="C25" s="32"/>
      <c r="D25" s="33"/>
      <c r="E25" s="33"/>
      <c r="F25" s="33"/>
      <c r="G25" s="33"/>
      <c r="H25" s="33"/>
      <c r="I25" s="36"/>
      <c r="J25" s="55"/>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0" ht="20.1" customHeight="1">
      <c r="A26" s="10"/>
      <c r="B26" s="25" t="s">
        <v>19</v>
      </c>
      <c r="C26" s="32"/>
      <c r="D26" s="33">
        <f>SUM(D27:D30)</f>
        <v>12400.395</v>
      </c>
      <c r="E26" s="33">
        <f>SUM(E27:E30)</f>
        <v>0</v>
      </c>
      <c r="F26" s="33">
        <f>SUM(F27:G30)</f>
        <v>12400.395</v>
      </c>
      <c r="G26" s="33"/>
      <c r="H26" s="33">
        <f>SUM(H27:H30)</f>
        <v>0</v>
      </c>
      <c r="I26" s="27"/>
      <c r="J26" s="55"/>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0" ht="33" customHeight="1">
      <c r="A27" s="11" t="s">
        <v>12</v>
      </c>
      <c r="B27" s="26" t="s">
        <v>20</v>
      </c>
      <c r="C27" s="35">
        <v>0</v>
      </c>
      <c r="D27" s="32">
        <v>275.452</v>
      </c>
      <c r="E27" s="32">
        <v>0</v>
      </c>
      <c r="F27" s="32">
        <f>D27</f>
        <v>275.452</v>
      </c>
      <c r="G27" s="48"/>
      <c r="H27" s="32">
        <v>0</v>
      </c>
      <c r="I27" s="27" t="s">
        <v>43</v>
      </c>
      <c r="J27" s="55"/>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0" ht="49.5" customHeight="1">
      <c r="A28" s="11" t="s">
        <v>13</v>
      </c>
      <c r="B28" s="26" t="s">
        <v>21</v>
      </c>
      <c r="C28" s="35">
        <v>0</v>
      </c>
      <c r="D28" s="32">
        <v>5887.752</v>
      </c>
      <c r="E28" s="33">
        <v>0</v>
      </c>
      <c r="F28" s="32">
        <f>D28</f>
        <v>5887.752</v>
      </c>
      <c r="G28" s="48"/>
      <c r="H28" s="33">
        <v>0</v>
      </c>
      <c r="I28" s="27" t="s">
        <v>44</v>
      </c>
      <c r="J28" s="55"/>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0" ht="33" customHeight="1">
      <c r="A29" s="11" t="s">
        <v>11</v>
      </c>
      <c r="B29" s="26" t="s">
        <v>22</v>
      </c>
      <c r="C29" s="35">
        <v>0</v>
      </c>
      <c r="D29" s="32">
        <v>4472.489</v>
      </c>
      <c r="E29" s="32">
        <v>0</v>
      </c>
      <c r="F29" s="32">
        <f>D29</f>
        <v>4472.489</v>
      </c>
      <c r="G29" s="48"/>
      <c r="H29" s="32">
        <v>0</v>
      </c>
      <c r="I29" s="27" t="s">
        <v>45</v>
      </c>
      <c r="J29" s="55"/>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0" ht="33" customHeight="1">
      <c r="A30" s="11" t="s">
        <v>14</v>
      </c>
      <c r="B30" s="26" t="s">
        <v>23</v>
      </c>
      <c r="C30" s="35">
        <v>0</v>
      </c>
      <c r="D30" s="32">
        <v>1764.702</v>
      </c>
      <c r="E30" s="32">
        <v>0</v>
      </c>
      <c r="F30" s="32">
        <f>D30</f>
        <v>1764.702</v>
      </c>
      <c r="G30" s="48"/>
      <c r="H30" s="32">
        <v>0</v>
      </c>
      <c r="I30" s="27" t="s">
        <v>46</v>
      </c>
      <c r="J30" s="55"/>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0" ht="20.1" customHeight="1">
      <c r="A31" s="14"/>
      <c r="B31" s="27"/>
      <c r="C31" s="36"/>
      <c r="D31" s="24"/>
      <c r="E31" s="24"/>
      <c r="F31" s="44"/>
      <c r="G31" s="44"/>
      <c r="H31" s="50"/>
      <c r="I31" s="27"/>
      <c r="J31" s="55"/>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ht="16.5" customHeight="1">
      <c r="A32" s="16" t="s">
        <v>15</v>
      </c>
      <c r="B32" s="28" t="s">
        <v>24</v>
      </c>
      <c r="C32" s="37"/>
      <c r="D32" s="16" t="s">
        <v>27</v>
      </c>
      <c r="E32" s="37"/>
      <c r="F32" s="16" t="s">
        <v>34</v>
      </c>
      <c r="G32" s="2"/>
      <c r="H32" s="37"/>
      <c r="I32" s="28" t="s">
        <v>47</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6.5" customHeight="1">
      <c r="A33" s="17"/>
      <c r="B33" s="29"/>
      <c r="C33" s="18"/>
      <c r="D33" s="17"/>
      <c r="E33" s="18"/>
      <c r="F33" s="17"/>
      <c r="G33" s="19"/>
      <c r="H33" s="18"/>
      <c r="I33" s="2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6.5" customHeight="1">
      <c r="A34" s="18"/>
      <c r="B34" s="18"/>
      <c r="C34" s="18"/>
      <c r="D34" s="17" t="s">
        <v>28</v>
      </c>
      <c r="E34" s="18"/>
      <c r="F34" s="29"/>
      <c r="G34" s="18"/>
      <c r="H34" s="18"/>
      <c r="I34" s="18"/>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6.5" customHeight="1">
      <c r="A35" s="19"/>
      <c r="B35" s="19"/>
      <c r="C35" s="19"/>
      <c r="D35" s="19"/>
      <c r="E35" s="19"/>
      <c r="F35" s="19"/>
      <c r="G35" s="19"/>
      <c r="H35" s="19"/>
      <c r="I35" s="54"/>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6.5" customHeight="1">
      <c r="A36" s="20" t="s">
        <v>16</v>
      </c>
      <c r="B36" s="20"/>
      <c r="C36" s="20"/>
      <c r="D36" s="20"/>
      <c r="E36" s="20"/>
      <c r="F36" s="20"/>
      <c r="G36" s="20"/>
      <c r="H36" s="20"/>
      <c r="I36" s="20"/>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6.5" customHeight="1">
      <c r="A37" s="20" t="s">
        <v>17</v>
      </c>
      <c r="B37" s="20"/>
      <c r="C37" s="20"/>
      <c r="D37" s="20"/>
      <c r="E37" s="20"/>
      <c r="F37" s="20"/>
      <c r="G37" s="20"/>
      <c r="H37" s="20"/>
      <c r="I37" s="20"/>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6.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6.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6.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6.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6.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row>
    <row r="43" spans="1:50" ht="16.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row>
    <row r="44" spans="1:50" ht="16.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row>
    <row r="45" spans="1:50" ht="16.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row>
    <row r="46" spans="1:50" ht="16.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row>
    <row r="47" spans="1:50" ht="16.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row>
    <row r="48" spans="1:50" ht="16.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row>
    <row r="49" spans="1:50" ht="16.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row>
    <row r="50" spans="1:50" ht="16.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row>
    <row r="51" spans="1:50" ht="16.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row>
    <row r="52" spans="1:50" ht="16.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row>
    <row r="53" spans="1:50" ht="16.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row>
    <row r="54" spans="1:50" ht="16.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row>
    <row r="55" spans="1:50" ht="16.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row>
    <row r="56" spans="1:50" ht="16.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row>
    <row r="57" spans="1:50" ht="16.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row>
    <row r="58" spans="1:50" ht="16.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row>
    <row r="59" spans="1:50" ht="16.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row>
    <row r="60" spans="1:50" ht="16.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row>
    <row r="61" spans="1:50" ht="16.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row>
    <row r="62" spans="1:50" ht="16.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0" ht="16.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0" ht="16.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ht="16.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ht="16.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ht="16.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ht="16.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ht="16.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ht="16.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ht="16.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ht="16.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row>
    <row r="73" spans="1:50" ht="16.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row>
    <row r="74" spans="1:50" ht="16.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row>
    <row r="75" spans="1:50" ht="16.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row>
    <row r="76" spans="1:50" ht="16.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row>
    <row r="77" spans="1:50" ht="16.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row>
    <row r="78" spans="1:50" ht="16.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row>
    <row r="79" spans="1:50" ht="16.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row>
    <row r="80" spans="1:50" ht="16.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row>
    <row r="81" spans="1:50" ht="16.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row>
    <row r="82" spans="1:50" ht="16.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row>
    <row r="83" spans="1:50" ht="16.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row>
    <row r="84" spans="1:50" ht="16.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row>
    <row r="85" spans="1:50" ht="16.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row>
    <row r="86" spans="1:50"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row>
    <row r="87" spans="1:50"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row>
    <row r="88" spans="1:50" ht="16.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row>
    <row r="89" spans="1:50" ht="16.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row>
    <row r="90" spans="1:50" ht="16.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row>
    <row r="91" spans="1:50" ht="16.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row>
    <row r="92" spans="1:50" ht="16.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row>
    <row r="93" spans="1:50" ht="16.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row>
    <row r="94" spans="1:50" ht="16.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row>
    <row r="95" spans="1:50" ht="16.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row>
    <row r="96" spans="1:50" ht="16.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row>
    <row r="97" spans="1:50" ht="16.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row>
    <row r="98" spans="1:50" ht="16.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row>
    <row r="99" spans="1:50" ht="16.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row>
    <row r="100" spans="1:50" ht="16.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row>
    <row r="101" spans="1:50" ht="16.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16.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row>
    <row r="103" spans="1:50" ht="16.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row>
    <row r="104" spans="1:50" ht="16.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16.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row>
    <row r="106" spans="1:50" ht="16.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ht="16.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row>
    <row r="108" spans="1:50" ht="16.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row>
    <row r="109" spans="1:50" ht="16.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row>
    <row r="110" spans="1:50" ht="16.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row>
    <row r="111" spans="1:50" ht="16.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row>
    <row r="112" spans="1:50" ht="16.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row>
    <row r="113" spans="1:50" ht="16.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row>
    <row r="114" spans="1:50" ht="16.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1:50" ht="16.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row>
    <row r="116" spans="1:50" ht="16.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row>
    <row r="117" spans="1:50" ht="16.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row>
    <row r="118" spans="1:50" ht="16.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row>
    <row r="119" spans="1:50" ht="16.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row>
    <row r="120" spans="1:50" ht="16.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row>
    <row r="121" spans="1:50" ht="16.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row>
    <row r="122" spans="1:50" ht="16.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row>
    <row r="123" spans="1:50" ht="16.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row>
    <row r="124" spans="1:50" ht="16.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row>
    <row r="125" spans="1:50" ht="16.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row>
    <row r="126" spans="1:50" ht="16.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row>
    <row r="127" spans="1:50" ht="16.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row>
    <row r="128" spans="1:50" ht="16.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row>
    <row r="129" spans="1:50" ht="16.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row>
    <row r="130" spans="1:50" ht="16.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row>
    <row r="131" spans="1:50" ht="16.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row>
    <row r="132" spans="1:50" ht="16.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row>
    <row r="133" spans="1:50" ht="16.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row>
    <row r="134" spans="1:50" ht="16.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row>
    <row r="135" spans="1:50" ht="16.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row>
    <row r="136" spans="1:50" ht="16.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row>
    <row r="137" spans="1:50" ht="16.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row>
    <row r="138" spans="1:50" ht="16.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row>
    <row r="139" spans="1:50" ht="16.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row>
    <row r="140" spans="1:50" ht="16.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row>
    <row r="141" spans="1:50" ht="16.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row>
    <row r="142" spans="1:50" ht="16.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16.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6.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6.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6.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16.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6.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6.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6.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6.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6.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6.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6.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6.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6.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6.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6.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6.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6.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6.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6.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6.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6.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6.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6.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6.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6.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6.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6.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6.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6.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6.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6.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6.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6.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6.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6.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6.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6.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6.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6.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6.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6.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6.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6.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6.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6.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6.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6.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6.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6.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6.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6.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6.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6.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6.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6.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6.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6.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6.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sheetData>
  <mergeCells count="30">
    <mergeCell ref="A36:I36"/>
    <mergeCell ref="A37:I37"/>
    <mergeCell ref="F28:G28"/>
    <mergeCell ref="F29:G29"/>
    <mergeCell ref="F30:G30"/>
    <mergeCell ref="F31:G31"/>
    <mergeCell ref="F23:G23"/>
    <mergeCell ref="F24:G24"/>
    <mergeCell ref="F20:G20"/>
    <mergeCell ref="F21:G21"/>
    <mergeCell ref="F25:G25"/>
    <mergeCell ref="F26:G26"/>
    <mergeCell ref="F27:G27"/>
    <mergeCell ref="F22:G22"/>
    <mergeCell ref="A4:I4"/>
    <mergeCell ref="A10:B10"/>
    <mergeCell ref="A9:B9"/>
    <mergeCell ref="A8:B8"/>
    <mergeCell ref="F19:G19"/>
    <mergeCell ref="F8:G8"/>
    <mergeCell ref="F9:G9"/>
    <mergeCell ref="F10:G10"/>
    <mergeCell ref="F15:G15"/>
    <mergeCell ref="F13:G13"/>
    <mergeCell ref="F14:G14"/>
    <mergeCell ref="F11:G11"/>
    <mergeCell ref="F12:G12"/>
    <mergeCell ref="F16:G16"/>
    <mergeCell ref="F18:G18"/>
    <mergeCell ref="F17:G17"/>
  </mergeCells>
  <dataValidations count="26">
    <dataValidation errorStyle="warning" type="decimal" operator="equal" showInputMessage="1" showErrorMessage="1" error="{2}" sqref="A4">
      <formula1>"='_水土保持設施損失情形_搶修_復建_經費依災害種類.水土保持設施別分$0_3_0$A114000a043'"</formula1>
    </dataValidation>
    <dataValidation errorStyle="warning" type="decimal" operator="equal" showInputMessage="1" showErrorMessage="1" error="{2}" sqref="A11">
      <formula1>"='地震$0_10_0$1101900001'"</formula1>
    </dataValidation>
    <dataValidation errorStyle="warning" type="decimal" operator="equal" showInputMessage="1" showErrorMessage="1" error="{2}" sqref="A16">
      <formula1>"='颱風$0_15_0$1101900002'"</formula1>
    </dataValidation>
    <dataValidation errorStyle="warning" type="decimal" operator="equal" showInputMessage="1" showErrorMessage="1" error="{2}" sqref="A21">
      <formula1>"='水災$0_20_0$1101900003'"</formula1>
    </dataValidation>
    <dataValidation errorStyle="warning" type="decimal" operator="equal" showInputMessage="1" showErrorMessage="1" error="{2}" sqref="A26">
      <formula1>"='其他災害$0_25_0$1101900004'"</formula1>
    </dataValidation>
    <dataValidation errorStyle="warning" type="decimal" operator="equal" showInputMessage="1" showErrorMessage="1" error="{2}" sqref="E6">
      <formula1>"='中華民國112年度$0_5_4$2023'"</formula1>
    </dataValidation>
    <dataValidation errorStyle="warning" type="decimal" operator="equal" showInputMessage="1" showErrorMessage="1" error="{2}" sqref="E8">
      <formula1>"='農路$0_7_4$1102000001'"</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error="{2}" sqref="F8">
      <formula1>"='治山防災設施$0_7_5$1102000002'"</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error="{2}" sqref="H8">
      <formula1>"='一般水土保持設施$0_7_7$1102000003'"</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sqref="E26:H26 E21:H21 E16:H16 E11:H11">
      <formula1>"='$SmartTag'"</formula1>
    </dataValidation>
    <dataValidation errorStyle="warning" type="decimal" operator="equal" showInputMessage="1" showErrorMessage="1" error="{2}" sqref="I1">
      <formula1>"='桃園市$0_0_8$010000068000'"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