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 name="編製說明" sheetId="2" r:id="rId2"/>
  </sheets>
  <definedNames/>
  <calcPr fullCalcOnLoad="1"/>
</workbook>
</file>

<file path=xl/sharedStrings.xml><?xml version="1.0" encoding="utf-8"?>
<sst xmlns="http://schemas.openxmlformats.org/spreadsheetml/2006/main" count="77" uniqueCount="55">
  <si>
    <t>公 開 類</t>
  </si>
  <si>
    <t>學 年 報</t>
  </si>
  <si>
    <t>桃園市國民小學學生裸眼視力檢查</t>
  </si>
  <si>
    <t>中華民國112學年度</t>
  </si>
  <si>
    <t>性別及
年級別</t>
  </si>
  <si>
    <t>總計</t>
  </si>
  <si>
    <t>按性別</t>
  </si>
  <si>
    <t xml:space="preserve">    男</t>
  </si>
  <si>
    <t xml:space="preserve">    女</t>
  </si>
  <si>
    <t>按年級別及性別</t>
  </si>
  <si>
    <t xml:space="preserve">    一年級</t>
  </si>
  <si>
    <t xml:space="preserve">    二年級</t>
  </si>
  <si>
    <t xml:space="preserve">    三年級</t>
  </si>
  <si>
    <t xml:space="preserve">    四年級</t>
  </si>
  <si>
    <t xml:space="preserve">    五年級</t>
  </si>
  <si>
    <t xml:space="preserve">    六年級</t>
  </si>
  <si>
    <t>填表</t>
  </si>
  <si>
    <t>資料來源：依據本市轄區內各公私立國民小學填報教育部「國中小定期公務統計報表網路填報作業系統」之資料彙編。</t>
  </si>
  <si>
    <t>填表說明：本表應於編製期限內經網際網路線上傳送至桃園市政府公務統計行政管理系統。</t>
  </si>
  <si>
    <t>合計</t>
  </si>
  <si>
    <t>男</t>
  </si>
  <si>
    <t>女</t>
  </si>
  <si>
    <t>於次年2月底前編報</t>
  </si>
  <si>
    <t>檢查人數
(人)</t>
  </si>
  <si>
    <t>審核</t>
  </si>
  <si>
    <t>視力不良
人數(人)</t>
  </si>
  <si>
    <t>視力不良率(％)</t>
  </si>
  <si>
    <t>業務主管人員</t>
  </si>
  <si>
    <t>主辦統計人員</t>
  </si>
  <si>
    <t>公立</t>
  </si>
  <si>
    <t>機關首長</t>
  </si>
  <si>
    <t>編製機關</t>
  </si>
  <si>
    <t>表　　號</t>
  </si>
  <si>
    <t>私立</t>
  </si>
  <si>
    <t>桃園市政府教育局</t>
  </si>
  <si>
    <t>10450-03-02-2</t>
  </si>
  <si>
    <t>中華民國 113年 2月19 日編製</t>
  </si>
  <si>
    <t xml:space="preserve">桃園市國民小學學生裸眼視力檢查編製說明   </t>
  </si>
  <si>
    <t>一、</t>
  </si>
  <si>
    <t>二、</t>
  </si>
  <si>
    <t>三、</t>
  </si>
  <si>
    <t>四、</t>
  </si>
  <si>
    <t>五、</t>
  </si>
  <si>
    <t>六、</t>
  </si>
  <si>
    <t>統計範圍及對象：凡在本市轄區內已立案之公私立國民小學（含附設但不含特殊教育學校）之學生均為統計對象。</t>
  </si>
  <si>
    <t>統計標準時間：以每學年度第1學期12月底前檢查結果之事實為準。</t>
  </si>
  <si>
    <t>分類標準：</t>
  </si>
  <si>
    <t>(一)縱項目：
       1.按公立、私立別分。
       2.按檢查人數、視力不良人數及視力不良率分。</t>
  </si>
  <si>
    <t>(二)橫項目：按性別及年級別分。</t>
  </si>
  <si>
    <t>統計項目定義：</t>
  </si>
  <si>
    <t>(一)視力正常：兩眼視力在0.9以上(含0.9)。</t>
  </si>
  <si>
    <t>(二)視力不良：一眼或兩眼視力未達0.9者。</t>
  </si>
  <si>
    <t>(三)視力不良率＝視力不良人數/檢查人數×100％</t>
  </si>
  <si>
    <t>資料蒐集方法及編製程序：依據本市轄區內各公私立國民小學填報教育部「國中小定期公務統計報表網路填報作業系統」資料，經審核後彙編。</t>
  </si>
  <si>
    <t>編送對象：本表應於編製期限內經網際網路線上傳送至桃園市政府公務統計行政管理系統。</t>
  </si>
</sst>
</file>

<file path=xl/styles.xml><?xml version="1.0" encoding="utf-8"?>
<styleSheet xmlns="http://schemas.openxmlformats.org/spreadsheetml/2006/main">
  <numFmts count="3">
    <numFmt numFmtId="197" formatCode="_-* #,##0_-;\-* #,##0_-;_-* &quot;-&quot;_-;_-@_-"/>
    <numFmt numFmtId="198" formatCode="_(* #,##0_);_(* \(#,##0\);_(* &quot;-&quot;_);_(@_)"/>
    <numFmt numFmtId="199" formatCode="_-* #,##0.00_-;\-* #,##0.00_-;_-* &quot;-&quot;_-;_-@_-"/>
  </numFmts>
  <fonts count="12">
    <font>
      <sz val="11"/>
      <color theme="1"/>
      <name val="Calibri"/>
      <family val="2"/>
      <scheme val="minor"/>
    </font>
    <font>
      <sz val="10"/>
      <name val="Arial"/>
      <family val="2"/>
    </font>
    <font>
      <sz val="14"/>
      <color rgb="FF000000"/>
      <name val="標楷體"/>
      <family val="2"/>
    </font>
    <font>
      <sz val="20"/>
      <color rgb="FF000000"/>
      <name val="標楷體"/>
      <family val="2"/>
    </font>
    <font>
      <sz val="12"/>
      <color rgb="FF000000"/>
      <name val="標楷體"/>
      <family val="2"/>
    </font>
    <font>
      <sz val="14"/>
      <color rgb="FF000000"/>
      <name val="Times New Roman"/>
      <family val="2"/>
    </font>
    <font>
      <sz val="20"/>
      <color rgb="FF000000"/>
      <name val="Times New Roman"/>
      <family val="2"/>
    </font>
    <font>
      <sz val="12"/>
      <color rgb="FF000000"/>
      <name val="Times New Roman"/>
      <family val="2"/>
    </font>
    <font>
      <sz val="24"/>
      <color rgb="FF000000"/>
      <name val="標楷體"/>
      <family val="2"/>
    </font>
    <font>
      <sz val="24"/>
      <color rgb="FF000000"/>
      <name val="Times New Roman"/>
      <family val="2"/>
    </font>
    <font>
      <sz val="16"/>
      <color rgb="FF000000"/>
      <name val="標楷體"/>
      <family val="2"/>
    </font>
    <font>
      <sz val="16"/>
      <color rgb="FF000000"/>
      <name val="Times New Roman"/>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3">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4"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0" fontId="5" fillId="0" borderId="4" xfId="0" applyFont="1" applyBorder="1" applyAlignment="1">
      <alignment horizontal="center" vertical="center" wrapText="1"/>
    </xf>
    <xf numFmtId="0" fontId="2" fillId="0" borderId="2"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2" fillId="0" borderId="3" xfId="0" applyFont="1" applyBorder="1" applyAlignment="1">
      <alignment vertical="center"/>
    </xf>
    <xf numFmtId="0" fontId="4" fillId="0" borderId="2" xfId="0" applyFont="1" applyBorder="1" applyAlignment="1">
      <alignment horizontal="left" vertical="center"/>
    </xf>
    <xf numFmtId="0" fontId="4" fillId="0" borderId="0" xfId="0" applyFont="1" applyAlignment="1">
      <alignment vertical="center"/>
    </xf>
    <xf numFmtId="0" fontId="5" fillId="0" borderId="1" xfId="0" applyFont="1" applyBorder="1" applyAlignment="1">
      <alignment horizontal="center" vertical="center"/>
    </xf>
    <xf numFmtId="0" fontId="6" fillId="0" borderId="2" xfId="0" applyFont="1" applyBorder="1" applyAlignment="1">
      <alignment horizontal="center" vertical="center"/>
    </xf>
    <xf numFmtId="49" fontId="7" fillId="0" borderId="3" xfId="0" applyNumberFormat="1"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7" fillId="0" borderId="2" xfId="0" applyFont="1" applyBorder="1" applyAlignment="1">
      <alignment horizontal="left" vertical="center"/>
    </xf>
    <xf numFmtId="0" fontId="5" fillId="0" borderId="0" xfId="0" applyFont="1" applyAlignment="1">
      <alignment vertical="center"/>
    </xf>
    <xf numFmtId="0" fontId="5" fillId="0" borderId="9" xfId="0" applyFont="1" applyBorder="1" applyAlignment="1">
      <alignment vertical="center"/>
    </xf>
    <xf numFmtId="0" fontId="4" fillId="0" borderId="10" xfId="0" applyFont="1" applyBorder="1" applyAlignment="1">
      <alignment vertical="center"/>
    </xf>
    <xf numFmtId="0" fontId="2" fillId="0" borderId="1" xfId="0" applyFont="1" applyBorder="1" applyAlignment="1">
      <alignment horizontal="center" vertical="center" wrapText="1"/>
    </xf>
    <xf numFmtId="197" fontId="4" fillId="0" borderId="11" xfId="0" applyNumberFormat="1" applyFont="1" applyBorder="1" applyAlignment="1">
      <alignment horizontal="center" vertical="center" wrapText="1"/>
    </xf>
    <xf numFmtId="198" fontId="4" fillId="0" borderId="9" xfId="0" applyNumberFormat="1" applyFont="1" applyBorder="1" applyAlignment="1">
      <alignment horizontal="center" vertical="center"/>
    </xf>
    <xf numFmtId="197" fontId="4" fillId="0" borderId="9" xfId="0" applyNumberFormat="1" applyFont="1" applyBorder="1" applyAlignment="1">
      <alignment horizontal="center" vertical="center" wrapText="1"/>
    </xf>
    <xf numFmtId="197" fontId="4" fillId="0" borderId="10" xfId="0" applyNumberFormat="1" applyFont="1" applyBorder="1" applyAlignment="1">
      <alignment horizontal="center" vertical="center" wrapText="1"/>
    </xf>
    <xf numFmtId="0" fontId="5" fillId="0" borderId="3" xfId="0" applyFont="1" applyBorder="1" applyAlignment="1">
      <alignment vertical="center"/>
    </xf>
    <xf numFmtId="197" fontId="4" fillId="0" borderId="2" xfId="0" applyNumberFormat="1" applyFont="1" applyBorder="1" applyAlignment="1">
      <alignment horizontal="center" vertical="center" wrapText="1"/>
    </xf>
    <xf numFmtId="198" fontId="4" fillId="0" borderId="0" xfId="0" applyNumberFormat="1" applyFont="1" applyAlignment="1">
      <alignment horizontal="center" vertical="center"/>
    </xf>
    <xf numFmtId="197" fontId="4" fillId="0" borderId="0" xfId="0" applyNumberFormat="1" applyFont="1" applyAlignment="1">
      <alignment horizontal="center" vertical="center" wrapText="1"/>
    </xf>
    <xf numFmtId="197" fontId="4" fillId="0" borderId="3" xfId="0" applyNumberFormat="1" applyFont="1" applyBorder="1" applyAlignment="1">
      <alignment horizontal="center" vertical="center" wrapText="1"/>
    </xf>
    <xf numFmtId="0" fontId="5" fillId="0" borderId="2" xfId="0" applyFont="1" applyBorder="1" applyAlignment="1">
      <alignment vertical="center"/>
    </xf>
    <xf numFmtId="199" fontId="5" fillId="0" borderId="3" xfId="0" applyNumberFormat="1" applyFont="1" applyBorder="1" applyAlignment="1">
      <alignment vertical="center"/>
    </xf>
    <xf numFmtId="199" fontId="2"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199" fontId="4" fillId="0" borderId="0" xfId="0" applyNumberFormat="1" applyFont="1" applyAlignment="1">
      <alignment horizontal="center" vertical="center"/>
    </xf>
    <xf numFmtId="0" fontId="4" fillId="0" borderId="0" xfId="0" applyFont="1" applyAlignment="1">
      <alignment horizontal="center" vertical="center" wrapText="1"/>
    </xf>
    <xf numFmtId="0" fontId="4" fillId="0" borderId="3" xfId="0" applyFont="1" applyBorder="1" applyAlignment="1">
      <alignment horizontal="center" vertical="center" wrapText="1"/>
    </xf>
    <xf numFmtId="199" fontId="4" fillId="0" borderId="2" xfId="0" applyNumberFormat="1" applyFont="1" applyBorder="1" applyAlignment="1">
      <alignment horizontal="center" vertical="center"/>
    </xf>
    <xf numFmtId="199" fontId="7" fillId="0" borderId="0" xfId="0" applyNumberFormat="1" applyFont="1" applyAlignment="1">
      <alignment vertical="center"/>
    </xf>
    <xf numFmtId="0" fontId="4" fillId="0" borderId="0" xfId="0" applyFont="1" applyAlignment="1">
      <alignment horizontal="right" vertical="center"/>
    </xf>
    <xf numFmtId="0" fontId="4" fillId="0" borderId="3" xfId="0" applyFont="1" applyBorder="1" applyAlignment="1">
      <alignment horizontal="right" vertical="center"/>
    </xf>
    <xf numFmtId="0" fontId="4" fillId="0" borderId="2" xfId="0" applyFont="1" applyBorder="1" applyAlignment="1">
      <alignment horizontal="right" vertical="center"/>
    </xf>
    <xf numFmtId="0" fontId="7"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2" fontId="4" fillId="0" borderId="0" xfId="0" applyNumberFormat="1" applyFont="1" applyAlignment="1">
      <alignment horizontal="center" vertical="center" wrapText="1"/>
    </xf>
    <xf numFmtId="0" fontId="7" fillId="0" borderId="0" xfId="0" applyFont="1" applyAlignment="1">
      <alignment horizontal="left" vertical="center"/>
    </xf>
    <xf numFmtId="0" fontId="2" fillId="0" borderId="12" xfId="0" applyFont="1" applyBorder="1" applyAlignment="1">
      <alignment horizontal="center" vertical="center" wrapText="1"/>
    </xf>
    <xf numFmtId="0" fontId="8" fillId="0" borderId="0" xfId="0" applyFont="1" applyAlignment="1">
      <alignment horizontal="center" vertical="top"/>
    </xf>
    <xf numFmtId="0" fontId="9" fillId="0" borderId="0" xfId="0" applyFont="1" applyAlignment="1">
      <alignment horizontal="center" vertical="top"/>
    </xf>
    <xf numFmtId="0" fontId="7" fillId="0" borderId="0" xfId="0" applyFont="1" applyAlignment="1">
      <alignment vertical="top"/>
    </xf>
    <xf numFmtId="0" fontId="10" fillId="0" borderId="0" xfId="0" applyFont="1" applyAlignment="1">
      <alignment vertical="top"/>
    </xf>
    <xf numFmtId="0" fontId="10" fillId="0" borderId="0" xfId="0" applyFont="1" applyAlignment="1">
      <alignment horizontal="left" vertical="top"/>
    </xf>
    <xf numFmtId="0" fontId="11" fillId="0" borderId="0" xfId="0" applyFont="1" applyAlignment="1">
      <alignment horizontal="left" vertical="top" wrapText="1"/>
    </xf>
    <xf numFmtId="0" fontId="11" fillId="0" borderId="0" xfId="0" applyFont="1" applyAlignment="1">
      <alignment vertical="top"/>
    </xf>
    <xf numFmtId="0" fontId="10" fillId="0" borderId="0" xfId="0" applyFont="1" applyAlignment="1">
      <alignment vertical="top" wrapText="1"/>
    </xf>
    <xf numFmtId="0" fontId="11" fillId="0" borderId="0" xfId="0" applyFont="1" applyAlignment="1">
      <alignment horizontal="left" vertical="top"/>
    </xf>
    <xf numFmtId="0" fontId="11"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L17" sqref="L17"/>
    </sheetView>
  </sheetViews>
  <sheetFormatPr defaultColWidth="9.28125" defaultRowHeight="15"/>
  <cols>
    <col min="1" max="1" width="15.8515625" style="0" customWidth="1"/>
    <col min="2" max="2" width="8.140625" style="0" customWidth="1"/>
    <col min="3" max="11" width="15.8515625" style="0" customWidth="1"/>
    <col min="12" max="50" width="9.28125" style="0" customWidth="1"/>
  </cols>
  <sheetData>
    <row r="1" spans="1:50" ht="19.5" customHeight="1">
      <c r="A1" s="1" t="s">
        <v>0</v>
      </c>
      <c r="B1" s="12"/>
      <c r="C1" s="23"/>
      <c r="D1" s="22"/>
      <c r="E1" s="22"/>
      <c r="F1" s="44"/>
      <c r="G1" s="44"/>
      <c r="H1" s="48"/>
      <c r="I1" s="1" t="s">
        <v>31</v>
      </c>
      <c r="J1" s="1" t="s">
        <v>34</v>
      </c>
      <c r="K1" s="12"/>
      <c r="L1" s="23"/>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row>
    <row r="2" spans="1:50" ht="19.5" customHeight="1">
      <c r="A2" s="1" t="s">
        <v>1</v>
      </c>
      <c r="B2" s="12"/>
      <c r="C2" s="24" t="s">
        <v>22</v>
      </c>
      <c r="D2" s="30"/>
      <c r="E2" s="36"/>
      <c r="F2" s="45"/>
      <c r="G2" s="45"/>
      <c r="H2" s="49"/>
      <c r="I2" s="1" t="s">
        <v>32</v>
      </c>
      <c r="J2" s="12" t="s">
        <v>35</v>
      </c>
      <c r="K2" s="12"/>
      <c r="L2" s="23"/>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row>
    <row r="3" spans="1:50" ht="27.75" customHeight="1">
      <c r="A3" s="2" t="s">
        <v>2</v>
      </c>
      <c r="B3" s="13"/>
      <c r="C3" s="13"/>
      <c r="D3" s="13"/>
      <c r="E3" s="13"/>
      <c r="F3" s="13"/>
      <c r="G3" s="13"/>
      <c r="H3" s="13"/>
      <c r="I3" s="13"/>
      <c r="J3" s="13"/>
      <c r="K3" s="13"/>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row>
    <row r="4" spans="1:50" ht="18.75" customHeight="1">
      <c r="A4" s="3" t="s">
        <v>3</v>
      </c>
      <c r="B4" s="14"/>
      <c r="C4" s="14"/>
      <c r="D4" s="14"/>
      <c r="E4" s="14"/>
      <c r="F4" s="14"/>
      <c r="G4" s="14"/>
      <c r="H4" s="14"/>
      <c r="I4" s="14"/>
      <c r="J4" s="14"/>
      <c r="K4" s="14"/>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row>
    <row r="5" spans="1:50" ht="19.5" customHeight="1">
      <c r="A5" s="4" t="s">
        <v>4</v>
      </c>
      <c r="B5" s="15"/>
      <c r="C5" s="1" t="s">
        <v>19</v>
      </c>
      <c r="D5" s="12"/>
      <c r="E5" s="12"/>
      <c r="F5" s="1" t="s">
        <v>29</v>
      </c>
      <c r="G5" s="12"/>
      <c r="H5" s="12"/>
      <c r="I5" s="1" t="s">
        <v>33</v>
      </c>
      <c r="J5" s="12"/>
      <c r="K5" s="12"/>
      <c r="L5" s="23"/>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row>
    <row r="6" spans="1:50" ht="39" customHeight="1">
      <c r="A6" s="5"/>
      <c r="B6" s="15"/>
      <c r="C6" s="25" t="s">
        <v>23</v>
      </c>
      <c r="D6" s="25" t="s">
        <v>25</v>
      </c>
      <c r="E6" s="37" t="s">
        <v>26</v>
      </c>
      <c r="F6" s="25" t="s">
        <v>23</v>
      </c>
      <c r="G6" s="25" t="s">
        <v>25</v>
      </c>
      <c r="H6" s="25" t="s">
        <v>26</v>
      </c>
      <c r="I6" s="25" t="s">
        <v>23</v>
      </c>
      <c r="J6" s="25" t="s">
        <v>25</v>
      </c>
      <c r="K6" s="52" t="s">
        <v>26</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row>
    <row r="7" spans="1:50" ht="24.75" customHeight="1">
      <c r="A7" s="6" t="s">
        <v>5</v>
      </c>
      <c r="B7" s="16"/>
      <c r="C7" s="26">
        <v>137602</v>
      </c>
      <c r="D7" s="31">
        <v>64296</v>
      </c>
      <c r="E7" s="38">
        <v>46.73</v>
      </c>
      <c r="F7" s="31">
        <v>134622</v>
      </c>
      <c r="G7" s="31">
        <v>62835</v>
      </c>
      <c r="H7" s="38">
        <v>46.68</v>
      </c>
      <c r="I7" s="38">
        <v>2980</v>
      </c>
      <c r="J7" s="38">
        <v>1461</v>
      </c>
      <c r="K7" s="38">
        <v>49.03</v>
      </c>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row>
    <row r="8" spans="1:50" ht="21" customHeight="1">
      <c r="A8" s="7" t="s">
        <v>6</v>
      </c>
      <c r="B8" s="17"/>
      <c r="C8" s="27"/>
      <c r="D8" s="32"/>
      <c r="E8" s="39"/>
      <c r="F8" s="32"/>
      <c r="G8" s="32"/>
      <c r="H8" s="32"/>
      <c r="I8" s="40"/>
      <c r="J8" s="40"/>
      <c r="K8" s="3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row>
    <row r="9" spans="1:50" ht="21" customHeight="1">
      <c r="A9" s="7" t="s">
        <v>7</v>
      </c>
      <c r="B9" s="18"/>
      <c r="C9" s="28">
        <v>71300</v>
      </c>
      <c r="D9" s="33">
        <v>32755</v>
      </c>
      <c r="E9" s="40">
        <v>45.94</v>
      </c>
      <c r="F9" s="33">
        <v>69793</v>
      </c>
      <c r="G9" s="33">
        <v>32037</v>
      </c>
      <c r="H9" s="50">
        <v>45.9</v>
      </c>
      <c r="I9" s="33">
        <v>1507</v>
      </c>
      <c r="J9" s="40">
        <v>718</v>
      </c>
      <c r="K9" s="40">
        <v>47.64</v>
      </c>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row>
    <row r="10" spans="1:50" ht="21" customHeight="1">
      <c r="A10" s="7" t="s">
        <v>8</v>
      </c>
      <c r="B10" s="18"/>
      <c r="C10" s="28">
        <v>66302</v>
      </c>
      <c r="D10" s="33">
        <v>31541</v>
      </c>
      <c r="E10" s="40">
        <v>47.57</v>
      </c>
      <c r="F10" s="33">
        <v>64829</v>
      </c>
      <c r="G10" s="33">
        <v>30798</v>
      </c>
      <c r="H10" s="40">
        <v>47.51</v>
      </c>
      <c r="I10" s="33">
        <v>1473</v>
      </c>
      <c r="J10" s="40">
        <v>743</v>
      </c>
      <c r="K10" s="40">
        <v>50.44</v>
      </c>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row>
    <row r="11" spans="1:50" ht="21" customHeight="1">
      <c r="A11" s="7" t="s">
        <v>9</v>
      </c>
      <c r="B11" s="18"/>
      <c r="C11" s="27"/>
      <c r="D11" s="32"/>
      <c r="E11" s="39"/>
      <c r="F11" s="32"/>
      <c r="G11" s="32"/>
      <c r="H11" s="32"/>
      <c r="I11" s="32"/>
      <c r="J11" s="32"/>
      <c r="K11" s="3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row>
    <row r="12" spans="1:50" ht="21" customHeight="1">
      <c r="A12" s="8" t="s">
        <v>10</v>
      </c>
      <c r="B12" s="19" t="s">
        <v>19</v>
      </c>
      <c r="C12" s="28">
        <f>C13+C14</f>
        <v>22234</v>
      </c>
      <c r="D12" s="33">
        <f>D13+D14</f>
        <v>6166</v>
      </c>
      <c r="E12" s="40">
        <v>27.73</v>
      </c>
      <c r="F12" s="33">
        <f>F13+F14</f>
        <v>21663</v>
      </c>
      <c r="G12" s="33">
        <f>G13+G14</f>
        <v>6021</v>
      </c>
      <c r="H12" s="40">
        <v>27.79</v>
      </c>
      <c r="I12" s="40">
        <f>SUM(I13:I14)</f>
        <v>571</v>
      </c>
      <c r="J12" s="40">
        <f>SUM(J13:J14)</f>
        <v>145</v>
      </c>
      <c r="K12" s="40">
        <v>25.39</v>
      </c>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row>
    <row r="13" spans="1:50" ht="21" customHeight="1">
      <c r="A13" s="8"/>
      <c r="B13" s="19" t="s">
        <v>20</v>
      </c>
      <c r="C13" s="28">
        <v>11435</v>
      </c>
      <c r="D13" s="33">
        <v>3120</v>
      </c>
      <c r="E13" s="40">
        <v>27.28</v>
      </c>
      <c r="F13" s="33">
        <v>11161</v>
      </c>
      <c r="G13" s="33">
        <v>3053</v>
      </c>
      <c r="H13" s="40">
        <v>27.35</v>
      </c>
      <c r="I13" s="40">
        <v>274</v>
      </c>
      <c r="J13" s="40">
        <v>67</v>
      </c>
      <c r="K13" s="40">
        <v>24.45</v>
      </c>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row>
    <row r="14" spans="1:50" ht="21" customHeight="1">
      <c r="A14" s="8"/>
      <c r="B14" s="19" t="s">
        <v>21</v>
      </c>
      <c r="C14" s="28">
        <v>10799</v>
      </c>
      <c r="D14" s="33">
        <v>3046</v>
      </c>
      <c r="E14" s="40">
        <v>28.21</v>
      </c>
      <c r="F14" s="33">
        <v>10502</v>
      </c>
      <c r="G14" s="33">
        <v>2968</v>
      </c>
      <c r="H14" s="40">
        <v>28.26</v>
      </c>
      <c r="I14" s="40">
        <v>297</v>
      </c>
      <c r="J14" s="40">
        <v>78</v>
      </c>
      <c r="K14" s="40">
        <v>26.26</v>
      </c>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row>
    <row r="15" spans="1:50" ht="21" customHeight="1">
      <c r="A15" s="8" t="s">
        <v>11</v>
      </c>
      <c r="B15" s="19" t="s">
        <v>19</v>
      </c>
      <c r="C15" s="28">
        <f>SUM(F15,I15)</f>
        <v>23000</v>
      </c>
      <c r="D15" s="33">
        <f>SUM(G15,J15)</f>
        <v>8000</v>
      </c>
      <c r="E15" s="40">
        <v>34.78</v>
      </c>
      <c r="F15" s="33">
        <f>SUM(F16:F17)</f>
        <v>22445</v>
      </c>
      <c r="G15" s="33">
        <f>SUM(G16:G17)</f>
        <v>7783</v>
      </c>
      <c r="H15" s="40">
        <v>34.68</v>
      </c>
      <c r="I15" s="40">
        <f>SUM(I16:I17)</f>
        <v>555</v>
      </c>
      <c r="J15" s="40">
        <f>SUM(J16:J17)</f>
        <v>217</v>
      </c>
      <c r="K15" s="50">
        <v>39.1</v>
      </c>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row>
    <row r="16" spans="1:50" ht="21" customHeight="1">
      <c r="A16" s="8"/>
      <c r="B16" s="19" t="s">
        <v>20</v>
      </c>
      <c r="C16" s="28">
        <v>11962</v>
      </c>
      <c r="D16" s="33">
        <v>4149</v>
      </c>
      <c r="E16" s="40">
        <v>34.68</v>
      </c>
      <c r="F16" s="33">
        <v>11684</v>
      </c>
      <c r="G16" s="33">
        <v>4037</v>
      </c>
      <c r="H16" s="40">
        <v>34.55</v>
      </c>
      <c r="I16" s="40">
        <v>278</v>
      </c>
      <c r="J16" s="40">
        <v>112</v>
      </c>
      <c r="K16" s="40">
        <v>40.29</v>
      </c>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row>
    <row r="17" spans="1:50" ht="21" customHeight="1">
      <c r="A17" s="8"/>
      <c r="B17" s="19" t="s">
        <v>21</v>
      </c>
      <c r="C17" s="28">
        <v>11038</v>
      </c>
      <c r="D17" s="33">
        <v>3851</v>
      </c>
      <c r="E17" s="40">
        <v>34.89</v>
      </c>
      <c r="F17" s="33">
        <v>10761</v>
      </c>
      <c r="G17" s="33">
        <v>3746</v>
      </c>
      <c r="H17" s="40">
        <v>34.81</v>
      </c>
      <c r="I17" s="40">
        <v>277</v>
      </c>
      <c r="J17" s="40">
        <v>105</v>
      </c>
      <c r="K17" s="40">
        <v>37.91</v>
      </c>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row>
    <row r="18" spans="1:50" ht="21" customHeight="1">
      <c r="A18" s="8" t="s">
        <v>12</v>
      </c>
      <c r="B18" s="19" t="s">
        <v>19</v>
      </c>
      <c r="C18" s="28">
        <f>SUM(F18,I18)</f>
        <v>23383</v>
      </c>
      <c r="D18" s="33">
        <f>SUM(G18,J18)</f>
        <v>10142</v>
      </c>
      <c r="E18" s="40">
        <v>43.37</v>
      </c>
      <c r="F18" s="33">
        <f>SUM(F19:F20)</f>
        <v>22885</v>
      </c>
      <c r="G18" s="33">
        <f>SUM(G19:G20)</f>
        <v>9895</v>
      </c>
      <c r="H18" s="40">
        <v>43.24</v>
      </c>
      <c r="I18" s="40">
        <f>SUM(I19:I20)</f>
        <v>498</v>
      </c>
      <c r="J18" s="40">
        <f>SUM(J19:J20)</f>
        <v>247</v>
      </c>
      <c r="K18" s="50">
        <v>49.6</v>
      </c>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row>
    <row r="19" spans="1:50" ht="21" customHeight="1">
      <c r="A19" s="8"/>
      <c r="B19" s="19" t="s">
        <v>20</v>
      </c>
      <c r="C19" s="28">
        <v>12081</v>
      </c>
      <c r="D19" s="33">
        <v>5182</v>
      </c>
      <c r="E19" s="40">
        <v>42.89</v>
      </c>
      <c r="F19" s="33">
        <v>11834</v>
      </c>
      <c r="G19" s="33">
        <v>5068</v>
      </c>
      <c r="H19" s="40">
        <v>42.83</v>
      </c>
      <c r="I19" s="40">
        <v>247</v>
      </c>
      <c r="J19" s="40">
        <v>114</v>
      </c>
      <c r="K19" s="40">
        <v>46.15</v>
      </c>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row>
    <row r="20" spans="1:50" ht="21" customHeight="1">
      <c r="A20" s="8"/>
      <c r="B20" s="19" t="s">
        <v>21</v>
      </c>
      <c r="C20" s="28">
        <v>11302</v>
      </c>
      <c r="D20" s="33">
        <v>4960</v>
      </c>
      <c r="E20" s="40">
        <v>43.89</v>
      </c>
      <c r="F20" s="33">
        <v>11051</v>
      </c>
      <c r="G20" s="33">
        <v>4827</v>
      </c>
      <c r="H20" s="40">
        <v>43.68</v>
      </c>
      <c r="I20" s="40">
        <v>251</v>
      </c>
      <c r="J20" s="40">
        <v>133</v>
      </c>
      <c r="K20" s="40">
        <v>52.99</v>
      </c>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row>
    <row r="21" spans="1:50" ht="21" customHeight="1">
      <c r="A21" s="8" t="s">
        <v>13</v>
      </c>
      <c r="B21" s="19" t="s">
        <v>19</v>
      </c>
      <c r="C21" s="28">
        <f>SUM(F21,I21)</f>
        <v>22169</v>
      </c>
      <c r="D21" s="33">
        <f>SUM(G21,J21)</f>
        <v>11182</v>
      </c>
      <c r="E21" s="40">
        <v>50.44</v>
      </c>
      <c r="F21" s="33">
        <f>SUM(F22:F23)</f>
        <v>21716</v>
      </c>
      <c r="G21" s="33">
        <f>SUM(G22:G23)</f>
        <v>10924</v>
      </c>
      <c r="H21" s="50">
        <v>50.3</v>
      </c>
      <c r="I21" s="40">
        <f>SUM(I22:I23)</f>
        <v>453</v>
      </c>
      <c r="J21" s="40">
        <f>SUM(J22:J23)</f>
        <v>258</v>
      </c>
      <c r="K21" s="40">
        <v>56.95</v>
      </c>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row>
    <row r="22" spans="1:50" ht="21" customHeight="1">
      <c r="A22" s="8"/>
      <c r="B22" s="19" t="s">
        <v>20</v>
      </c>
      <c r="C22" s="28">
        <v>11557</v>
      </c>
      <c r="D22" s="33">
        <v>5762</v>
      </c>
      <c r="E22" s="40">
        <v>49.86</v>
      </c>
      <c r="F22" s="33">
        <v>11317</v>
      </c>
      <c r="G22" s="33">
        <v>5629</v>
      </c>
      <c r="H22" s="40">
        <v>49.74</v>
      </c>
      <c r="I22" s="40">
        <v>240</v>
      </c>
      <c r="J22" s="40">
        <v>133</v>
      </c>
      <c r="K22" s="40">
        <v>55.42</v>
      </c>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row>
    <row r="23" spans="1:50" ht="21" customHeight="1">
      <c r="A23" s="8"/>
      <c r="B23" s="19" t="s">
        <v>21</v>
      </c>
      <c r="C23" s="28">
        <v>10612</v>
      </c>
      <c r="D23" s="33">
        <v>5420</v>
      </c>
      <c r="E23" s="40">
        <v>51.07</v>
      </c>
      <c r="F23" s="33">
        <v>10399</v>
      </c>
      <c r="G23" s="33">
        <v>5295</v>
      </c>
      <c r="H23" s="40">
        <v>50.92</v>
      </c>
      <c r="I23" s="40">
        <v>213</v>
      </c>
      <c r="J23" s="40">
        <v>125</v>
      </c>
      <c r="K23" s="40">
        <v>58.69</v>
      </c>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row>
    <row r="24" spans="1:50" ht="21" customHeight="1">
      <c r="A24" s="8" t="s">
        <v>14</v>
      </c>
      <c r="B24" s="19" t="s">
        <v>19</v>
      </c>
      <c r="C24" s="28">
        <f>SUM(F24,I24)</f>
        <v>23252</v>
      </c>
      <c r="D24" s="33">
        <f>SUM(G24,J24)</f>
        <v>13499</v>
      </c>
      <c r="E24" s="40">
        <v>58.06</v>
      </c>
      <c r="F24" s="33">
        <f>SUM(F25:F26)</f>
        <v>22790</v>
      </c>
      <c r="G24" s="33">
        <f>SUM(G25:G26)</f>
        <v>13214</v>
      </c>
      <c r="H24" s="40">
        <v>57.98</v>
      </c>
      <c r="I24" s="40">
        <f>SUM(I25:I26)</f>
        <v>462</v>
      </c>
      <c r="J24" s="40">
        <f>SUM(J25:J26)</f>
        <v>285</v>
      </c>
      <c r="K24" s="40">
        <v>61.69</v>
      </c>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row>
    <row r="25" spans="1:50" ht="21" customHeight="1">
      <c r="A25" s="8"/>
      <c r="B25" s="19" t="s">
        <v>20</v>
      </c>
      <c r="C25" s="28">
        <v>12104</v>
      </c>
      <c r="D25" s="33">
        <v>6840</v>
      </c>
      <c r="E25" s="40">
        <v>56.51</v>
      </c>
      <c r="F25" s="33">
        <v>11858</v>
      </c>
      <c r="G25" s="33">
        <v>6692</v>
      </c>
      <c r="H25" s="40">
        <v>56.43</v>
      </c>
      <c r="I25" s="40">
        <v>246</v>
      </c>
      <c r="J25" s="40">
        <v>148</v>
      </c>
      <c r="K25" s="40">
        <v>60.16</v>
      </c>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row>
    <row r="26" spans="1:50" ht="21" customHeight="1">
      <c r="A26" s="8"/>
      <c r="B26" s="19" t="s">
        <v>21</v>
      </c>
      <c r="C26" s="28">
        <v>11148</v>
      </c>
      <c r="D26" s="33">
        <v>6659</v>
      </c>
      <c r="E26" s="40">
        <v>59.73</v>
      </c>
      <c r="F26" s="33">
        <v>10932</v>
      </c>
      <c r="G26" s="33">
        <v>6522</v>
      </c>
      <c r="H26" s="40">
        <v>59.66</v>
      </c>
      <c r="I26" s="40">
        <v>216</v>
      </c>
      <c r="J26" s="40">
        <v>137</v>
      </c>
      <c r="K26" s="40">
        <v>63.43</v>
      </c>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row>
    <row r="27" spans="1:50" ht="21" customHeight="1">
      <c r="A27" s="8" t="s">
        <v>15</v>
      </c>
      <c r="B27" s="19" t="s">
        <v>19</v>
      </c>
      <c r="C27" s="28">
        <f>SUM(F27,I27)</f>
        <v>23564</v>
      </c>
      <c r="D27" s="33">
        <f>SUM(G27,J27)</f>
        <v>15307</v>
      </c>
      <c r="E27" s="40">
        <v>64.96</v>
      </c>
      <c r="F27" s="33">
        <f>SUM(F28:F29)</f>
        <v>23123</v>
      </c>
      <c r="G27" s="33">
        <f>SUM(G28:G29)</f>
        <v>14998</v>
      </c>
      <c r="H27" s="40">
        <v>64.86</v>
      </c>
      <c r="I27" s="40">
        <f>SUM(I28:I29)</f>
        <v>441</v>
      </c>
      <c r="J27" s="40">
        <f>SUM(J28:J29)</f>
        <v>309</v>
      </c>
      <c r="K27" s="40">
        <v>70.07</v>
      </c>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row>
    <row r="28" spans="1:50" ht="21" customHeight="1">
      <c r="A28" s="8"/>
      <c r="B28" s="19" t="s">
        <v>20</v>
      </c>
      <c r="C28" s="28">
        <v>12161</v>
      </c>
      <c r="D28" s="33">
        <v>7702</v>
      </c>
      <c r="E28" s="40">
        <v>63.33</v>
      </c>
      <c r="F28" s="33">
        <v>11939</v>
      </c>
      <c r="G28" s="33">
        <v>7558</v>
      </c>
      <c r="H28" s="40">
        <v>63.31</v>
      </c>
      <c r="I28" s="40">
        <v>222</v>
      </c>
      <c r="J28" s="40">
        <v>144</v>
      </c>
      <c r="K28" s="40">
        <v>64.86</v>
      </c>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row>
    <row r="29" spans="1:50" ht="21" customHeight="1">
      <c r="A29" s="9"/>
      <c r="B29" s="20" t="s">
        <v>21</v>
      </c>
      <c r="C29" s="29">
        <v>11403</v>
      </c>
      <c r="D29" s="34">
        <v>7605</v>
      </c>
      <c r="E29" s="41">
        <v>66.69</v>
      </c>
      <c r="F29" s="34">
        <v>11184</v>
      </c>
      <c r="G29" s="34">
        <v>7440</v>
      </c>
      <c r="H29" s="41">
        <v>66.52</v>
      </c>
      <c r="I29" s="41">
        <v>219</v>
      </c>
      <c r="J29" s="41">
        <v>165</v>
      </c>
      <c r="K29" s="41">
        <v>75.34</v>
      </c>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row>
    <row r="30" spans="1:50" ht="18.75" customHeight="1">
      <c r="A30" s="10" t="s">
        <v>16</v>
      </c>
      <c r="B30" s="21"/>
      <c r="C30" s="10" t="s">
        <v>24</v>
      </c>
      <c r="D30" s="35"/>
      <c r="E30" s="42" t="s">
        <v>27</v>
      </c>
      <c r="F30" s="35"/>
      <c r="G30" s="46" t="s">
        <v>30</v>
      </c>
      <c r="H30" s="35"/>
      <c r="I30" s="35"/>
      <c r="J30" s="35"/>
      <c r="K30" s="46" t="s">
        <v>36</v>
      </c>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row>
    <row r="31" spans="1:50" ht="18.75" customHeight="1">
      <c r="A31" s="11"/>
      <c r="B31" s="22"/>
      <c r="C31" s="22"/>
      <c r="D31" s="22"/>
      <c r="E31" s="39" t="s">
        <v>28</v>
      </c>
      <c r="F31" s="22"/>
      <c r="G31" s="47"/>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row>
    <row r="32" spans="1:50" ht="18.75" customHeight="1">
      <c r="A32" s="11"/>
      <c r="B32" s="22"/>
      <c r="C32" s="22"/>
      <c r="D32" s="22"/>
      <c r="E32" s="43"/>
      <c r="F32" s="22"/>
      <c r="G32" s="22"/>
      <c r="H32" s="22"/>
      <c r="I32" s="51"/>
      <c r="J32" s="51"/>
      <c r="K32" s="51"/>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row>
    <row r="33" spans="1:50" ht="18.75" customHeight="1">
      <c r="A33" s="11" t="s">
        <v>17</v>
      </c>
      <c r="B33" s="22"/>
      <c r="C33" s="22"/>
      <c r="D33" s="22"/>
      <c r="E33" s="43"/>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row>
    <row r="34" spans="1:50" ht="18.75" customHeight="1">
      <c r="A34" s="11" t="s">
        <v>18</v>
      </c>
      <c r="B34" s="22"/>
      <c r="C34" s="22"/>
      <c r="D34" s="22"/>
      <c r="E34" s="43"/>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row>
    <row r="35" spans="1:50" ht="19.5" customHeight="1">
      <c r="A35" s="8"/>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row>
    <row r="36" spans="1:50" ht="19.5" customHeight="1">
      <c r="A36" s="8"/>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row>
    <row r="37" spans="1:50" ht="19.5" customHeight="1">
      <c r="A37" s="8"/>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row>
    <row r="38" spans="1:50" ht="19.5" customHeight="1">
      <c r="A38" s="8"/>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row>
    <row r="39" spans="1:50" ht="19.5" customHeight="1">
      <c r="A39" s="8"/>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row>
    <row r="40" spans="1:50" ht="19.5" customHeight="1">
      <c r="A40" s="8"/>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row>
    <row r="41" spans="1:50" ht="19.5" customHeight="1">
      <c r="A41" s="8"/>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row>
    <row r="42" spans="1:50" ht="19.5" customHeight="1">
      <c r="A42" s="8"/>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row>
    <row r="43" spans="1:50" ht="19.5" customHeight="1">
      <c r="A43" s="8"/>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row>
    <row r="44" spans="1:50" ht="19.5" customHeight="1">
      <c r="A44" s="8"/>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row>
    <row r="45" spans="1:50" ht="19.5" customHeight="1">
      <c r="A45" s="8"/>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row>
    <row r="46" spans="1:50" ht="19.5" customHeight="1">
      <c r="A46" s="8"/>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row>
    <row r="47" spans="1:50" ht="19.5" customHeight="1">
      <c r="A47" s="8"/>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row>
    <row r="48" spans="1:50" ht="19.5" customHeight="1">
      <c r="A48" s="8"/>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row>
    <row r="49" spans="1:50" ht="19.5" customHeight="1">
      <c r="A49" s="8"/>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row>
    <row r="50" spans="1:50" ht="19.5" customHeight="1">
      <c r="A50" s="8"/>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row>
    <row r="51" spans="1:50" ht="19.5" customHeight="1">
      <c r="A51" s="8"/>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row>
    <row r="52" spans="1:50" ht="19.5" customHeight="1">
      <c r="A52" s="8"/>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row>
    <row r="53" spans="1:50" ht="19.5" customHeight="1">
      <c r="A53" s="8"/>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row>
    <row r="54" spans="1:50" ht="19.5" customHeight="1">
      <c r="A54" s="8"/>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row>
    <row r="55" spans="1:50" ht="19.5" customHeight="1">
      <c r="A55" s="8"/>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row>
    <row r="56" spans="1:50" ht="19.5" customHeight="1">
      <c r="A56" s="8"/>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row>
    <row r="57" spans="1:50" ht="19.5" customHeight="1">
      <c r="A57" s="8"/>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row>
    <row r="58" spans="1:50" ht="19.5" customHeight="1">
      <c r="A58" s="8"/>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row>
    <row r="59" spans="1:50" ht="19.5" customHeight="1">
      <c r="A59" s="8"/>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row>
    <row r="60" spans="1:50" ht="19.5" customHeight="1">
      <c r="A60" s="8"/>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row>
    <row r="61" spans="1:50" ht="19.5" customHeight="1">
      <c r="A61" s="8"/>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row>
    <row r="62" spans="1:50" ht="19.5" customHeight="1">
      <c r="A62" s="8"/>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row>
    <row r="63" spans="1:50" ht="19.5" customHeight="1">
      <c r="A63" s="8"/>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row>
    <row r="64" spans="1:50" ht="19.5" customHeight="1">
      <c r="A64" s="8"/>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row>
    <row r="65" spans="1:50" ht="19.5" customHeight="1">
      <c r="A65" s="8"/>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row>
    <row r="66" spans="1:50" ht="19.5" customHeight="1">
      <c r="A66" s="8"/>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row>
    <row r="67" spans="1:50" ht="19.5" customHeight="1">
      <c r="A67" s="8"/>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row>
    <row r="68" spans="1:50" ht="19.5" customHeight="1">
      <c r="A68" s="8"/>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row>
    <row r="69" spans="1:50" ht="19.5" customHeight="1">
      <c r="A69" s="8"/>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row>
    <row r="70" spans="1:50" ht="19.5" customHeight="1">
      <c r="A70" s="8"/>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row>
    <row r="71" spans="1:50" ht="19.5" customHeight="1">
      <c r="A71" s="8"/>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row>
    <row r="72" spans="1:50" ht="19.5" customHeight="1">
      <c r="A72" s="8"/>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row>
    <row r="73" spans="1:50" ht="19.5" customHeight="1">
      <c r="A73" s="8"/>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row>
    <row r="74" spans="1:50" ht="19.5" customHeight="1">
      <c r="A74" s="8"/>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row>
    <row r="75" spans="1:50" ht="19.5" customHeight="1">
      <c r="A75" s="8"/>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row>
    <row r="76" spans="1:50" ht="19.5" customHeight="1">
      <c r="A76" s="8"/>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row>
    <row r="77" spans="1:50" ht="19.5" customHeight="1">
      <c r="A77" s="8"/>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row>
    <row r="78" spans="1:50" ht="19.5" customHeight="1">
      <c r="A78" s="8"/>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row>
    <row r="79" spans="1:50" ht="19.5" customHeight="1">
      <c r="A79" s="8"/>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row>
    <row r="80" spans="1:50" ht="19.5" customHeight="1">
      <c r="A80" s="8"/>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row>
    <row r="81" spans="1:50" ht="19.5" customHeight="1">
      <c r="A81" s="8"/>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row>
    <row r="82" spans="1:50" ht="19.5" customHeight="1">
      <c r="A82" s="8"/>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row>
    <row r="83" spans="1:50" ht="19.5" customHeight="1">
      <c r="A83" s="8"/>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row>
    <row r="84" spans="1:50" ht="19.5" customHeight="1">
      <c r="A84" s="8"/>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row>
    <row r="85" spans="1:50" ht="19.5" customHeight="1">
      <c r="A85" s="8"/>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row>
    <row r="86" spans="1:50" ht="19.5" customHeight="1">
      <c r="A86" s="8"/>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row>
    <row r="87" spans="1:50" ht="19.5" customHeight="1">
      <c r="A87" s="8"/>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row>
    <row r="88" spans="1:50" ht="19.5" customHeight="1">
      <c r="A88" s="8"/>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row>
    <row r="89" spans="1:50" ht="19.5" customHeight="1">
      <c r="A89" s="8"/>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row>
    <row r="90" spans="1:50" ht="19.5" customHeight="1">
      <c r="A90" s="8"/>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row>
    <row r="91" spans="1:50" ht="19.5" customHeight="1">
      <c r="A91" s="8"/>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row>
    <row r="92" spans="1:50" ht="19.5" customHeight="1">
      <c r="A92" s="8"/>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row>
    <row r="93" spans="1:50" ht="19.5" customHeight="1">
      <c r="A93" s="8"/>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row>
    <row r="94" spans="1:50" ht="19.5" customHeight="1">
      <c r="A94" s="8"/>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row>
    <row r="95" spans="1:50" ht="19.5" customHeight="1">
      <c r="A95" s="8"/>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row>
    <row r="96" spans="1:50" ht="19.5" customHeight="1">
      <c r="A96" s="8"/>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row>
    <row r="97" spans="1:50" ht="19.5" customHeight="1">
      <c r="A97" s="8"/>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row>
    <row r="98" spans="1:50" ht="19.5" customHeight="1">
      <c r="A98" s="8"/>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row>
    <row r="99" spans="1:50" ht="19.5" customHeight="1">
      <c r="A99" s="8"/>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row>
    <row r="100" spans="1:50" ht="19.5" customHeight="1">
      <c r="A100" s="8"/>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row>
    <row r="101" spans="1:50" ht="19.5" customHeight="1">
      <c r="A101" s="8"/>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row>
    <row r="102" spans="1:50" ht="19.5" customHeight="1">
      <c r="A102" s="8"/>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row>
    <row r="103" spans="1:50" ht="19.5" customHeight="1">
      <c r="A103" s="8"/>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row>
    <row r="104" spans="1:50" ht="19.5" customHeight="1">
      <c r="A104" s="8"/>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row>
    <row r="105" spans="1:50" ht="19.5" customHeight="1">
      <c r="A105" s="8"/>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row>
    <row r="106" spans="1:50" ht="19.5" customHeight="1">
      <c r="A106" s="8"/>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row>
    <row r="107" spans="1:50" ht="19.5" customHeight="1">
      <c r="A107" s="8"/>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row>
    <row r="108" spans="1:50" ht="19.5" customHeight="1">
      <c r="A108" s="8"/>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row>
    <row r="109" spans="1:50" ht="19.5" customHeight="1">
      <c r="A109" s="8"/>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row>
    <row r="110" spans="1:50" ht="19.5" customHeight="1">
      <c r="A110" s="8"/>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row>
    <row r="111" spans="1:50" ht="19.5" customHeight="1">
      <c r="A111" s="8"/>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row>
    <row r="112" spans="1:50" ht="19.5" customHeight="1">
      <c r="A112" s="8"/>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row>
    <row r="113" spans="1:50" ht="19.5" customHeight="1">
      <c r="A113" s="8"/>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row>
    <row r="114" spans="1:50" ht="19.5" customHeight="1">
      <c r="A114" s="8"/>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row>
    <row r="115" spans="1:50" ht="19.5" customHeight="1">
      <c r="A115" s="8"/>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row>
    <row r="116" spans="1:50" ht="19.5" customHeight="1">
      <c r="A116" s="8"/>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row>
    <row r="117" spans="1:50" ht="19.5" customHeight="1">
      <c r="A117" s="8"/>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row>
    <row r="118" spans="1:50" ht="19.5" customHeight="1">
      <c r="A118" s="8"/>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row>
    <row r="119" spans="1:50" ht="19.5" customHeight="1">
      <c r="A119" s="8"/>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row>
    <row r="120" spans="1:50" ht="19.5" customHeight="1">
      <c r="A120" s="8"/>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row>
    <row r="121" spans="1:50" ht="19.5" customHeight="1">
      <c r="A121" s="8"/>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row>
    <row r="122" spans="1:50" ht="19.5" customHeight="1">
      <c r="A122" s="8"/>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row>
    <row r="123" spans="1:50" ht="19.5" customHeight="1">
      <c r="A123" s="8"/>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row>
    <row r="124" spans="1:50" ht="19.5" customHeight="1">
      <c r="A124" s="8"/>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row>
    <row r="125" spans="1:50" ht="19.5" customHeight="1">
      <c r="A125" s="8"/>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row>
    <row r="126" spans="1:50" ht="19.5" customHeight="1">
      <c r="A126" s="8"/>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row>
    <row r="127" spans="1:50" ht="19.5" customHeight="1">
      <c r="A127" s="8"/>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row>
    <row r="128" spans="1:50" ht="19.5" customHeight="1">
      <c r="A128" s="8"/>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row>
    <row r="129" spans="1:50" ht="19.5" customHeight="1">
      <c r="A129" s="8"/>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row>
    <row r="130" spans="1:50" ht="19.5" customHeight="1">
      <c r="A130" s="8"/>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row>
    <row r="131" spans="1:50" ht="19.5" customHeight="1">
      <c r="A131" s="8"/>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row>
    <row r="132" spans="1:50" ht="19.5" customHeight="1">
      <c r="A132" s="8"/>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row>
    <row r="133" spans="1:50" ht="19.5" customHeight="1">
      <c r="A133" s="8"/>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row>
    <row r="134" spans="1:50" ht="19.5" customHeight="1">
      <c r="A134" s="8"/>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row>
    <row r="135" spans="1:50" ht="19.5" customHeight="1">
      <c r="A135" s="8"/>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row>
    <row r="136" spans="1:50" ht="19.5" customHeight="1">
      <c r="A136" s="8"/>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row>
    <row r="137" spans="1:50" ht="19.5" customHeight="1">
      <c r="A137" s="8"/>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row>
    <row r="138" spans="1:50" ht="19.5" customHeight="1">
      <c r="A138" s="8"/>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row>
    <row r="139" spans="1:50" ht="19.5" customHeight="1">
      <c r="A139" s="8"/>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row>
    <row r="140" spans="1:50" ht="19.5" customHeight="1">
      <c r="A140" s="8"/>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row>
    <row r="141" spans="1:50" ht="19.5" customHeight="1">
      <c r="A141" s="8"/>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row>
    <row r="142" spans="1:50" ht="19.5" customHeight="1">
      <c r="A142" s="8"/>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row>
    <row r="143" spans="1:50" ht="19.5" customHeight="1">
      <c r="A143" s="8"/>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row>
    <row r="144" spans="1:50" ht="19.5" customHeight="1">
      <c r="A144" s="8"/>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row>
    <row r="145" spans="1:50" ht="19.5" customHeight="1">
      <c r="A145" s="8"/>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row>
    <row r="146" spans="1:50" ht="19.5" customHeight="1">
      <c r="A146" s="8"/>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row>
    <row r="147" spans="1:50" ht="19.5" customHeight="1">
      <c r="A147" s="8"/>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row>
    <row r="148" spans="1:50" ht="19.5" customHeight="1">
      <c r="A148" s="8"/>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row>
    <row r="149" spans="1:50" ht="19.5" customHeight="1">
      <c r="A149" s="8"/>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row>
    <row r="150" spans="1:50" ht="19.5" customHeight="1">
      <c r="A150" s="8"/>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row>
    <row r="151" spans="1:50" ht="19.5" customHeight="1">
      <c r="A151" s="8"/>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row>
    <row r="152" spans="1:50" ht="19.5" customHeight="1">
      <c r="A152" s="8"/>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row>
    <row r="153" spans="1:50" ht="19.5" customHeight="1">
      <c r="A153" s="8"/>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row>
    <row r="154" spans="1:50" ht="19.5" customHeight="1">
      <c r="A154" s="8"/>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row>
    <row r="155" spans="1:50" ht="19.5" customHeight="1">
      <c r="A155" s="8"/>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row>
    <row r="156" spans="1:50" ht="19.5" customHeight="1">
      <c r="A156" s="8"/>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row>
    <row r="157" spans="1:50" ht="19.5" customHeight="1">
      <c r="A157" s="8"/>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row>
    <row r="158" spans="1:50" ht="19.5" customHeight="1">
      <c r="A158" s="8"/>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row>
    <row r="159" spans="1:50" ht="19.5" customHeight="1">
      <c r="A159" s="8"/>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row>
    <row r="160" spans="1:50" ht="19.5" customHeight="1">
      <c r="A160" s="8"/>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row>
    <row r="161" spans="1:50" ht="19.5" customHeight="1">
      <c r="A161" s="8"/>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row>
    <row r="162" spans="1:50" ht="19.5" customHeight="1">
      <c r="A162" s="8"/>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row>
    <row r="163" spans="1:50" ht="19.5" customHeight="1">
      <c r="A163" s="8"/>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row>
    <row r="164" spans="1:50" ht="19.5" customHeight="1">
      <c r="A164" s="8"/>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row>
    <row r="165" spans="1:50" ht="19.5" customHeight="1">
      <c r="A165" s="8"/>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row>
    <row r="166" spans="1:50" ht="19.5" customHeight="1">
      <c r="A166" s="8"/>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row>
    <row r="167" spans="1:50" ht="19.5" customHeight="1">
      <c r="A167" s="8"/>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row>
    <row r="168" spans="1:50" ht="19.5" customHeight="1">
      <c r="A168" s="8"/>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row>
    <row r="169" spans="1:50" ht="19.5" customHeight="1">
      <c r="A169" s="8"/>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row>
    <row r="170" spans="1:50" ht="19.5" customHeight="1">
      <c r="A170" s="8"/>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row>
    <row r="171" spans="1:50" ht="19.5" customHeight="1">
      <c r="A171" s="8"/>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row>
    <row r="172" spans="1:50" ht="19.5" customHeight="1">
      <c r="A172" s="8"/>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row>
    <row r="173" spans="1:50" ht="19.5" customHeight="1">
      <c r="A173" s="8"/>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row>
    <row r="174" spans="1:50" ht="19.5" customHeight="1">
      <c r="A174" s="8"/>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row>
    <row r="175" spans="1:50" ht="19.5" customHeight="1">
      <c r="A175" s="8"/>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row>
    <row r="176" spans="1:50" ht="19.5" customHeight="1">
      <c r="A176" s="8"/>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row>
    <row r="177" spans="1:50" ht="19.5" customHeight="1">
      <c r="A177" s="8"/>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row>
    <row r="178" spans="1:50" ht="19.5" customHeight="1">
      <c r="A178" s="8"/>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row>
    <row r="179" spans="1:50" ht="19.5" customHeight="1">
      <c r="A179" s="8"/>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row>
    <row r="180" spans="1:50" ht="19.5" customHeight="1">
      <c r="A180" s="8"/>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row>
    <row r="181" spans="1:50" ht="19.5" customHeight="1">
      <c r="A181" s="8"/>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row>
    <row r="182" spans="1:50" ht="19.5" customHeight="1">
      <c r="A182" s="8"/>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row>
    <row r="183" spans="1:50" ht="19.5" customHeight="1">
      <c r="A183" s="8"/>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row>
    <row r="184" spans="1:50" ht="19.5" customHeight="1">
      <c r="A184" s="8"/>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row>
    <row r="185" spans="1:50" ht="19.5" customHeight="1">
      <c r="A185" s="8"/>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row>
    <row r="186" spans="1:50" ht="19.5" customHeight="1">
      <c r="A186" s="8"/>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row>
    <row r="187" spans="1:50" ht="19.5" customHeight="1">
      <c r="A187" s="8"/>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row>
    <row r="188" spans="1:50" ht="19.5" customHeight="1">
      <c r="A188" s="8"/>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row>
    <row r="189" spans="1:50" ht="19.5" customHeight="1">
      <c r="A189" s="8"/>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row>
    <row r="190" spans="1:50" ht="19.5" customHeight="1">
      <c r="A190" s="8"/>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row>
    <row r="191" spans="1:50" ht="19.5" customHeight="1">
      <c r="A191" s="8"/>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row>
    <row r="192" spans="1:50" ht="19.5" customHeight="1">
      <c r="A192" s="8"/>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row>
    <row r="193" spans="1:50" ht="19.5" customHeight="1">
      <c r="A193" s="8"/>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row>
    <row r="194" spans="1:50" ht="19.5" customHeight="1">
      <c r="A194" s="8"/>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row>
    <row r="195" spans="1:50" ht="19.5" customHeight="1">
      <c r="A195" s="8"/>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row>
    <row r="196" spans="1:50" ht="19.5" customHeight="1">
      <c r="A196" s="8"/>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row>
    <row r="197" spans="1:50" ht="19.5" customHeight="1">
      <c r="A197" s="8"/>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row>
    <row r="198" spans="1:50" ht="19.5" customHeight="1">
      <c r="A198" s="8"/>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row>
    <row r="199" spans="1:50" ht="19.5" customHeight="1">
      <c r="A199" s="8"/>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row>
    <row r="200" spans="1:50" ht="19.5" customHeight="1">
      <c r="A200" s="8"/>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row>
  </sheetData>
  <mergeCells count="12">
    <mergeCell ref="A30:B30"/>
    <mergeCell ref="A1:B1"/>
    <mergeCell ref="A2:B2"/>
    <mergeCell ref="A3:K3"/>
    <mergeCell ref="A5:B6"/>
    <mergeCell ref="J1:K1"/>
    <mergeCell ref="J2:K2"/>
    <mergeCell ref="I5:K5"/>
    <mergeCell ref="C5:E5"/>
    <mergeCell ref="A4:K4"/>
    <mergeCell ref="F1:H2"/>
    <mergeCell ref="F5:H5"/>
  </mergeCells>
  <dataValidations count="83">
    <dataValidation errorStyle="warning" type="decimal" operator="equal" showInputMessage="1" showErrorMessage="1" error="{2}" sqref="A4">
      <formula1>"='中華民國112學年度$0_3_0$2023S'"</formula1>
    </dataValidation>
    <dataValidation errorStyle="warning" type="decimal" operator="equal" showInputMessage="1" showErrorMessage="1" error="{2}" sqref="A7">
      <formula1>"='性別$0_6_0$AA001'"</formula1>
    </dataValidation>
    <dataValidation errorStyle="warning" type="decimal" operator="equal" showInputMessage="1" showErrorMessage="1" error="{2}" sqref="A9">
      <formula1>"='男$0_8_0$AA00100001'"</formula1>
    </dataValidation>
    <dataValidation errorStyle="warning" type="decimal" operator="equal" showInputMessage="1" showErrorMessage="1" error="{2}" sqref="A10">
      <formula1>"='女$0_9_0$AA00100002'"</formula1>
    </dataValidation>
    <dataValidation errorStyle="warning" type="decimal" operator="equal" showInputMessage="1" showErrorMessage="1" error="{2}" sqref="A12">
      <formula1>"='一年級$0_11_0$230030000301'"</formula1>
    </dataValidation>
    <dataValidation errorStyle="warning" type="decimal" operator="equal" showInputMessage="1" showErrorMessage="1" error="{2}" sqref="A15">
      <formula1>"='二年級$0_14_0$230030000302'"</formula1>
    </dataValidation>
    <dataValidation errorStyle="warning" type="decimal" operator="equal" showInputMessage="1" showErrorMessage="1" error="{2}" sqref="A18">
      <formula1>"='三年級$0_17_0$230030000303'"</formula1>
    </dataValidation>
    <dataValidation errorStyle="warning" type="decimal" operator="equal" showInputMessage="1" showErrorMessage="1" error="{2}" sqref="A21">
      <formula1>"='四年級$0_20_0$230030000304'"</formula1>
    </dataValidation>
    <dataValidation errorStyle="warning" type="decimal" operator="equal" showInputMessage="1" showErrorMessage="1" error="{2}" sqref="A24">
      <formula1>"='五年級$0_23_0$230030000305'"</formula1>
    </dataValidation>
    <dataValidation errorStyle="warning" type="decimal" operator="equal" showInputMessage="1" showErrorMessage="1" error="{2}" sqref="A27">
      <formula1>"='六年級$0_26_0$230030000306'"</formula1>
    </dataValidation>
    <dataValidation errorStyle="warning" type="decimal" operator="equal" showInputMessage="1" showErrorMessage="1" error="{2}" sqref="B12">
      <formula1>"='性別$0_11_1$AA001'"</formula1>
    </dataValidation>
    <dataValidation errorStyle="warning" type="decimal" operator="equal" showInputMessage="1" showErrorMessage="1" error="{2}" sqref="B13">
      <formula1>"='男$0_12_1$AA00100001'"</formula1>
    </dataValidation>
    <dataValidation errorStyle="warning" type="decimal" operator="equal" showInputMessage="1" showErrorMessage="1" error="{2}" sqref="B14">
      <formula1>"='女$0_13_1$AA00100002'"</formula1>
    </dataValidation>
    <dataValidation errorStyle="warning" type="decimal" operator="equal" showInputMessage="1" showErrorMessage="1" error="{2}" sqref="B15">
      <formula1>"='性別$0_14_1$AA001'"</formula1>
    </dataValidation>
    <dataValidation errorStyle="warning" type="decimal" operator="equal" showInputMessage="1" showErrorMessage="1" error="{2}" sqref="B16">
      <formula1>"='男$0_15_1$AA00100001'"</formula1>
    </dataValidation>
    <dataValidation errorStyle="warning" type="decimal" operator="equal" showInputMessage="1" showErrorMessage="1" error="{2}" sqref="B17">
      <formula1>"='女$0_16_1$AA00100002'"</formula1>
    </dataValidation>
    <dataValidation errorStyle="warning" type="decimal" operator="equal" showInputMessage="1" showErrorMessage="1" error="{2}" sqref="B18">
      <formula1>"='性別$0_17_1$AA001'"</formula1>
    </dataValidation>
    <dataValidation errorStyle="warning" type="decimal" operator="equal" showInputMessage="1" showErrorMessage="1" error="{2}" sqref="B19">
      <formula1>"='男$0_18_1$AA00100001'"</formula1>
    </dataValidation>
    <dataValidation errorStyle="warning" type="decimal" operator="equal" showInputMessage="1" showErrorMessage="1" error="{2}" sqref="B20">
      <formula1>"='女$0_19_1$AA00100002'"</formula1>
    </dataValidation>
    <dataValidation errorStyle="warning" type="decimal" operator="equal" showInputMessage="1" showErrorMessage="1" error="{2}" sqref="B21">
      <formula1>"='性別$0_20_1$AA001'"</formula1>
    </dataValidation>
    <dataValidation errorStyle="warning" type="decimal" operator="equal" showInputMessage="1" showErrorMessage="1" error="{2}" sqref="B22">
      <formula1>"='男$0_21_1$AA00100001'"</formula1>
    </dataValidation>
    <dataValidation errorStyle="warning" type="decimal" operator="equal" showInputMessage="1" showErrorMessage="1" error="{2}" sqref="B23">
      <formula1>"='女$0_22_1$AA00100002'"</formula1>
    </dataValidation>
    <dataValidation errorStyle="warning" type="decimal" operator="equal" showInputMessage="1" showErrorMessage="1" error="{2}" sqref="B24">
      <formula1>"='性別$0_23_1$AA001'"</formula1>
    </dataValidation>
    <dataValidation errorStyle="warning" type="decimal" operator="equal" showInputMessage="1" showErrorMessage="1" error="{2}" sqref="B25">
      <formula1>"='男$0_24_1$AA00100001'"</formula1>
    </dataValidation>
    <dataValidation errorStyle="warning" type="decimal" operator="equal" showInputMessage="1" showErrorMessage="1" error="{2}" sqref="B26">
      <formula1>"='女$0_25_1$AA00100002'"</formula1>
    </dataValidation>
    <dataValidation errorStyle="warning" type="decimal" operator="equal" showInputMessage="1" showErrorMessage="1" error="{2}" sqref="B27">
      <formula1>"='性別$0_26_1$AA001'"</formula1>
    </dataValidation>
    <dataValidation errorStyle="warning" type="decimal" operator="equal" showInputMessage="1" showErrorMessage="1" error="{2}" sqref="B28">
      <formula1>"='男$0_27_1$AA00100001'"</formula1>
    </dataValidation>
    <dataValidation errorStyle="warning" type="decimal" operator="equal" showInputMessage="1" showErrorMessage="1" error="{2}" sqref="B29">
      <formula1>"='女$0_28_1$AA00100002'"</formula1>
    </dataValidation>
    <dataValidation errorStyle="warning" type="decimal" operator="equal" showInputMessage="1" showErrorMessage="1" error="{2}" sqref="C5">
      <formula1>"='設立別$0_4_2$23002'"</formula1>
    </dataValidation>
    <dataValidation errorStyle="warning" type="decimal" operator="equal" showInputMessage="1" showErrorMessage="1" error="{2}" sqref="E2">
      <formula1>"='桃園市$0_1_4$010000068000'"</formula1>
    </dataValidation>
    <dataValidation errorStyle="warning" type="decimal" operator="equal" showInputMessage="1" showErrorMessage="1" error="{2}" sqref="E6">
      <formula1>"='國民小學學生裸眼視力不良率依性別.設立別分$0_5_4$1045003a006'"</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error="{2}" sqref="E11">
      <formula1>"='國民小學學生裸眼視力不良率依性別.設立別.年級別分$0_10_4$1045003a006'"</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error="{2}" sqref="F5">
      <formula1>"='公立$0_4_5$2300200001'"</formula1>
    </dataValidation>
    <dataValidation errorStyle="warning" type="decimal" operator="equal" showInputMessage="1" showErrorMessage="1" error="{2}" sqref="F6">
      <formula1>"='國民小學學生裸眼視力檢查人數依性別.設立別分$0_5_5$1045003a004'"</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error="{2}" sqref="F11">
      <formula1>"='國民小學學生裸眼視力檢查人數依性別.設立別.年級別分$0_10_5$1045003a004'"</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error="{2}" sqref="G6">
      <formula1>"='國民小學學生裸眼視力不良人數依性別.設立別分$0_5_6$1045003a005'"</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error="{2}" sqref="G11">
      <formula1>"='國民小學學生裸眼視力不良人數依性別.設立別.年級別分$0_10_6$1045003a005'"</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error="{2}" sqref="H6">
      <formula1>"='國民小學學生裸眼視力不良率依性別.設立別分$0_5_7$1045003a006'"</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error="{2}" sqref="H11">
      <formula1>"='國民小學學生裸眼視力不良率依性別.設立別.年級別分$0_10_7$1045003a006'"</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error="{2}" sqref="I5">
      <formula1>"='私立$0_4_8$2300200002'"</formula1>
    </dataValidation>
    <dataValidation errorStyle="warning" type="decimal" operator="equal" showInputMessage="1" showErrorMessage="1" error="{2}" sqref="I6">
      <formula1>"='國民小學學生裸眼視力檢查人數依性別.設立別分$0_5_8$1045003a004'"</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error="{2}" sqref="I11">
      <formula1>"='國民小學學生裸眼視力檢查人數依性別.設立別.年級別分$0_10_8$1045003a004'"</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error="{2}" sqref="J6">
      <formula1>"='國民小學學生裸眼視力不良人數依性別.設立別分$0_5_9$1045003a005'"</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error="{2}" sqref="J11">
      <formula1>"='國民小學學生裸眼視力不良人數依性別.設立別.年級別分$0_10_9$1045003a005'"</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error="{2}" sqref="K6">
      <formula1>"='國民小學學生裸眼視力不良率依性別.設立別分$0_5_10$1045003a006'"</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 errorStyle="warning" type="decimal" operator="equal" showInputMessage="1" showErrorMessage="1" error="{2}" sqref="K11">
      <formula1>"='國民小學學生裸眼視力不良率依性別.設立別.年級別分$0_10_10$1045003a006'"</formula1>
    </dataValidation>
    <dataValidation errorStyle="warning" type="decimal" operator="equal" showInputMessage="1" showErrorMessage="1" sqref="I28:J29 I25:J26 I22:J23 I19:J20 I16:J17 I13:J14 F28:G29 F25:G26 F22:G23 F19:G20 F16:G17 F13:G14 E9:K10 E7 E12:E29 H7 H12:H29 K7 K12:K29">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A1" sqref="A1:U2"/>
    </sheetView>
  </sheetViews>
  <sheetFormatPr defaultColWidth="9.28125" defaultRowHeight="15"/>
  <cols>
    <col min="1" max="1" width="7.28125" style="0" customWidth="1"/>
    <col min="2" max="2" width="15.140625" style="0" customWidth="1"/>
    <col min="3" max="3" width="6.140625" style="0" customWidth="1"/>
    <col min="4" max="4" width="7.28125" style="0" customWidth="1"/>
    <col min="5" max="50" width="9.28125" style="0" customWidth="1"/>
  </cols>
  <sheetData>
    <row r="1" spans="1:50" ht="21.75" customHeight="1">
      <c r="A1" s="53" t="s">
        <v>37</v>
      </c>
      <c r="B1" s="54"/>
      <c r="C1" s="54"/>
      <c r="D1" s="54"/>
      <c r="E1" s="54"/>
      <c r="F1" s="54"/>
      <c r="G1" s="54"/>
      <c r="H1" s="54"/>
      <c r="I1" s="54"/>
      <c r="J1" s="54"/>
      <c r="K1" s="54"/>
      <c r="L1" s="54"/>
      <c r="M1" s="54"/>
      <c r="N1" s="54"/>
      <c r="O1" s="54"/>
      <c r="P1" s="54"/>
      <c r="Q1" s="54"/>
      <c r="R1" s="54"/>
      <c r="S1" s="54"/>
      <c r="T1" s="54"/>
      <c r="U1" s="54"/>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row>
    <row r="2" spans="1:50" ht="21.75" customHeight="1">
      <c r="A2" s="54"/>
      <c r="B2" s="54"/>
      <c r="C2" s="54"/>
      <c r="D2" s="54"/>
      <c r="E2" s="54"/>
      <c r="F2" s="54"/>
      <c r="G2" s="54"/>
      <c r="H2" s="54"/>
      <c r="I2" s="54"/>
      <c r="J2" s="54"/>
      <c r="K2" s="54"/>
      <c r="L2" s="54"/>
      <c r="M2" s="54"/>
      <c r="N2" s="54"/>
      <c r="O2" s="54"/>
      <c r="P2" s="54"/>
      <c r="Q2" s="54"/>
      <c r="R2" s="54"/>
      <c r="S2" s="54"/>
      <c r="T2" s="54"/>
      <c r="U2" s="54"/>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row>
    <row r="3" spans="1:50" ht="18.75" customHeight="1">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row>
    <row r="4" spans="1:50" ht="27.75" customHeight="1">
      <c r="A4" s="56" t="s">
        <v>38</v>
      </c>
      <c r="B4" s="56" t="s">
        <v>44</v>
      </c>
      <c r="C4" s="55"/>
      <c r="D4" s="62"/>
      <c r="E4" s="62"/>
      <c r="F4" s="62"/>
      <c r="G4" s="62"/>
      <c r="H4" s="62"/>
      <c r="I4" s="62"/>
      <c r="J4" s="62"/>
      <c r="K4" s="62"/>
      <c r="L4" s="62"/>
      <c r="M4" s="62"/>
      <c r="N4" s="62"/>
      <c r="O4" s="62"/>
      <c r="P4" s="62"/>
      <c r="Q4" s="62"/>
      <c r="R4" s="62"/>
      <c r="S4" s="62"/>
      <c r="T4" s="62"/>
      <c r="U4" s="62"/>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row>
    <row r="5" spans="1:50" ht="33" customHeigh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row>
    <row r="6" spans="1:50" ht="30" customHeight="1">
      <c r="A6" s="56" t="s">
        <v>39</v>
      </c>
      <c r="B6" s="56" t="s">
        <v>45</v>
      </c>
      <c r="C6" s="59"/>
      <c r="D6" s="59"/>
      <c r="E6" s="59"/>
      <c r="F6" s="59"/>
      <c r="G6" s="59"/>
      <c r="H6" s="59"/>
      <c r="I6" s="59"/>
      <c r="J6" s="59"/>
      <c r="K6" s="59"/>
      <c r="L6" s="59"/>
      <c r="M6" s="59"/>
      <c r="N6" s="59"/>
      <c r="O6" s="59"/>
      <c r="P6" s="59"/>
      <c r="Q6" s="59"/>
      <c r="R6" s="59"/>
      <c r="S6" s="59"/>
      <c r="T6" s="59"/>
      <c r="U6" s="59"/>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row>
    <row r="7" spans="1:50" ht="33" customHeight="1">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row>
    <row r="8" spans="1:50" ht="33" customHeight="1">
      <c r="A8" s="56" t="s">
        <v>40</v>
      </c>
      <c r="B8" s="57" t="s">
        <v>46</v>
      </c>
      <c r="C8" s="55"/>
      <c r="D8" s="55"/>
      <c r="E8" s="62"/>
      <c r="F8" s="62"/>
      <c r="G8" s="62"/>
      <c r="H8" s="62"/>
      <c r="I8" s="62"/>
      <c r="J8" s="62"/>
      <c r="K8" s="62"/>
      <c r="L8" s="62"/>
      <c r="M8" s="62"/>
      <c r="N8" s="62"/>
      <c r="O8" s="62"/>
      <c r="P8" s="62"/>
      <c r="Q8" s="62"/>
      <c r="R8" s="62"/>
      <c r="S8" s="62"/>
      <c r="T8" s="62"/>
      <c r="U8" s="62"/>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row>
    <row r="9" spans="1:50" ht="69.75" customHeight="1">
      <c r="A9" s="55"/>
      <c r="B9" s="58" t="s">
        <v>47</v>
      </c>
      <c r="C9" s="58"/>
      <c r="D9" s="58"/>
      <c r="E9" s="58"/>
      <c r="F9" s="58"/>
      <c r="G9" s="58"/>
      <c r="H9" s="58"/>
      <c r="I9" s="58"/>
      <c r="J9" s="58"/>
      <c r="K9" s="58"/>
      <c r="L9" s="58"/>
      <c r="M9" s="58"/>
      <c r="N9" s="58"/>
      <c r="O9" s="58"/>
      <c r="P9" s="58"/>
      <c r="Q9" s="58"/>
      <c r="R9" s="58"/>
      <c r="S9" s="58"/>
      <c r="T9" s="62"/>
      <c r="U9" s="62"/>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row>
    <row r="10" spans="1:50" ht="33" customHeight="1">
      <c r="A10" s="55"/>
      <c r="B10" s="59" t="s">
        <v>48</v>
      </c>
      <c r="C10" s="61"/>
      <c r="D10" s="61"/>
      <c r="E10" s="58"/>
      <c r="F10" s="58"/>
      <c r="G10" s="58"/>
      <c r="H10" s="58"/>
      <c r="I10" s="58"/>
      <c r="J10" s="58"/>
      <c r="K10" s="58"/>
      <c r="L10" s="58"/>
      <c r="M10" s="58"/>
      <c r="N10" s="58"/>
      <c r="O10" s="58"/>
      <c r="P10" s="58"/>
      <c r="Q10" s="58"/>
      <c r="R10" s="58"/>
      <c r="S10" s="58"/>
      <c r="T10" s="58"/>
      <c r="U10" s="58"/>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row>
    <row r="11" spans="1:50" ht="33" customHeight="1">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row>
    <row r="12" spans="1:50" ht="33" customHeight="1">
      <c r="A12" s="56" t="s">
        <v>41</v>
      </c>
      <c r="B12" s="56" t="s">
        <v>49</v>
      </c>
      <c r="C12" s="59"/>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row>
    <row r="13" spans="1:50" ht="33" customHeight="1">
      <c r="A13" s="55"/>
      <c r="B13" s="59" t="s">
        <v>50</v>
      </c>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row>
    <row r="14" spans="1:50" ht="33" customHeight="1">
      <c r="A14" s="55"/>
      <c r="B14" s="59" t="s">
        <v>51</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row>
    <row r="15" spans="1:50" ht="33" customHeight="1">
      <c r="A15" s="55"/>
      <c r="B15" s="59" t="s">
        <v>52</v>
      </c>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row>
    <row r="16" spans="1:50" ht="33" customHeight="1">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row>
    <row r="17" spans="1:50" ht="46.5" customHeight="1">
      <c r="A17" s="56" t="s">
        <v>42</v>
      </c>
      <c r="B17" s="60" t="s">
        <v>53</v>
      </c>
      <c r="C17" s="62"/>
      <c r="D17" s="62"/>
      <c r="E17" s="62"/>
      <c r="F17" s="62"/>
      <c r="G17" s="62"/>
      <c r="H17" s="62"/>
      <c r="I17" s="62"/>
      <c r="J17" s="62"/>
      <c r="K17" s="62"/>
      <c r="L17" s="62"/>
      <c r="M17" s="62"/>
      <c r="N17" s="62"/>
      <c r="O17" s="62"/>
      <c r="P17" s="62"/>
      <c r="Q17" s="62"/>
      <c r="R17" s="62"/>
      <c r="S17" s="62"/>
      <c r="T17" s="62"/>
      <c r="U17" s="62"/>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row>
    <row r="18" spans="1:50" ht="33" customHeight="1">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row>
    <row r="19" spans="1:50" ht="33" customHeight="1">
      <c r="A19" s="56" t="s">
        <v>43</v>
      </c>
      <c r="B19" s="56" t="s">
        <v>54</v>
      </c>
      <c r="C19" s="59"/>
      <c r="D19" s="59"/>
      <c r="E19" s="59"/>
      <c r="F19" s="59"/>
      <c r="G19" s="59"/>
      <c r="H19" s="59"/>
      <c r="I19" s="59"/>
      <c r="J19" s="59"/>
      <c r="K19" s="59"/>
      <c r="L19" s="59"/>
      <c r="M19" s="59"/>
      <c r="N19" s="59"/>
      <c r="O19" s="59"/>
      <c r="P19" s="59"/>
      <c r="Q19" s="59"/>
      <c r="R19" s="59"/>
      <c r="S19" s="59"/>
      <c r="T19" s="59"/>
      <c r="U19" s="59"/>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row>
    <row r="20" spans="1:50" ht="15.75" customHeight="1">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row>
    <row r="21" spans="1:50" ht="15.75" customHeight="1">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row>
    <row r="22" spans="1:50" ht="15.75" customHeight="1">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row>
    <row r="23" spans="1:50" ht="15.75" customHeight="1">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row>
    <row r="24" spans="1:50" ht="15.75" customHeight="1">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row>
    <row r="25" spans="1:50" ht="15.75" customHeight="1">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row>
    <row r="26" spans="1:50" ht="15.75" customHeight="1">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row>
    <row r="27" spans="1:50" ht="15.75" customHeight="1">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row>
    <row r="28" spans="1:50" ht="15.75" customHeight="1">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row>
    <row r="29" spans="1:50" ht="15.75" customHeight="1">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row>
    <row r="30" spans="1:50" ht="15.75" customHeight="1">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row>
    <row r="31" spans="1:50" ht="15.75" customHeight="1">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row>
    <row r="32" spans="1:50" ht="15.75" customHeight="1">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row>
    <row r="33" spans="1:50" ht="15.75" customHeight="1">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row>
    <row r="34" spans="1:50" ht="15.75" customHeight="1">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row>
    <row r="35" spans="1:50" ht="15.75" customHeight="1">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row>
    <row r="36" spans="1:50" ht="15.75" customHeight="1">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row>
    <row r="37" spans="1:50" ht="15.75" customHeight="1">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row>
    <row r="38" spans="1:50" ht="15.75" customHeight="1">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row>
    <row r="39" spans="1:50" ht="15.75" customHeight="1">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row>
    <row r="40" spans="1:50" ht="15.75" customHeigh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row>
    <row r="41" spans="1:50" ht="15.75" customHeight="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row>
    <row r="42" spans="1:50" ht="15.75" customHeight="1">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row>
    <row r="43" spans="1:50" ht="15.75" customHeight="1">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row>
    <row r="44" spans="1:50" ht="15.75" customHeigh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row>
    <row r="45" spans="1:50" ht="15.75" customHeight="1">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row>
    <row r="46" spans="1:50" ht="15.75" customHeight="1">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row>
    <row r="47" spans="1:50" ht="15.75" customHeight="1">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row>
    <row r="48" spans="1:50" ht="15.75" customHeight="1">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row>
    <row r="49" spans="1:50" ht="15.75" customHeight="1">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row>
    <row r="50" spans="1:50" ht="15.75" customHeight="1">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row>
    <row r="51" spans="1:50" ht="15.75" customHeight="1">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row>
    <row r="52" spans="1:50" ht="15.75" customHeight="1">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row>
    <row r="53" spans="1:50" ht="15.75" customHeight="1">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row>
    <row r="54" spans="1:50" ht="15.75" customHeight="1">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row>
    <row r="55" spans="1:50" ht="15.75" customHeight="1">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row>
    <row r="56" spans="1:50" ht="15.75" customHeight="1">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row>
    <row r="57" spans="1:50" ht="15.75" customHeight="1">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row>
    <row r="58" spans="1:50" ht="15.75" customHeight="1">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row>
    <row r="59" spans="1:50" ht="15.75" customHeight="1">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row>
    <row r="60" spans="1:50" ht="15.75" customHeight="1">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row>
    <row r="61" spans="1:50" ht="15.75" customHeight="1">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row>
    <row r="62" spans="1:50" ht="15.75" customHeight="1">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row>
    <row r="63" spans="1:50" ht="15.75" customHeight="1">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row>
    <row r="64" spans="1:50" ht="15.75" customHeight="1">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row>
    <row r="65" spans="1:50" ht="15.75" customHeight="1">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row>
    <row r="66" spans="1:50" ht="15.75" customHeight="1">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row>
    <row r="67" spans="1:50" ht="15.75" customHeight="1">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row>
    <row r="68" spans="1:50" ht="15.75" customHeight="1">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row>
    <row r="69" spans="1:50" ht="15.75" customHeight="1">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row>
    <row r="70" spans="1:50" ht="15.75" customHeight="1">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row>
    <row r="71" spans="1:50" ht="15.75" customHeight="1">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row>
    <row r="72" spans="1:50" ht="15.75" customHeight="1">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row>
    <row r="73" spans="1:50" ht="15.75" customHeight="1">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row>
    <row r="74" spans="1:50" ht="15.75" customHeight="1">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row>
    <row r="75" spans="1:50" ht="15.75" customHeight="1">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row>
    <row r="76" spans="1:50" ht="15.75" customHeight="1">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row>
    <row r="77" spans="1:50" ht="15.75" customHeight="1">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row>
    <row r="78" spans="1:50" ht="15.75" customHeight="1">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row>
    <row r="79" spans="1:50" ht="15.75" customHeight="1">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row>
    <row r="80" spans="1:50" ht="15.75" customHeight="1">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row>
    <row r="81" spans="1:50" ht="15.75" customHeight="1">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row>
    <row r="82" spans="1:50" ht="15.75" customHeight="1">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row>
    <row r="83" spans="1:50" ht="15.75" customHeight="1">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row>
    <row r="84" spans="1:50" ht="15.75" customHeight="1">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row>
    <row r="85" spans="1:50" ht="15.75" customHeight="1">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row>
    <row r="86" spans="1:50" ht="15.75" customHeight="1">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row>
    <row r="87" spans="1:50" ht="15.75" customHeight="1">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row>
    <row r="88" spans="1:50" ht="15.75" customHeight="1">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row>
    <row r="89" spans="1:50" ht="15.75" customHeight="1">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row>
    <row r="90" spans="1:50" ht="15.75" customHeight="1">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row>
    <row r="91" spans="1:50" ht="15.75" customHeight="1">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row>
    <row r="92" spans="1:50" ht="15.75" customHeight="1">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row>
    <row r="93" spans="1:50" ht="15.75" customHeight="1">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row>
    <row r="94" spans="1:50" ht="15.75" customHeight="1">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row>
    <row r="95" spans="1:50" ht="15.75" customHeight="1">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row>
    <row r="96" spans="1:50" ht="15.75" customHeight="1">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row>
    <row r="97" spans="1:50" ht="15.75" customHeight="1">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row>
    <row r="98" spans="1:50" ht="15.75" customHeight="1">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row>
    <row r="99" spans="1:50" ht="15.75" customHeight="1">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row>
    <row r="100" spans="1:50" ht="15.75" customHeight="1">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row>
    <row r="101" spans="1:50" ht="15.75" customHeight="1">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row>
    <row r="102" spans="1:50" ht="15.75" customHeight="1">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row>
    <row r="103" spans="1:50" ht="15.75" customHeight="1">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row>
    <row r="104" spans="1:50" ht="15.75" customHeight="1">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row>
    <row r="105" spans="1:50" ht="15.75" customHeight="1">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row>
    <row r="106" spans="1:50" ht="15.75" customHeight="1">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row>
    <row r="107" spans="1:50" ht="15.75" customHeight="1">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row>
    <row r="108" spans="1:50" ht="15.75" customHeight="1">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row>
    <row r="109" spans="1:50" ht="15.75" customHeight="1">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row>
    <row r="110" spans="1:50" ht="15.75" customHeight="1">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row>
    <row r="111" spans="1:50" ht="15.75" customHeight="1">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row>
    <row r="112" spans="1:50" ht="15.75" customHeight="1">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row>
    <row r="113" spans="1:50" ht="15.75" customHeight="1">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row>
    <row r="114" spans="1:50" ht="15.75" customHeight="1">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row>
    <row r="115" spans="1:50" ht="15.75" customHeight="1">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row>
    <row r="116" spans="1:50" ht="15.75" customHeight="1">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row>
    <row r="117" spans="1:50" ht="15.75" customHeight="1">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row>
    <row r="118" spans="1:50" ht="15.75" customHeight="1">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row>
    <row r="119" spans="1:50" ht="15.75" customHeight="1">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row>
    <row r="120" spans="1:50" ht="15.75" customHeight="1">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row>
    <row r="121" spans="1:50" ht="15.75" customHeight="1">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row>
    <row r="122" spans="1:50" ht="15.75" customHeight="1">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row>
    <row r="123" spans="1:50" ht="15.75" customHeight="1">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row>
    <row r="124" spans="1:50" ht="15.75" customHeight="1">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row>
    <row r="125" spans="1:50" ht="15.75" customHeight="1">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row>
    <row r="126" spans="1:50" ht="15.75" customHeight="1">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row>
    <row r="127" spans="1:50" ht="15.75" customHeight="1">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row>
    <row r="128" spans="1:50" ht="15.75" customHeight="1">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row>
    <row r="129" spans="1:50" ht="15.75" customHeight="1">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row>
    <row r="130" spans="1:50" ht="15.75" customHeight="1">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row>
    <row r="131" spans="1:50" ht="15.75" customHeight="1">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row>
    <row r="132" spans="1:50" ht="15.75" customHeight="1">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row>
    <row r="133" spans="1:50" ht="15.75" customHeight="1">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row>
    <row r="134" spans="1:50" ht="15.75" customHeight="1">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row>
    <row r="135" spans="1:50" ht="15.75" customHeight="1">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row>
    <row r="136" spans="1:50" ht="15.75" customHeight="1">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row>
    <row r="137" spans="1:50" ht="15.75" customHeight="1">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row>
    <row r="138" spans="1:50" ht="15.75" customHeight="1">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row>
    <row r="139" spans="1:50" ht="15.75" customHeight="1">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row>
    <row r="140" spans="1:50" ht="15.75" customHeight="1">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row>
    <row r="141" spans="1:50" ht="15.75" customHeight="1">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row>
    <row r="142" spans="1:50" ht="15.75" customHeight="1">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row>
    <row r="143" spans="1:50" ht="15.75" customHeight="1">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row>
    <row r="144" spans="1:50" ht="15.75" customHeight="1">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row>
    <row r="145" spans="1:50" ht="15.75" customHeight="1">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row>
    <row r="146" spans="1:50" ht="15.75" customHeight="1">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row>
    <row r="147" spans="1:50" ht="15.75" customHeight="1">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row>
    <row r="148" spans="1:50" ht="15.75" customHeight="1">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row>
    <row r="149" spans="1:50" ht="15.75" customHeight="1">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row>
    <row r="150" spans="1:50" ht="15.75" customHeight="1">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row>
    <row r="151" spans="1:50" ht="15.75" customHeight="1">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row>
    <row r="152" spans="1:50" ht="15.75" customHeight="1">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row>
    <row r="153" spans="1:50" ht="15.75" customHeight="1">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row>
    <row r="154" spans="1:50" ht="15.75" customHeight="1">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row>
    <row r="155" spans="1:50" ht="15.75" customHeight="1">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row>
    <row r="156" spans="1:50" ht="15.75" customHeight="1">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row>
    <row r="157" spans="1:50" ht="15.75" customHeight="1">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row>
    <row r="158" spans="1:50" ht="15.75" customHeight="1">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row>
    <row r="159" spans="1:50" ht="15.75" customHeight="1">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row>
    <row r="160" spans="1:50" ht="15.75" customHeight="1">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row>
    <row r="161" spans="1:50" ht="15.75" customHeight="1">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row>
    <row r="162" spans="1:50" ht="15.75" customHeight="1">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row>
    <row r="163" spans="1:50" ht="15.75" customHeight="1">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row>
    <row r="164" spans="1:50" ht="15.75" customHeight="1">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row>
    <row r="165" spans="1:50" ht="15.75" customHeight="1">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row>
    <row r="166" spans="1:50" ht="15.75" customHeight="1">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row>
    <row r="167" spans="1:50" ht="15.75" customHeight="1">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row>
    <row r="168" spans="1:50" ht="15.75" customHeight="1">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row>
    <row r="169" spans="1:50" ht="15.75" customHeight="1">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row>
    <row r="170" spans="1:50" ht="15.75" customHeight="1">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row>
    <row r="171" spans="1:50" ht="15.75" customHeight="1">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row>
    <row r="172" spans="1:50" ht="15.75" customHeight="1">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row>
    <row r="173" spans="1:50" ht="15.75" customHeight="1">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row>
    <row r="174" spans="1:50" ht="15.75" customHeight="1">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row>
    <row r="175" spans="1:50" ht="15.75" customHeight="1">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row>
    <row r="176" spans="1:50" ht="15.75" customHeight="1">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row>
    <row r="177" spans="1:50" ht="15.75" customHeight="1">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row>
    <row r="178" spans="1:50" ht="15.75" customHeight="1">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row>
    <row r="179" spans="1:50" ht="15.75" customHeight="1">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row>
    <row r="180" spans="1:50" ht="15.75" customHeight="1">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row>
    <row r="181" spans="1:50" ht="15.75" customHeight="1">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row>
    <row r="182" spans="1:50" ht="15.75" customHeight="1">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row>
    <row r="183" spans="1:50" ht="15.75" customHeight="1">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row>
    <row r="184" spans="1:50" ht="15.75" customHeight="1">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row>
    <row r="185" spans="1:50" ht="15.75" customHeight="1">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row>
    <row r="186" spans="1:50" ht="15.75" customHeight="1">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row>
    <row r="187" spans="1:50" ht="15.75" customHeight="1">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row>
    <row r="188" spans="1:50" ht="15.75" customHeight="1">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row>
    <row r="189" spans="1:50" ht="15.75" customHeight="1">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row>
    <row r="190" spans="1:50" ht="15.75" customHeight="1">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row>
    <row r="191" spans="1:50" ht="15.75" customHeight="1">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row>
    <row r="192" spans="1:50" ht="15.75" customHeight="1">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row>
    <row r="193" spans="1:50" ht="15.75" customHeight="1">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row>
    <row r="194" spans="1:50" ht="15.75" customHeight="1">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row>
    <row r="195" spans="1:50" ht="15.75" customHeight="1">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row>
    <row r="196" spans="1:50" ht="15.75" customHeight="1">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row>
    <row r="197" spans="1:50" ht="15.75" customHeight="1">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row>
    <row r="198" spans="1:50" ht="15.75" customHeight="1">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row>
    <row r="199" spans="1:50" ht="15.75" customHeight="1">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row>
    <row r="200" spans="1:50" ht="15.75" customHeight="1">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row>
  </sheetData>
  <mergeCells count="7">
    <mergeCell ref="A1:U2"/>
    <mergeCell ref="B12:C12"/>
    <mergeCell ref="B19:U19"/>
    <mergeCell ref="E8:U8"/>
    <mergeCell ref="B9:S9"/>
    <mergeCell ref="B6:U6"/>
    <mergeCell ref="B17:U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