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03-03" sheetId="1" r:id="rId1"/>
  </sheets>
  <definedNames/>
  <calcPr fullCalcOnLoad="1"/>
</workbook>
</file>

<file path=xl/sharedStrings.xml><?xml version="1.0" encoding="utf-8"?>
<sst xmlns="http://schemas.openxmlformats.org/spreadsheetml/2006/main" count="107" uniqueCount="69">
  <si>
    <t>公　開　類</t>
  </si>
  <si>
    <t>依據直轄市、縣（市）政府社會處(局)或家庭暴力及性侵害防治中心辦理之各項性騷擾防治服務業務資料彙編。</t>
  </si>
  <si>
    <t>公開類</t>
  </si>
  <si>
    <t>半年報</t>
  </si>
  <si>
    <t>中華民國112年下半年</t>
  </si>
  <si>
    <t>項目別</t>
  </si>
  <si>
    <t>申訴調查結果</t>
  </si>
  <si>
    <t>再申訴調查結果</t>
  </si>
  <si>
    <t>調解結果</t>
  </si>
  <si>
    <t>桃園市(家庭暴力暨性侵害防治中心)</t>
  </si>
  <si>
    <t>民國107年12月 2日 16:40:04 印製</t>
  </si>
  <si>
    <t>每半年終了後2個月內編報</t>
  </si>
  <si>
    <t>成立件數</t>
  </si>
  <si>
    <t>不成立件數</t>
  </si>
  <si>
    <t>撤回件數</t>
  </si>
  <si>
    <t>季　　　報</t>
  </si>
  <si>
    <t>本表編製2份，於完成會核程序並經機關首長核章後，1份送主計處（室），1份自存外，應由網際網路線上傳送至衛生福利部統計處資料庫。</t>
  </si>
  <si>
    <t>行為樣態</t>
  </si>
  <si>
    <t>總計</t>
  </si>
  <si>
    <t>每季終了後15日內編報</t>
  </si>
  <si>
    <t>羞辱、貶抑、敵意或騷擾的言詞或態度(如：開黃腔、緊盯對方胸部、羞辱他人身材或打扮等)</t>
  </si>
  <si>
    <t>10740-03-03-2</t>
  </si>
  <si>
    <t>跟蹤、尾隨、不受歡迎追求</t>
  </si>
  <si>
    <t>桃園市性騷擾事件申訴調查概況</t>
  </si>
  <si>
    <t>桃園市性騷擾事件申訴調查概況(續)</t>
  </si>
  <si>
    <t>毛手毛腳、掀裙子</t>
  </si>
  <si>
    <t>中華民國105年第1季( 1月至3月 )</t>
  </si>
  <si>
    <t>偷窺偷拍</t>
  </si>
  <si>
    <t>展示或傳閱色情圖片(檔)或騷擾文字</t>
  </si>
  <si>
    <t>曝露隱私處</t>
  </si>
  <si>
    <t>趁機親吻、擁抱或觸摸胸、臀或其他隱私部位</t>
  </si>
  <si>
    <t>其他</t>
  </si>
  <si>
    <t>兩造關係</t>
  </si>
  <si>
    <t>陌生人</t>
  </si>
  <si>
    <t>(前)配偶或男女朋友</t>
  </si>
  <si>
    <t>親屬</t>
  </si>
  <si>
    <t>朋友</t>
  </si>
  <si>
    <t>同事</t>
  </si>
  <si>
    <t>同學</t>
  </si>
  <si>
    <t>師生
關係</t>
  </si>
  <si>
    <t>客戶
關係</t>
  </si>
  <si>
    <t>醫病
關係</t>
  </si>
  <si>
    <t>編製機關</t>
  </si>
  <si>
    <t>表號</t>
  </si>
  <si>
    <t>信(教)徒關係</t>
  </si>
  <si>
    <t>上司/下屬關係</t>
  </si>
  <si>
    <t>單位：件</t>
  </si>
  <si>
    <t>網友</t>
  </si>
  <si>
    <t>季報</t>
  </si>
  <si>
    <t>鄰居</t>
  </si>
  <si>
    <t>追求
關係</t>
  </si>
  <si>
    <t>事件發生地點</t>
  </si>
  <si>
    <t>私人
住所</t>
  </si>
  <si>
    <t>飯店
旅館</t>
  </si>
  <si>
    <t>餐廳</t>
  </si>
  <si>
    <t>百貨公司、商場、賣場</t>
  </si>
  <si>
    <t>休閒娛樂場所、KTV</t>
  </si>
  <si>
    <t>宗教
場所</t>
  </si>
  <si>
    <t>夜店</t>
  </si>
  <si>
    <t>醫療
院所</t>
  </si>
  <si>
    <t>校園</t>
  </si>
  <si>
    <t>補習班</t>
  </si>
  <si>
    <t>馬路</t>
  </si>
  <si>
    <t>公園</t>
  </si>
  <si>
    <t>大眾運輸系統</t>
  </si>
  <si>
    <t>計程車</t>
  </si>
  <si>
    <t>公共
廁所</t>
  </si>
  <si>
    <t>辦公
場所</t>
  </si>
  <si>
    <t>虛擬環境-科技設備(如網際網路、手機簡訊…等)</t>
  </si>
</sst>
</file>

<file path=xl/styles.xml><?xml version="1.0" encoding="utf-8"?>
<styleSheet xmlns="http://schemas.openxmlformats.org/spreadsheetml/2006/main">
  <numFmts count="4">
    <numFmt numFmtId="197" formatCode="#,##0.0000;\-#,##0.0000;&quot;－&quot;"/>
    <numFmt numFmtId="198" formatCode="#,##0_);[Red]\(#,##0\)"/>
    <numFmt numFmtId="199" formatCode="#,##0;\-#,##0;&quot;   －&quot;"/>
    <numFmt numFmtId="200" formatCode="#,##0.000000_);[Red]\(#,##0.000000\)"/>
  </numFmts>
  <fonts count="11">
    <font>
      <sz val="11"/>
      <color theme="1"/>
      <name val="Calibri"/>
      <family val="2"/>
      <scheme val="minor"/>
    </font>
    <font>
      <sz val="10"/>
      <name val="Arial"/>
      <family val="2"/>
    </font>
    <font>
      <sz val="12"/>
      <color rgb="FF000000"/>
      <name val="標楷體"/>
      <family val="2"/>
    </font>
    <font>
      <sz val="9"/>
      <color rgb="FF000000"/>
      <name val="標楷體"/>
      <family val="2"/>
    </font>
    <font>
      <sz val="24"/>
      <color rgb="FF000000"/>
      <name val="標楷體"/>
      <family val="2"/>
    </font>
    <font>
      <sz val="11"/>
      <color rgb="FF000000"/>
      <name val="標楷體"/>
      <family val="2"/>
    </font>
    <font>
      <sz val="9"/>
      <color rgb="FF000000"/>
      <name val="Calibri"/>
      <family val="2"/>
    </font>
    <font>
      <sz val="11"/>
      <color rgb="FF000000"/>
      <name val="Calibri"/>
      <family val="2"/>
    </font>
    <font>
      <sz val="11"/>
      <color rgb="FF000000"/>
      <name val="新細明體"/>
      <family val="2"/>
    </font>
    <font>
      <sz val="12"/>
      <color rgb="FF000000"/>
      <name val="Times New Roman"/>
      <family val="2"/>
    </font>
    <font>
      <sz val="12"/>
      <color rgb="FF000000"/>
      <name val="新細明體"/>
      <family val="2"/>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3" fillId="0" borderId="2" xfId="0" applyFont="1" applyBorder="1"/>
    <xf numFmtId="0" fontId="4" fillId="0" borderId="3" xfId="0" applyFont="1" applyBorder="1" applyAlignment="1">
      <alignment horizontal="center" vertical="center"/>
    </xf>
    <xf numFmtId="49"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wrapText="1"/>
    </xf>
    <xf numFmtId="197" fontId="5" fillId="0" borderId="5" xfId="0" applyNumberFormat="1" applyFont="1" applyBorder="1" applyAlignment="1">
      <alignment horizontal="center" vertical="center" wrapText="1"/>
    </xf>
    <xf numFmtId="0" fontId="2" fillId="0" borderId="3" xfId="0" applyFont="1" applyBorder="1" applyAlignment="1">
      <alignment horizontal="left" vertical="top"/>
    </xf>
    <xf numFmtId="0" fontId="2" fillId="0" borderId="0" xfId="0" applyFont="1" applyAlignment="1">
      <alignment horizontal="left" vertical="center"/>
    </xf>
    <xf numFmtId="0" fontId="6" fillId="0" borderId="0" xfId="0" applyFont="1"/>
    <xf numFmtId="0" fontId="6" fillId="0" borderId="6" xfId="0" applyFont="1" applyBorder="1"/>
    <xf numFmtId="0" fontId="3" fillId="0" borderId="7" xfId="0" applyFont="1" applyBorder="1"/>
    <xf numFmtId="197"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7" fillId="0" borderId="1" xfId="0" applyFont="1" applyBorder="1"/>
    <xf numFmtId="198" fontId="2" fillId="0" borderId="2"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199" fontId="8" fillId="0" borderId="2" xfId="0" applyNumberFormat="1" applyFont="1" applyBorder="1" applyAlignment="1">
      <alignment horizontal="right" vertical="center"/>
    </xf>
    <xf numFmtId="198" fontId="9" fillId="0" borderId="2" xfId="0" applyNumberFormat="1" applyFont="1" applyBorder="1" applyAlignment="1">
      <alignment horizontal="center" vertical="center"/>
    </xf>
    <xf numFmtId="0" fontId="10" fillId="0" borderId="0" xfId="0" applyFont="1"/>
    <xf numFmtId="0" fontId="2" fillId="0" borderId="2" xfId="0" applyFont="1" applyBorder="1" applyAlignment="1">
      <alignment horizontal="center" vertical="center" wrapText="1"/>
    </xf>
    <xf numFmtId="0" fontId="4" fillId="0" borderId="0" xfId="0" applyFont="1"/>
    <xf numFmtId="200" fontId="2" fillId="0" borderId="2" xfId="0" applyNumberFormat="1" applyFont="1" applyBorder="1" applyAlignment="1">
      <alignment horizontal="center" vertical="center" wrapText="1"/>
    </xf>
    <xf numFmtId="199" fontId="8" fillId="0" borderId="2" xfId="0" applyNumberFormat="1" applyFont="1" applyBorder="1" applyAlignment="1">
      <alignment horizontal="right" vertical="center" wrapText="1"/>
    </xf>
    <xf numFmtId="0" fontId="6" fillId="0" borderId="8" xfId="0" applyFont="1" applyBorder="1"/>
    <xf numFmtId="0" fontId="7" fillId="0" borderId="9" xfId="0" applyFont="1" applyBorder="1"/>
    <xf numFmtId="0" fontId="6" fillId="0" borderId="1" xfId="0" applyFont="1" applyBorder="1"/>
    <xf numFmtId="0" fontId="7" fillId="0" borderId="2" xfId="0" applyFont="1" applyBorder="1"/>
    <xf numFmtId="49" fontId="2" fillId="0" borderId="1" xfId="0" applyNumberFormat="1" applyFont="1" applyBorder="1" applyAlignment="1">
      <alignment vertical="center"/>
    </xf>
    <xf numFmtId="49" fontId="2" fillId="0" borderId="1" xfId="0" applyNumberFormat="1" applyFont="1" applyBorder="1" applyAlignment="1">
      <alignment horizontal="center"/>
    </xf>
    <xf numFmtId="197" fontId="5" fillId="0" borderId="2" xfId="0" applyNumberFormat="1" applyFont="1" applyBorder="1" applyAlignment="1">
      <alignment horizontal="center" vertical="center" wrapText="1"/>
    </xf>
    <xf numFmtId="0" fontId="2" fillId="0" borderId="3" xfId="0" applyFont="1" applyBorder="1" applyAlignment="1">
      <alignment horizontal="left" vertical="top" wrapText="1"/>
    </xf>
    <xf numFmtId="0" fontId="3" fillId="0" borderId="6" xfId="0" applyFont="1" applyBorder="1"/>
    <xf numFmtId="0" fontId="3" fillId="0" borderId="0" xfId="0" applyFont="1"/>
    <xf numFmtId="0" fontId="3" fillId="0" borderId="1" xfId="0" applyFont="1" applyBorder="1"/>
    <xf numFmtId="0" fontId="3" fillId="0" borderId="8" xfId="0" applyFont="1" applyBorder="1"/>
    <xf numFmtId="0" fontId="3" fillId="0" borderId="9" xfId="0" applyFont="1" applyBorder="1"/>
    <xf numFmtId="49" fontId="2" fillId="0" borderId="1" xfId="0" applyNumberFormat="1" applyFont="1" applyBorder="1"/>
    <xf numFmtId="200" fontId="2" fillId="0" borderId="10"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W200"/>
  <sheetViews>
    <sheetView tabSelected="1" workbookViewId="0" topLeftCell="A1">
      <selection activeCell="AH14" sqref="AH14"/>
    </sheetView>
  </sheetViews>
  <sheetFormatPr defaultColWidth="9.28125" defaultRowHeight="15"/>
  <cols>
    <col min="1" max="1" width="9.140625" style="0" customWidth="1"/>
    <col min="2" max="2" width="14.140625" style="0" customWidth="1"/>
    <col min="3" max="23" width="10.140625" style="0" customWidth="1"/>
    <col min="24" max="24" width="21.7109375" style="0" customWidth="1"/>
    <col min="25" max="25" width="9.140625" style="0" customWidth="1"/>
    <col min="26" max="26" width="14.140625" style="0" customWidth="1"/>
    <col min="27" max="47" width="10.140625" style="0" customWidth="1"/>
    <col min="48" max="48" width="13.8515625" style="0" customWidth="1"/>
  </cols>
  <sheetData>
    <row r="1" spans="1:48" ht="32.25" customHeight="1" hidden="1">
      <c r="A1" s="1" t="s">
        <v>0</v>
      </c>
      <c r="B1" s="1" t="s">
        <v>9</v>
      </c>
      <c r="C1" s="1" t="s">
        <v>15</v>
      </c>
      <c r="D1" s="1" t="s">
        <v>19</v>
      </c>
      <c r="E1" s="20" t="s">
        <v>21</v>
      </c>
      <c r="F1" s="22" t="s">
        <v>23</v>
      </c>
      <c r="G1" s="1" t="s">
        <v>26</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row>
    <row r="2" spans="1:48" ht="32.25" customHeight="1" hidden="1">
      <c r="A2" s="1" t="s">
        <v>0</v>
      </c>
      <c r="B2" s="1" t="s">
        <v>9</v>
      </c>
      <c r="C2" s="1" t="s">
        <v>15</v>
      </c>
      <c r="D2" s="1" t="s">
        <v>19</v>
      </c>
      <c r="E2" s="20" t="s">
        <v>21</v>
      </c>
      <c r="F2" s="22" t="s">
        <v>24</v>
      </c>
      <c r="G2" s="1" t="s">
        <v>26</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row>
    <row r="3" spans="1:48" ht="16.5" customHeight="1" hidden="1">
      <c r="A3" s="2" t="s">
        <v>1</v>
      </c>
      <c r="B3" s="1" t="s">
        <v>10</v>
      </c>
      <c r="C3" s="1" t="s">
        <v>16</v>
      </c>
      <c r="D3" s="10"/>
      <c r="E3" s="10"/>
      <c r="F3" s="10"/>
      <c r="G3" s="10"/>
      <c r="H3" s="10"/>
      <c r="I3" s="10"/>
      <c r="J3" s="10"/>
      <c r="K3" s="10"/>
      <c r="L3" s="10"/>
      <c r="M3" s="10"/>
      <c r="N3" s="10"/>
      <c r="O3" s="10"/>
      <c r="P3" s="10"/>
      <c r="Q3" s="10"/>
      <c r="R3" s="10"/>
      <c r="S3" s="10"/>
      <c r="T3" s="10"/>
      <c r="U3" s="10"/>
      <c r="V3" s="27"/>
      <c r="W3" s="27"/>
      <c r="X3" s="27"/>
      <c r="Y3" s="27"/>
      <c r="Z3" s="10"/>
      <c r="AA3" s="10"/>
      <c r="AB3" s="10"/>
      <c r="AC3" s="10"/>
      <c r="AD3" s="10"/>
      <c r="AE3" s="10"/>
      <c r="AF3" s="10"/>
      <c r="AG3" s="10"/>
      <c r="AH3" s="10"/>
      <c r="AI3" s="10"/>
      <c r="AJ3" s="10"/>
      <c r="AK3" s="10"/>
      <c r="AL3" s="10"/>
      <c r="AM3" s="10"/>
      <c r="AN3" s="10"/>
      <c r="AO3" s="10"/>
      <c r="AP3" s="10"/>
      <c r="AQ3" s="10"/>
      <c r="AR3" s="10"/>
      <c r="AS3" s="10"/>
      <c r="AT3" s="27"/>
      <c r="AU3" s="27"/>
      <c r="AV3" s="27"/>
    </row>
    <row r="4" spans="1:49" ht="18" customHeight="1">
      <c r="A4" s="3" t="s">
        <v>2</v>
      </c>
      <c r="B4" s="11"/>
      <c r="C4" s="10"/>
      <c r="D4" s="10"/>
      <c r="E4" s="10"/>
      <c r="F4" s="10"/>
      <c r="G4" s="10"/>
      <c r="H4" s="10"/>
      <c r="I4" s="10"/>
      <c r="J4" s="10"/>
      <c r="K4" s="10"/>
      <c r="L4" s="10"/>
      <c r="M4" s="10"/>
      <c r="N4" s="10"/>
      <c r="O4" s="10"/>
      <c r="P4" s="10"/>
      <c r="Q4" s="10"/>
      <c r="R4" s="10"/>
      <c r="S4" s="10"/>
      <c r="T4" s="10"/>
      <c r="U4" s="25"/>
      <c r="V4" s="3" t="s">
        <v>42</v>
      </c>
      <c r="W4" s="3" t="s">
        <v>9</v>
      </c>
      <c r="X4" s="28"/>
      <c r="Y4" s="3" t="s">
        <v>2</v>
      </c>
      <c r="Z4" s="33"/>
      <c r="AA4" s="34"/>
      <c r="AB4" s="34"/>
      <c r="AC4" s="34"/>
      <c r="AD4" s="34"/>
      <c r="AE4" s="34"/>
      <c r="AF4" s="34"/>
      <c r="AG4" s="34"/>
      <c r="AH4" s="34"/>
      <c r="AI4" s="34"/>
      <c r="AJ4" s="34"/>
      <c r="AK4" s="34"/>
      <c r="AL4" s="34"/>
      <c r="AM4" s="34"/>
      <c r="AN4" s="34"/>
      <c r="AO4" s="34"/>
      <c r="AP4" s="34"/>
      <c r="AQ4" s="34"/>
      <c r="AR4" s="34"/>
      <c r="AS4" s="36"/>
      <c r="AT4" s="3" t="s">
        <v>42</v>
      </c>
      <c r="AU4" s="3" t="s">
        <v>9</v>
      </c>
      <c r="AV4" s="3"/>
      <c r="AW4" s="11"/>
    </row>
    <row r="5" spans="1:49" ht="18" customHeight="1">
      <c r="A5" s="3" t="s">
        <v>3</v>
      </c>
      <c r="B5" s="12" t="s">
        <v>11</v>
      </c>
      <c r="C5" s="15"/>
      <c r="D5" s="15"/>
      <c r="E5" s="15"/>
      <c r="F5" s="15"/>
      <c r="G5" s="15"/>
      <c r="H5" s="15"/>
      <c r="I5" s="15"/>
      <c r="J5" s="15"/>
      <c r="K5" s="15"/>
      <c r="L5" s="15"/>
      <c r="M5" s="15"/>
      <c r="N5" s="15"/>
      <c r="O5" s="15"/>
      <c r="P5" s="15"/>
      <c r="Q5" s="15"/>
      <c r="R5" s="15"/>
      <c r="S5" s="15"/>
      <c r="T5" s="15"/>
      <c r="U5" s="26"/>
      <c r="V5" s="3" t="s">
        <v>43</v>
      </c>
      <c r="W5" s="3" t="s">
        <v>21</v>
      </c>
      <c r="X5" s="28"/>
      <c r="Y5" s="3" t="s">
        <v>48</v>
      </c>
      <c r="Z5" s="12" t="s">
        <v>11</v>
      </c>
      <c r="AA5" s="35"/>
      <c r="AB5" s="35"/>
      <c r="AC5" s="35"/>
      <c r="AD5" s="35"/>
      <c r="AE5" s="35"/>
      <c r="AF5" s="35"/>
      <c r="AG5" s="35"/>
      <c r="AH5" s="35"/>
      <c r="AI5" s="35"/>
      <c r="AJ5" s="35"/>
      <c r="AK5" s="35"/>
      <c r="AL5" s="35"/>
      <c r="AM5" s="35"/>
      <c r="AN5" s="35"/>
      <c r="AO5" s="35"/>
      <c r="AP5" s="35"/>
      <c r="AQ5" s="35"/>
      <c r="AR5" s="35"/>
      <c r="AS5" s="37"/>
      <c r="AT5" s="3" t="s">
        <v>43</v>
      </c>
      <c r="AU5" s="3" t="s">
        <v>21</v>
      </c>
      <c r="AV5" s="3"/>
      <c r="AW5" s="11"/>
    </row>
    <row r="6" spans="1:48" ht="48" customHeight="1">
      <c r="A6" s="4" t="str">
        <f>F1</f>
        <v>桃園市性騷擾事件申訴調查概況</v>
      </c>
      <c r="B6" s="4"/>
      <c r="C6" s="4"/>
      <c r="D6" s="4"/>
      <c r="E6" s="4"/>
      <c r="F6" s="4"/>
      <c r="G6" s="4"/>
      <c r="H6" s="4"/>
      <c r="I6" s="4"/>
      <c r="J6" s="4"/>
      <c r="K6" s="4"/>
      <c r="L6" s="4"/>
      <c r="M6" s="4"/>
      <c r="N6" s="4"/>
      <c r="O6" s="4"/>
      <c r="P6" s="4"/>
      <c r="Q6" s="4"/>
      <c r="R6" s="4"/>
      <c r="S6" s="4"/>
      <c r="T6" s="4"/>
      <c r="U6" s="4"/>
      <c r="V6" s="4"/>
      <c r="W6" s="4"/>
      <c r="X6" s="4"/>
      <c r="Y6" s="4" t="str">
        <f>F2</f>
        <v>桃園市性騷擾事件申訴調查概況(續)</v>
      </c>
      <c r="Z6" s="4"/>
      <c r="AA6" s="4"/>
      <c r="AB6" s="4"/>
      <c r="AC6" s="4"/>
      <c r="AD6" s="4"/>
      <c r="AE6" s="4"/>
      <c r="AF6" s="4"/>
      <c r="AG6" s="4"/>
      <c r="AH6" s="4"/>
      <c r="AI6" s="4"/>
      <c r="AJ6" s="4"/>
      <c r="AK6" s="4"/>
      <c r="AL6" s="4"/>
      <c r="AM6" s="4"/>
      <c r="AN6" s="4"/>
      <c r="AO6" s="4"/>
      <c r="AP6" s="4"/>
      <c r="AQ6" s="4"/>
      <c r="AR6" s="4"/>
      <c r="AS6" s="4"/>
      <c r="AT6" s="4"/>
      <c r="AU6" s="4"/>
      <c r="AV6" s="4"/>
    </row>
    <row r="7" spans="1:48" ht="24.95" customHeight="1">
      <c r="A7" s="5" t="s">
        <v>4</v>
      </c>
      <c r="B7" s="5"/>
      <c r="C7" s="5"/>
      <c r="D7" s="5"/>
      <c r="E7" s="5"/>
      <c r="F7" s="5"/>
      <c r="G7" s="5"/>
      <c r="H7" s="5"/>
      <c r="I7" s="5"/>
      <c r="J7" s="5"/>
      <c r="K7" s="5"/>
      <c r="L7" s="5"/>
      <c r="M7" s="5"/>
      <c r="N7" s="5"/>
      <c r="O7" s="5"/>
      <c r="P7" s="5"/>
      <c r="Q7" s="5"/>
      <c r="R7" s="5"/>
      <c r="S7" s="5"/>
      <c r="T7" s="5"/>
      <c r="U7" s="5"/>
      <c r="V7" s="5"/>
      <c r="W7" s="5"/>
      <c r="X7" s="29" t="s">
        <v>46</v>
      </c>
      <c r="Y7" s="30" t="s">
        <v>4</v>
      </c>
      <c r="Z7" s="30"/>
      <c r="AA7" s="30"/>
      <c r="AB7" s="30"/>
      <c r="AC7" s="30"/>
      <c r="AD7" s="30"/>
      <c r="AE7" s="30"/>
      <c r="AF7" s="30"/>
      <c r="AG7" s="30"/>
      <c r="AH7" s="30"/>
      <c r="AI7" s="30"/>
      <c r="AJ7" s="30"/>
      <c r="AK7" s="30"/>
      <c r="AL7" s="30"/>
      <c r="AM7" s="30"/>
      <c r="AN7" s="30"/>
      <c r="AO7" s="30"/>
      <c r="AP7" s="30"/>
      <c r="AQ7" s="30"/>
      <c r="AR7" s="30"/>
      <c r="AS7" s="30"/>
      <c r="AT7" s="30"/>
      <c r="AU7" s="30"/>
      <c r="AV7" s="38" t="s">
        <v>46</v>
      </c>
    </row>
    <row r="8" spans="1:49" ht="24.95" customHeight="1">
      <c r="A8" s="6" t="s">
        <v>5</v>
      </c>
      <c r="B8" s="7"/>
      <c r="C8" s="16" t="s">
        <v>17</v>
      </c>
      <c r="D8" s="19"/>
      <c r="E8" s="19"/>
      <c r="F8" s="19"/>
      <c r="G8" s="19"/>
      <c r="H8" s="19"/>
      <c r="I8" s="19"/>
      <c r="J8" s="19"/>
      <c r="K8" s="19"/>
      <c r="L8" s="16" t="s">
        <v>32</v>
      </c>
      <c r="M8" s="16"/>
      <c r="N8" s="16"/>
      <c r="O8" s="16"/>
      <c r="P8" s="16"/>
      <c r="Q8" s="16"/>
      <c r="R8" s="16"/>
      <c r="S8" s="16"/>
      <c r="T8" s="16"/>
      <c r="U8" s="16"/>
      <c r="V8" s="16"/>
      <c r="W8" s="16"/>
      <c r="X8" s="16"/>
      <c r="Y8" s="31" t="s">
        <v>5</v>
      </c>
      <c r="Z8" s="31"/>
      <c r="AA8" s="16" t="s">
        <v>32</v>
      </c>
      <c r="AB8" s="16"/>
      <c r="AC8" s="16"/>
      <c r="AD8" s="16" t="s">
        <v>51</v>
      </c>
      <c r="AE8" s="16"/>
      <c r="AF8" s="16"/>
      <c r="AG8" s="16"/>
      <c r="AH8" s="16"/>
      <c r="AI8" s="16"/>
      <c r="AJ8" s="16"/>
      <c r="AK8" s="16"/>
      <c r="AL8" s="16"/>
      <c r="AM8" s="16"/>
      <c r="AN8" s="16"/>
      <c r="AO8" s="16"/>
      <c r="AP8" s="16"/>
      <c r="AQ8" s="16"/>
      <c r="AR8" s="16"/>
      <c r="AS8" s="16"/>
      <c r="AT8" s="16"/>
      <c r="AU8" s="16"/>
      <c r="AV8" s="16"/>
      <c r="AW8" s="11"/>
    </row>
    <row r="9" spans="1:48" ht="151.9" customHeight="1">
      <c r="A9" s="6"/>
      <c r="B9" s="7"/>
      <c r="C9" s="17" t="s">
        <v>18</v>
      </c>
      <c r="D9" s="17" t="s">
        <v>20</v>
      </c>
      <c r="E9" s="21" t="s">
        <v>22</v>
      </c>
      <c r="F9" s="17" t="s">
        <v>25</v>
      </c>
      <c r="G9" s="23" t="s">
        <v>27</v>
      </c>
      <c r="H9" s="21" t="s">
        <v>28</v>
      </c>
      <c r="I9" s="21" t="s">
        <v>29</v>
      </c>
      <c r="J9" s="21" t="s">
        <v>30</v>
      </c>
      <c r="K9" s="21" t="s">
        <v>31</v>
      </c>
      <c r="L9" s="21" t="s">
        <v>18</v>
      </c>
      <c r="M9" s="21" t="s">
        <v>33</v>
      </c>
      <c r="N9" s="23" t="s">
        <v>34</v>
      </c>
      <c r="O9" s="21" t="s">
        <v>35</v>
      </c>
      <c r="P9" s="23" t="s">
        <v>36</v>
      </c>
      <c r="Q9" s="23" t="s">
        <v>37</v>
      </c>
      <c r="R9" s="23" t="s">
        <v>38</v>
      </c>
      <c r="S9" s="23" t="s">
        <v>39</v>
      </c>
      <c r="T9" s="23" t="s">
        <v>40</v>
      </c>
      <c r="U9" s="23" t="s">
        <v>41</v>
      </c>
      <c r="V9" s="23" t="s">
        <v>44</v>
      </c>
      <c r="W9" s="23" t="s">
        <v>45</v>
      </c>
      <c r="X9" s="23" t="s">
        <v>47</v>
      </c>
      <c r="Y9" s="31"/>
      <c r="Z9" s="31"/>
      <c r="AA9" s="17" t="s">
        <v>49</v>
      </c>
      <c r="AB9" s="17" t="s">
        <v>50</v>
      </c>
      <c r="AC9" s="21" t="s">
        <v>31</v>
      </c>
      <c r="AD9" s="17" t="s">
        <v>18</v>
      </c>
      <c r="AE9" s="23" t="s">
        <v>52</v>
      </c>
      <c r="AF9" s="21" t="s">
        <v>53</v>
      </c>
      <c r="AG9" s="21" t="s">
        <v>54</v>
      </c>
      <c r="AH9" s="21" t="s">
        <v>55</v>
      </c>
      <c r="AI9" s="21" t="s">
        <v>56</v>
      </c>
      <c r="AJ9" s="21" t="s">
        <v>57</v>
      </c>
      <c r="AK9" s="21" t="s">
        <v>58</v>
      </c>
      <c r="AL9" s="23" t="s">
        <v>59</v>
      </c>
      <c r="AM9" s="21" t="s">
        <v>60</v>
      </c>
      <c r="AN9" s="23" t="s">
        <v>61</v>
      </c>
      <c r="AO9" s="23" t="s">
        <v>62</v>
      </c>
      <c r="AP9" s="23" t="s">
        <v>63</v>
      </c>
      <c r="AQ9" s="23" t="s">
        <v>64</v>
      </c>
      <c r="AR9" s="23" t="s">
        <v>65</v>
      </c>
      <c r="AS9" s="23" t="s">
        <v>66</v>
      </c>
      <c r="AT9" s="23" t="s">
        <v>67</v>
      </c>
      <c r="AU9" s="23" t="s">
        <v>68</v>
      </c>
      <c r="AV9" s="39" t="s">
        <v>31</v>
      </c>
    </row>
    <row r="10" spans="1:49" ht="30" customHeight="1">
      <c r="A10" s="7" t="s">
        <v>6</v>
      </c>
      <c r="B10" s="13" t="s">
        <v>12</v>
      </c>
      <c r="C10" s="18">
        <f>SUM(D10:K10)</f>
        <v>105</v>
      </c>
      <c r="D10" s="18">
        <v>8</v>
      </c>
      <c r="E10" s="18">
        <v>4</v>
      </c>
      <c r="F10" s="18">
        <v>12</v>
      </c>
      <c r="G10" s="18">
        <v>12</v>
      </c>
      <c r="H10" s="18">
        <v>21</v>
      </c>
      <c r="I10" s="18">
        <v>3</v>
      </c>
      <c r="J10" s="24">
        <v>42</v>
      </c>
      <c r="K10" s="24">
        <v>3</v>
      </c>
      <c r="L10" s="24">
        <v>105</v>
      </c>
      <c r="M10" s="24">
        <v>69</v>
      </c>
      <c r="N10" s="24">
        <v>0</v>
      </c>
      <c r="O10" s="24">
        <v>0</v>
      </c>
      <c r="P10" s="24">
        <v>4</v>
      </c>
      <c r="Q10" s="24">
        <v>7</v>
      </c>
      <c r="R10" s="24">
        <v>0</v>
      </c>
      <c r="S10" s="24">
        <v>1</v>
      </c>
      <c r="T10" s="24">
        <v>1</v>
      </c>
      <c r="U10" s="24">
        <v>1</v>
      </c>
      <c r="V10" s="24">
        <v>0</v>
      </c>
      <c r="W10" s="24">
        <v>3</v>
      </c>
      <c r="X10" s="24">
        <v>6</v>
      </c>
      <c r="Y10" s="31" t="s">
        <v>6</v>
      </c>
      <c r="Z10" s="13" t="s">
        <v>12</v>
      </c>
      <c r="AA10" s="18">
        <v>5</v>
      </c>
      <c r="AB10" s="18">
        <v>0</v>
      </c>
      <c r="AC10" s="18">
        <v>8</v>
      </c>
      <c r="AD10" s="18">
        <v>105</v>
      </c>
      <c r="AE10" s="18">
        <v>14</v>
      </c>
      <c r="AF10" s="18">
        <v>0</v>
      </c>
      <c r="AG10" s="18">
        <v>2</v>
      </c>
      <c r="AH10" s="24">
        <v>8</v>
      </c>
      <c r="AI10" s="24">
        <v>3</v>
      </c>
      <c r="AJ10" s="24">
        <v>0</v>
      </c>
      <c r="AK10" s="24">
        <v>0</v>
      </c>
      <c r="AL10" s="24">
        <v>1</v>
      </c>
      <c r="AM10" s="24">
        <v>3</v>
      </c>
      <c r="AN10" s="24">
        <v>0</v>
      </c>
      <c r="AO10" s="24">
        <v>23</v>
      </c>
      <c r="AP10" s="24">
        <v>5</v>
      </c>
      <c r="AQ10" s="24">
        <v>13</v>
      </c>
      <c r="AR10" s="24">
        <v>0</v>
      </c>
      <c r="AS10" s="24">
        <v>2</v>
      </c>
      <c r="AT10" s="24">
        <v>0</v>
      </c>
      <c r="AU10" s="24">
        <v>22</v>
      </c>
      <c r="AV10" s="24">
        <v>9</v>
      </c>
      <c r="AW10" s="11"/>
    </row>
    <row r="11" spans="1:49" ht="30" customHeight="1">
      <c r="A11" s="7"/>
      <c r="B11" s="13" t="s">
        <v>13</v>
      </c>
      <c r="C11" s="18">
        <f>SUM(D11:K11)</f>
        <v>42</v>
      </c>
      <c r="D11" s="18">
        <v>12</v>
      </c>
      <c r="E11" s="18">
        <v>1</v>
      </c>
      <c r="F11" s="18">
        <v>7</v>
      </c>
      <c r="G11" s="18">
        <v>4</v>
      </c>
      <c r="H11" s="24">
        <v>5</v>
      </c>
      <c r="I11" s="18">
        <v>2</v>
      </c>
      <c r="J11" s="24">
        <v>11</v>
      </c>
      <c r="K11" s="24">
        <v>0</v>
      </c>
      <c r="L11" s="24">
        <v>42</v>
      </c>
      <c r="M11" s="24">
        <v>27</v>
      </c>
      <c r="N11" s="24">
        <v>1</v>
      </c>
      <c r="O11" s="24">
        <v>0</v>
      </c>
      <c r="P11" s="24">
        <v>0</v>
      </c>
      <c r="Q11" s="24">
        <v>3</v>
      </c>
      <c r="R11" s="24">
        <v>0</v>
      </c>
      <c r="S11" s="24">
        <v>0</v>
      </c>
      <c r="T11" s="24">
        <v>1</v>
      </c>
      <c r="U11" s="24">
        <v>2</v>
      </c>
      <c r="V11" s="24">
        <v>0</v>
      </c>
      <c r="W11" s="24">
        <v>2</v>
      </c>
      <c r="X11" s="24">
        <v>0</v>
      </c>
      <c r="Y11" s="31"/>
      <c r="Z11" s="13" t="s">
        <v>13</v>
      </c>
      <c r="AA11" s="18">
        <v>4</v>
      </c>
      <c r="AB11" s="18">
        <v>0</v>
      </c>
      <c r="AC11" s="18">
        <v>2</v>
      </c>
      <c r="AD11" s="18">
        <v>42</v>
      </c>
      <c r="AE11" s="18">
        <v>5</v>
      </c>
      <c r="AF11" s="24">
        <v>1</v>
      </c>
      <c r="AG11" s="18">
        <v>0</v>
      </c>
      <c r="AH11" s="24">
        <v>8</v>
      </c>
      <c r="AI11" s="24">
        <v>2</v>
      </c>
      <c r="AJ11" s="24">
        <v>0</v>
      </c>
      <c r="AK11" s="24">
        <v>0</v>
      </c>
      <c r="AL11" s="24">
        <v>3</v>
      </c>
      <c r="AM11" s="24">
        <v>1</v>
      </c>
      <c r="AN11" s="24">
        <v>0</v>
      </c>
      <c r="AO11" s="24">
        <v>2</v>
      </c>
      <c r="AP11" s="24">
        <v>2</v>
      </c>
      <c r="AQ11" s="24">
        <v>6</v>
      </c>
      <c r="AR11" s="24">
        <v>0</v>
      </c>
      <c r="AS11" s="24">
        <v>0</v>
      </c>
      <c r="AT11" s="24">
        <v>2</v>
      </c>
      <c r="AU11" s="24">
        <v>6</v>
      </c>
      <c r="AV11" s="24">
        <v>4</v>
      </c>
      <c r="AW11" s="11"/>
    </row>
    <row r="12" spans="1:49" ht="30" customHeight="1">
      <c r="A12" s="7"/>
      <c r="B12" s="13" t="s">
        <v>14</v>
      </c>
      <c r="C12" s="18">
        <f>SUM(D12:K12)</f>
        <v>12</v>
      </c>
      <c r="D12" s="18">
        <v>0</v>
      </c>
      <c r="E12" s="18">
        <v>0</v>
      </c>
      <c r="F12" s="18">
        <v>3</v>
      </c>
      <c r="G12" s="18">
        <v>2</v>
      </c>
      <c r="H12" s="24">
        <v>2</v>
      </c>
      <c r="I12" s="18">
        <v>0</v>
      </c>
      <c r="J12" s="24">
        <v>5</v>
      </c>
      <c r="K12" s="24">
        <v>0</v>
      </c>
      <c r="L12" s="24">
        <v>12</v>
      </c>
      <c r="M12" s="24">
        <v>6</v>
      </c>
      <c r="N12" s="24">
        <v>0</v>
      </c>
      <c r="O12" s="24">
        <v>0</v>
      </c>
      <c r="P12" s="24">
        <v>1</v>
      </c>
      <c r="Q12" s="24">
        <v>1</v>
      </c>
      <c r="R12" s="24">
        <v>0</v>
      </c>
      <c r="S12" s="24">
        <v>0</v>
      </c>
      <c r="T12" s="24">
        <v>1</v>
      </c>
      <c r="U12" s="24">
        <v>0</v>
      </c>
      <c r="V12" s="24">
        <v>0</v>
      </c>
      <c r="W12" s="24">
        <v>0</v>
      </c>
      <c r="X12" s="24">
        <v>1</v>
      </c>
      <c r="Y12" s="31"/>
      <c r="Z12" s="13" t="s">
        <v>14</v>
      </c>
      <c r="AA12" s="18">
        <v>0</v>
      </c>
      <c r="AB12" s="18">
        <v>0</v>
      </c>
      <c r="AC12" s="18">
        <v>2</v>
      </c>
      <c r="AD12" s="18">
        <v>12</v>
      </c>
      <c r="AE12" s="18">
        <v>2</v>
      </c>
      <c r="AF12" s="24">
        <v>0</v>
      </c>
      <c r="AG12" s="18">
        <v>1</v>
      </c>
      <c r="AH12" s="24">
        <v>1</v>
      </c>
      <c r="AI12" s="24">
        <v>2</v>
      </c>
      <c r="AJ12" s="24">
        <v>0</v>
      </c>
      <c r="AK12" s="24">
        <v>0</v>
      </c>
      <c r="AL12" s="24">
        <v>0</v>
      </c>
      <c r="AM12" s="24">
        <v>0</v>
      </c>
      <c r="AN12" s="24">
        <v>0</v>
      </c>
      <c r="AO12" s="24">
        <v>1</v>
      </c>
      <c r="AP12" s="24">
        <v>0</v>
      </c>
      <c r="AQ12" s="24">
        <v>2</v>
      </c>
      <c r="AR12" s="24">
        <v>1</v>
      </c>
      <c r="AS12" s="24">
        <v>0</v>
      </c>
      <c r="AT12" s="24">
        <v>0</v>
      </c>
      <c r="AU12" s="24">
        <v>2</v>
      </c>
      <c r="AV12" s="24">
        <v>0</v>
      </c>
      <c r="AW12" s="11"/>
    </row>
    <row r="13" spans="1:49" ht="30" customHeight="1">
      <c r="A13" s="7" t="s">
        <v>7</v>
      </c>
      <c r="B13" s="13" t="s">
        <v>12</v>
      </c>
      <c r="C13" s="18">
        <f>SUM(D13:K13)</f>
        <v>24</v>
      </c>
      <c r="D13" s="18">
        <v>1</v>
      </c>
      <c r="E13" s="18">
        <v>0</v>
      </c>
      <c r="F13" s="18">
        <v>1</v>
      </c>
      <c r="G13" s="18">
        <v>0</v>
      </c>
      <c r="H13" s="24">
        <v>3</v>
      </c>
      <c r="I13" s="18">
        <v>0</v>
      </c>
      <c r="J13" s="24">
        <v>17</v>
      </c>
      <c r="K13" s="24">
        <v>2</v>
      </c>
      <c r="L13" s="24">
        <v>24</v>
      </c>
      <c r="M13" s="24">
        <v>12</v>
      </c>
      <c r="N13" s="24">
        <v>1</v>
      </c>
      <c r="O13" s="24">
        <v>0</v>
      </c>
      <c r="P13" s="24">
        <v>1</v>
      </c>
      <c r="Q13" s="24">
        <v>3</v>
      </c>
      <c r="R13" s="24">
        <v>0</v>
      </c>
      <c r="S13" s="24">
        <v>1</v>
      </c>
      <c r="T13" s="24">
        <v>0</v>
      </c>
      <c r="U13" s="24">
        <v>0</v>
      </c>
      <c r="V13" s="24">
        <v>0</v>
      </c>
      <c r="W13" s="24">
        <v>0</v>
      </c>
      <c r="X13" s="24">
        <v>4</v>
      </c>
      <c r="Y13" s="31" t="s">
        <v>7</v>
      </c>
      <c r="Z13" s="13" t="s">
        <v>12</v>
      </c>
      <c r="AA13" s="18">
        <v>0</v>
      </c>
      <c r="AB13" s="18">
        <v>1</v>
      </c>
      <c r="AC13" s="18">
        <v>1</v>
      </c>
      <c r="AD13" s="18">
        <v>24</v>
      </c>
      <c r="AE13" s="18">
        <v>6</v>
      </c>
      <c r="AF13" s="24">
        <v>0</v>
      </c>
      <c r="AG13" s="18">
        <v>1</v>
      </c>
      <c r="AH13" s="24">
        <v>4</v>
      </c>
      <c r="AI13" s="24">
        <v>1</v>
      </c>
      <c r="AJ13" s="24">
        <v>0</v>
      </c>
      <c r="AK13" s="24">
        <v>0</v>
      </c>
      <c r="AL13" s="24">
        <v>0</v>
      </c>
      <c r="AM13" s="24">
        <v>0</v>
      </c>
      <c r="AN13" s="24">
        <v>0</v>
      </c>
      <c r="AO13" s="24">
        <v>3</v>
      </c>
      <c r="AP13" s="24">
        <v>3</v>
      </c>
      <c r="AQ13" s="24">
        <v>1</v>
      </c>
      <c r="AR13" s="24">
        <v>0</v>
      </c>
      <c r="AS13" s="24">
        <v>0</v>
      </c>
      <c r="AT13" s="24">
        <v>0</v>
      </c>
      <c r="AU13" s="24">
        <v>4</v>
      </c>
      <c r="AV13" s="24">
        <v>1</v>
      </c>
      <c r="AW13" s="11"/>
    </row>
    <row r="14" spans="1:49" ht="30" customHeight="1">
      <c r="A14" s="7"/>
      <c r="B14" s="13" t="s">
        <v>13</v>
      </c>
      <c r="C14" s="18">
        <f>SUM(D14:K14)</f>
        <v>10</v>
      </c>
      <c r="D14" s="18">
        <v>0</v>
      </c>
      <c r="E14" s="18">
        <v>2</v>
      </c>
      <c r="F14" s="18">
        <v>2</v>
      </c>
      <c r="G14" s="18">
        <v>0</v>
      </c>
      <c r="H14" s="24">
        <v>2</v>
      </c>
      <c r="I14" s="18">
        <v>0</v>
      </c>
      <c r="J14" s="24">
        <v>4</v>
      </c>
      <c r="K14" s="24">
        <v>0</v>
      </c>
      <c r="L14" s="24">
        <v>10</v>
      </c>
      <c r="M14" s="24">
        <v>2</v>
      </c>
      <c r="N14" s="24">
        <v>0</v>
      </c>
      <c r="O14" s="24">
        <v>0</v>
      </c>
      <c r="P14" s="24">
        <v>1</v>
      </c>
      <c r="Q14" s="24">
        <v>5</v>
      </c>
      <c r="R14" s="24">
        <v>0</v>
      </c>
      <c r="S14" s="24">
        <v>0</v>
      </c>
      <c r="T14" s="24">
        <v>0</v>
      </c>
      <c r="U14" s="24">
        <v>0</v>
      </c>
      <c r="V14" s="24">
        <v>0</v>
      </c>
      <c r="W14" s="24">
        <v>0</v>
      </c>
      <c r="X14" s="24">
        <v>0</v>
      </c>
      <c r="Y14" s="31"/>
      <c r="Z14" s="13" t="s">
        <v>13</v>
      </c>
      <c r="AA14" s="18">
        <v>0</v>
      </c>
      <c r="AB14" s="18">
        <v>1</v>
      </c>
      <c r="AC14" s="18">
        <v>1</v>
      </c>
      <c r="AD14" s="18">
        <v>10</v>
      </c>
      <c r="AE14" s="18">
        <v>1</v>
      </c>
      <c r="AF14" s="24">
        <v>0</v>
      </c>
      <c r="AG14" s="18">
        <v>0</v>
      </c>
      <c r="AH14" s="24">
        <v>1</v>
      </c>
      <c r="AI14" s="24">
        <v>3</v>
      </c>
      <c r="AJ14" s="24">
        <v>0</v>
      </c>
      <c r="AK14" s="24">
        <v>0</v>
      </c>
      <c r="AL14" s="24">
        <v>0</v>
      </c>
      <c r="AM14" s="24">
        <v>1</v>
      </c>
      <c r="AN14" s="24">
        <v>0</v>
      </c>
      <c r="AO14" s="24">
        <v>1</v>
      </c>
      <c r="AP14" s="24">
        <v>0</v>
      </c>
      <c r="AQ14" s="24">
        <v>0</v>
      </c>
      <c r="AR14" s="24">
        <v>0</v>
      </c>
      <c r="AS14" s="24">
        <v>0</v>
      </c>
      <c r="AT14" s="24">
        <v>0</v>
      </c>
      <c r="AU14" s="24">
        <v>3</v>
      </c>
      <c r="AV14" s="24">
        <v>0</v>
      </c>
      <c r="AW14" s="11"/>
    </row>
    <row r="15" spans="1:49" ht="30" customHeight="1">
      <c r="A15" s="7"/>
      <c r="B15" s="13" t="s">
        <v>14</v>
      </c>
      <c r="C15" s="18">
        <f>SUM(D15:K15)</f>
        <v>7</v>
      </c>
      <c r="D15" s="18">
        <v>0</v>
      </c>
      <c r="E15" s="18">
        <v>0</v>
      </c>
      <c r="F15" s="18">
        <v>1</v>
      </c>
      <c r="G15" s="18">
        <v>1</v>
      </c>
      <c r="H15" s="24">
        <v>1</v>
      </c>
      <c r="I15" s="18">
        <v>0</v>
      </c>
      <c r="J15" s="24">
        <v>4</v>
      </c>
      <c r="K15" s="24">
        <v>0</v>
      </c>
      <c r="L15" s="24">
        <v>7</v>
      </c>
      <c r="M15" s="24">
        <v>3</v>
      </c>
      <c r="N15" s="24">
        <v>0</v>
      </c>
      <c r="O15" s="24">
        <v>0</v>
      </c>
      <c r="P15" s="24">
        <v>1</v>
      </c>
      <c r="Q15" s="24">
        <v>0</v>
      </c>
      <c r="R15" s="24">
        <v>0</v>
      </c>
      <c r="S15" s="24">
        <v>0</v>
      </c>
      <c r="T15" s="24">
        <v>2</v>
      </c>
      <c r="U15" s="24">
        <v>0</v>
      </c>
      <c r="V15" s="24">
        <v>0</v>
      </c>
      <c r="W15" s="24">
        <v>0</v>
      </c>
      <c r="X15" s="24">
        <v>1</v>
      </c>
      <c r="Y15" s="31"/>
      <c r="Z15" s="13" t="s">
        <v>14</v>
      </c>
      <c r="AA15" s="18">
        <v>0</v>
      </c>
      <c r="AB15" s="18">
        <v>0</v>
      </c>
      <c r="AC15" s="18">
        <v>0</v>
      </c>
      <c r="AD15" s="18">
        <v>7</v>
      </c>
      <c r="AE15" s="18">
        <v>1</v>
      </c>
      <c r="AF15" s="24">
        <v>0</v>
      </c>
      <c r="AG15" s="18">
        <v>1</v>
      </c>
      <c r="AH15" s="24">
        <v>2</v>
      </c>
      <c r="AI15" s="24">
        <v>0</v>
      </c>
      <c r="AJ15" s="24">
        <v>0</v>
      </c>
      <c r="AK15" s="24">
        <v>0</v>
      </c>
      <c r="AL15" s="24">
        <v>0</v>
      </c>
      <c r="AM15" s="24">
        <v>0</v>
      </c>
      <c r="AN15" s="24">
        <v>0</v>
      </c>
      <c r="AO15" s="24">
        <v>0</v>
      </c>
      <c r="AP15" s="24">
        <v>0</v>
      </c>
      <c r="AQ15" s="24">
        <v>1</v>
      </c>
      <c r="AR15" s="24">
        <v>1</v>
      </c>
      <c r="AS15" s="24">
        <v>0</v>
      </c>
      <c r="AT15" s="24">
        <v>0</v>
      </c>
      <c r="AU15" s="24">
        <v>1</v>
      </c>
      <c r="AV15" s="24">
        <v>0</v>
      </c>
      <c r="AW15" s="11"/>
    </row>
    <row r="16" spans="1:49" ht="30" customHeight="1">
      <c r="A16" s="7" t="s">
        <v>8</v>
      </c>
      <c r="B16" s="13" t="s">
        <v>12</v>
      </c>
      <c r="C16" s="18">
        <f>SUM(D16:K16)</f>
        <v>6</v>
      </c>
      <c r="D16" s="18">
        <v>0</v>
      </c>
      <c r="E16" s="18">
        <v>0</v>
      </c>
      <c r="F16" s="18">
        <v>3</v>
      </c>
      <c r="G16" s="18">
        <v>0</v>
      </c>
      <c r="H16" s="24">
        <v>1</v>
      </c>
      <c r="I16" s="18">
        <v>0</v>
      </c>
      <c r="J16" s="24">
        <v>2</v>
      </c>
      <c r="K16" s="24">
        <v>0</v>
      </c>
      <c r="L16" s="24">
        <v>6</v>
      </c>
      <c r="M16" s="24">
        <v>1</v>
      </c>
      <c r="N16" s="24">
        <v>0</v>
      </c>
      <c r="O16" s="24">
        <v>0</v>
      </c>
      <c r="P16" s="24">
        <v>0</v>
      </c>
      <c r="Q16" s="24">
        <v>0</v>
      </c>
      <c r="R16" s="24">
        <v>0</v>
      </c>
      <c r="S16" s="24">
        <v>0</v>
      </c>
      <c r="T16" s="24">
        <v>2</v>
      </c>
      <c r="U16" s="24">
        <v>0</v>
      </c>
      <c r="V16" s="24">
        <v>0</v>
      </c>
      <c r="W16" s="24">
        <v>0</v>
      </c>
      <c r="X16" s="24">
        <v>1</v>
      </c>
      <c r="Y16" s="31" t="s">
        <v>8</v>
      </c>
      <c r="Z16" s="13" t="s">
        <v>12</v>
      </c>
      <c r="AA16" s="18">
        <v>0</v>
      </c>
      <c r="AB16" s="18">
        <v>0</v>
      </c>
      <c r="AC16" s="18">
        <v>2</v>
      </c>
      <c r="AD16" s="18">
        <v>6</v>
      </c>
      <c r="AE16" s="18">
        <v>0</v>
      </c>
      <c r="AF16" s="24">
        <v>0</v>
      </c>
      <c r="AG16" s="18">
        <v>0</v>
      </c>
      <c r="AH16" s="24">
        <v>2</v>
      </c>
      <c r="AI16" s="24">
        <v>2</v>
      </c>
      <c r="AJ16" s="24">
        <v>0</v>
      </c>
      <c r="AK16" s="24">
        <v>0</v>
      </c>
      <c r="AL16" s="24">
        <v>0</v>
      </c>
      <c r="AM16" s="24">
        <v>0</v>
      </c>
      <c r="AN16" s="24">
        <v>0</v>
      </c>
      <c r="AO16" s="24">
        <v>0</v>
      </c>
      <c r="AP16" s="24">
        <v>0</v>
      </c>
      <c r="AQ16" s="24">
        <v>0</v>
      </c>
      <c r="AR16" s="24">
        <v>1</v>
      </c>
      <c r="AS16" s="24">
        <v>0</v>
      </c>
      <c r="AT16" s="24">
        <v>0</v>
      </c>
      <c r="AU16" s="24">
        <v>1</v>
      </c>
      <c r="AV16" s="24">
        <v>0</v>
      </c>
      <c r="AW16" s="11"/>
    </row>
    <row r="17" spans="1:49" ht="30" customHeight="1">
      <c r="A17" s="7"/>
      <c r="B17" s="14" t="s">
        <v>13</v>
      </c>
      <c r="C17" s="18">
        <f>SUM(D17:K17)</f>
        <v>0</v>
      </c>
      <c r="D17" s="18">
        <v>0</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v>0</v>
      </c>
      <c r="X17" s="18">
        <v>0</v>
      </c>
      <c r="Y17" s="31"/>
      <c r="Z17" s="14" t="s">
        <v>13</v>
      </c>
      <c r="AA17" s="18">
        <v>0</v>
      </c>
      <c r="AB17" s="18">
        <v>0</v>
      </c>
      <c r="AC17" s="18">
        <v>0</v>
      </c>
      <c r="AD17" s="18">
        <v>0</v>
      </c>
      <c r="AE17" s="18">
        <v>0</v>
      </c>
      <c r="AF17" s="18">
        <v>0</v>
      </c>
      <c r="AG17" s="18">
        <v>0</v>
      </c>
      <c r="AH17" s="18">
        <v>0</v>
      </c>
      <c r="AI17" s="18">
        <v>0</v>
      </c>
      <c r="AJ17" s="18">
        <v>0</v>
      </c>
      <c r="AK17" s="18">
        <v>0</v>
      </c>
      <c r="AL17" s="18">
        <v>0</v>
      </c>
      <c r="AM17" s="18">
        <v>0</v>
      </c>
      <c r="AN17" s="18">
        <v>0</v>
      </c>
      <c r="AO17" s="18">
        <v>0</v>
      </c>
      <c r="AP17" s="18">
        <v>0</v>
      </c>
      <c r="AQ17" s="18">
        <v>0</v>
      </c>
      <c r="AR17" s="18">
        <v>0</v>
      </c>
      <c r="AS17" s="18">
        <v>0</v>
      </c>
      <c r="AT17" s="18">
        <v>0</v>
      </c>
      <c r="AU17" s="18">
        <v>0</v>
      </c>
      <c r="AV17" s="18">
        <v>0</v>
      </c>
      <c r="AW17" s="11"/>
    </row>
    <row r="18" spans="1:48" ht="39.95" customHeight="1">
      <c r="A18" s="8"/>
      <c r="B18" s="8"/>
      <c r="C18" s="8"/>
      <c r="D18" s="8"/>
      <c r="E18" s="8"/>
      <c r="F18" s="8"/>
      <c r="G18" s="8"/>
      <c r="H18" s="8"/>
      <c r="I18" s="8"/>
      <c r="J18" s="8"/>
      <c r="K18" s="8"/>
      <c r="L18" s="8"/>
      <c r="M18" s="8"/>
      <c r="N18" s="8"/>
      <c r="O18" s="8"/>
      <c r="P18" s="8"/>
      <c r="Q18" s="8"/>
      <c r="R18" s="8"/>
      <c r="S18" s="8"/>
      <c r="T18" s="8"/>
      <c r="U18" s="8"/>
      <c r="V18" s="8"/>
      <c r="W18" s="8"/>
      <c r="X18" s="8"/>
      <c r="Y18" s="32" t="str">
        <f>IF(LEN(A3)&gt;0,"填表　　　　　　　　　　　　　　　　　審核　　　　　　　　　　　　　　　　　業務主管人員　　　　　　　　　　　　　　　　　機關長官n　　　　　　　　　　　　　　　　　　　　　　　　　　　　　　　　　　　　　　主辦統計人員","")</f>
        <v>填表　　　　　　　　　　　　　　　　　審核　　　　　　　　　　　　　　　　　業務主管人員　　　　　　　　　　　　　　　　　機關長官n　　　　　　　　　　　　　　　　　　　　　　　　　　　　　　　　　　　　　　主辦統計人員</v>
      </c>
      <c r="Z18" s="32"/>
      <c r="AA18" s="32"/>
      <c r="AB18" s="32"/>
      <c r="AC18" s="32"/>
      <c r="AD18" s="32"/>
      <c r="AE18" s="32"/>
      <c r="AF18" s="32"/>
      <c r="AG18" s="32"/>
      <c r="AH18" s="32"/>
      <c r="AI18" s="32"/>
      <c r="AJ18" s="32"/>
      <c r="AK18" s="32"/>
      <c r="AL18" s="32"/>
      <c r="AM18" s="32"/>
      <c r="AN18" s="32"/>
      <c r="AO18" s="32"/>
      <c r="AP18" s="32"/>
      <c r="AQ18" s="32"/>
      <c r="AR18" s="32"/>
      <c r="AS18" s="32"/>
      <c r="AT18" s="32"/>
      <c r="AU18" s="32"/>
      <c r="AV18" s="32"/>
    </row>
    <row r="19" spans="1:48" ht="18" customHeight="1">
      <c r="A19" s="9"/>
      <c r="B19" s="9"/>
      <c r="C19" s="9"/>
      <c r="D19" s="9"/>
      <c r="E19" s="9"/>
      <c r="F19" s="9"/>
      <c r="G19" s="9"/>
      <c r="H19" s="9"/>
      <c r="I19" s="9"/>
      <c r="J19" s="9"/>
      <c r="K19" s="9"/>
      <c r="L19" s="9"/>
      <c r="M19" s="9"/>
      <c r="N19" s="9"/>
      <c r="O19" s="9"/>
      <c r="P19" s="9"/>
      <c r="Q19" s="9"/>
      <c r="R19" s="9"/>
      <c r="S19" s="9"/>
      <c r="T19" s="9"/>
      <c r="U19" s="9"/>
      <c r="V19" s="9"/>
      <c r="W19" s="9"/>
      <c r="X19" s="9"/>
      <c r="Y19" s="9" t="str">
        <f>IF(LEN(A3)&gt;0,"資料來源："&amp;A3,"")</f>
        <v>資料來源：依據直轄市、縣（市）政府社會處(局)或家庭暴力及性侵害防治中心辦理之各項性騷擾防治服務業務資料彙編。</v>
      </c>
      <c r="Z19" s="9"/>
      <c r="AA19" s="9"/>
      <c r="AB19" s="9"/>
      <c r="AC19" s="9"/>
      <c r="AD19" s="9"/>
      <c r="AE19" s="9"/>
      <c r="AF19" s="9"/>
      <c r="AG19" s="9"/>
      <c r="AH19" s="9"/>
      <c r="AI19" s="9"/>
      <c r="AJ19" s="9"/>
      <c r="AK19" s="9"/>
      <c r="AL19" s="9"/>
      <c r="AM19" s="9"/>
      <c r="AN19" s="9"/>
      <c r="AO19" s="9"/>
      <c r="AP19" s="9"/>
      <c r="AQ19" s="9"/>
      <c r="AR19" s="9"/>
      <c r="AS19" s="9"/>
      <c r="AT19" s="9"/>
      <c r="AU19" s="9"/>
      <c r="AV19" s="9"/>
    </row>
    <row r="20" spans="1:48" ht="18" customHeight="1">
      <c r="A20" s="9"/>
      <c r="B20" s="9"/>
      <c r="C20" s="9"/>
      <c r="D20" s="9"/>
      <c r="E20" s="9"/>
      <c r="F20" s="9"/>
      <c r="G20" s="9"/>
      <c r="H20" s="9"/>
      <c r="I20" s="9"/>
      <c r="J20" s="9"/>
      <c r="K20" s="9"/>
      <c r="L20" s="9"/>
      <c r="M20" s="9"/>
      <c r="N20" s="9"/>
      <c r="O20" s="9"/>
      <c r="P20" s="9"/>
      <c r="Q20" s="9"/>
      <c r="R20" s="9"/>
      <c r="S20" s="9"/>
      <c r="T20" s="9"/>
      <c r="U20" s="9"/>
      <c r="V20" s="9"/>
      <c r="W20" s="9"/>
      <c r="X20" s="9"/>
      <c r="Y20" s="9" t="str">
        <f>IF(LEN(A3)&gt;0,"填表說明："&amp;C3,"")</f>
        <v>填表說明：本表編製2份，於完成會核程序並經機關首長核章後，1份送主計處（室），1份自存外，應由網際網路線上傳送至衛生福利部統計處資料庫。</v>
      </c>
      <c r="Z20" s="9"/>
      <c r="AA20" s="9"/>
      <c r="AB20" s="9"/>
      <c r="AC20" s="9"/>
      <c r="AD20" s="9"/>
      <c r="AE20" s="9"/>
      <c r="AF20" s="9"/>
      <c r="AG20" s="9"/>
      <c r="AH20" s="9"/>
      <c r="AI20" s="9"/>
      <c r="AJ20" s="9"/>
      <c r="AK20" s="9"/>
      <c r="AL20" s="9"/>
      <c r="AM20" s="9"/>
      <c r="AN20" s="9"/>
      <c r="AO20" s="9"/>
      <c r="AP20" s="9"/>
      <c r="AQ20" s="9"/>
      <c r="AR20" s="9"/>
      <c r="AS20" s="9"/>
      <c r="AT20" s="9"/>
      <c r="AU20" s="9"/>
      <c r="AV20" s="9"/>
    </row>
    <row r="21" spans="1:48" ht="18"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row>
    <row r="22" spans="1:48"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row>
    <row r="23" spans="1:48"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row>
    <row r="24" spans="1:48"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row>
    <row r="27" spans="1:48"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row>
    <row r="28" spans="1:48"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row r="29" spans="1:48"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row>
    <row r="30" spans="1:48"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1:48"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row>
    <row r="32" spans="1:48"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row>
    <row r="33" spans="1:48"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row>
    <row r="34" spans="1:48"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row>
    <row r="35" spans="1:48"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row>
    <row r="36" spans="1:48"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row>
    <row r="37" spans="1:48"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row>
    <row r="38" spans="1:48"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row>
    <row r="39" spans="1:48"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row>
    <row r="40" spans="1:48"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row>
    <row r="41" spans="1:48"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row>
    <row r="42" spans="1:48"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row>
    <row r="43" spans="1:48"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row>
    <row r="44" spans="1:48"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row>
    <row r="45" spans="1:48"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row>
    <row r="46" spans="1:48"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row>
    <row r="47" spans="1:48"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row>
    <row r="48" spans="1:48"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row>
    <row r="49" spans="1:48"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row>
    <row r="50" spans="1:48"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row>
    <row r="51" spans="1:48"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row>
    <row r="52" spans="1:48"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row>
    <row r="53" spans="1:48"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row>
    <row r="54" spans="1:48"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row>
    <row r="55" spans="1:48"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row>
    <row r="56" spans="1:48"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row>
    <row r="57" spans="1:48"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row>
    <row r="58" spans="1:48"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row>
    <row r="59" spans="1:48"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row>
    <row r="60" spans="1:48"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row>
    <row r="61" spans="1:48"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row>
    <row r="62" spans="1:48"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row>
    <row r="63" spans="1:48"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row>
    <row r="64" spans="1:48"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row>
    <row r="65" spans="1:48"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row>
    <row r="66" spans="1:48"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row>
    <row r="67" spans="1:48"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row>
    <row r="68" spans="1:48"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row>
    <row r="69" spans="1:48"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row>
    <row r="70" spans="1:48"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row>
    <row r="71" spans="1:48"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row>
    <row r="72" spans="1:48"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row>
    <row r="73" spans="1:48"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row>
    <row r="74" spans="1:48"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row>
    <row r="75" spans="1:48"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row>
    <row r="76" spans="1:48"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row>
    <row r="77" spans="1:48"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row>
    <row r="78" spans="1:48"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row>
    <row r="79" spans="1:48"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row>
    <row r="80" spans="1:48"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row>
    <row r="81" spans="1:48"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row>
    <row r="82" spans="1:48"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row>
    <row r="83" spans="1:48"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row>
    <row r="84" spans="1:48"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row>
    <row r="85" spans="1:48"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row>
    <row r="86" spans="1:48"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row>
    <row r="87" spans="1:48"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row>
    <row r="88" spans="1:48"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row>
    <row r="89" spans="1:48"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row>
    <row r="90" spans="1:48"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row>
    <row r="91" spans="1:48"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row>
    <row r="92" spans="1:48"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row>
    <row r="93" spans="1:48"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row>
    <row r="94" spans="1:48"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row>
    <row r="95" spans="1:48"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row>
    <row r="96" spans="1:48"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row>
    <row r="97" spans="1:48"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row>
    <row r="98" spans="1:48"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row>
    <row r="99" spans="1:48"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row>
    <row r="100" spans="1:48"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row>
    <row r="101" spans="1:48"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row>
    <row r="102" spans="1:48"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row>
    <row r="103" spans="1:48"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row>
    <row r="104" spans="1:48"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row>
    <row r="105" spans="1:48"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row>
    <row r="106" spans="1:48"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row>
    <row r="107" spans="1:48"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row>
    <row r="108" spans="1:48"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row>
    <row r="109" spans="1:48"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row>
    <row r="110" spans="1:48"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row>
    <row r="111" spans="1:48"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row>
    <row r="112" spans="1:48"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row>
    <row r="113" spans="1:48"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row>
    <row r="114" spans="1:48"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row>
    <row r="115" spans="1:48"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row>
    <row r="116" spans="1:48"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row>
    <row r="117" spans="1:48"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row>
    <row r="118" spans="1:48"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row>
    <row r="119" spans="1:48"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row>
    <row r="120" spans="1:48"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row>
    <row r="121" spans="1:48"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row>
    <row r="122" spans="1:48"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row>
    <row r="123" spans="1:48"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row>
    <row r="124" spans="1:48"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row>
    <row r="125" spans="1:48"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row>
    <row r="126" spans="1:48"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row>
    <row r="127" spans="1:48"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row>
    <row r="128" spans="1:48"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row>
    <row r="129" spans="1:48"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row>
    <row r="130" spans="1:48"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row>
    <row r="131" spans="1:48"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1:48"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1:48"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1:48"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1:48"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1:48"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1:48"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1:48"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1:48"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1:48"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1:48"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1:48"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1:48"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1:48"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1:48"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1:48"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1:48"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1:48"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1:48"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1:48"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1:48"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1:48"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1:48"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1:48"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1:48"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1:48"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1:48"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1:48"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1:48"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1:48"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1:48"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1:48"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1:48"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1:48"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1:48"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1:48"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1:48"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1:48"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1:48"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1:48"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1:48"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1:48"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1:48"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1:48"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1:48"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row>
    <row r="176" spans="1:48"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1:48"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1:48"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1:48"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1:48"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1:48"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1:48"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1:48"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1:48"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1:48"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1:48"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1:48"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1:48"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1:48"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1:48"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1:48"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1:48"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1:48"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1:48"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1:48"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1:48"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1:48"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1:48"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1:48"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1:48"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row>
  </sheetData>
  <mergeCells count="22">
    <mergeCell ref="A18:X18"/>
    <mergeCell ref="A19:X19"/>
    <mergeCell ref="A20:X20"/>
    <mergeCell ref="A6:X6"/>
    <mergeCell ref="A7:W7"/>
    <mergeCell ref="L8:X8"/>
    <mergeCell ref="A8:B9"/>
    <mergeCell ref="A10:A12"/>
    <mergeCell ref="A13:A15"/>
    <mergeCell ref="A16:A17"/>
    <mergeCell ref="C8:K8"/>
    <mergeCell ref="Y18:AV18"/>
    <mergeCell ref="Y19:AV19"/>
    <mergeCell ref="Y20:AV20"/>
    <mergeCell ref="Y6:AV6"/>
    <mergeCell ref="Y7:AU7"/>
    <mergeCell ref="AD8:AV8"/>
    <mergeCell ref="Y8:Z9"/>
    <mergeCell ref="Y10:Y12"/>
    <mergeCell ref="Y13:Y15"/>
    <mergeCell ref="Y16:Y17"/>
    <mergeCell ref="AA8:AC8"/>
  </mergeCells>
  <dataValidations count="380">
    <dataValidation errorStyle="warning" type="decimal" operator="equal" showInputMessage="1" showErrorMessage="1" error="{2}" sqref="A5">
      <formula1>"='桃園市$0_4_0$010000068000'"</formula1>
    </dataValidation>
    <dataValidation errorStyle="warning" type="decimal" operator="equal" showInputMessage="1" showErrorMessage="1" error="{2}" sqref="A7">
      <formula1>"='中華民國112年下半年$0_6_0$2023H2'"</formula1>
    </dataValidation>
    <dataValidation errorStyle="warning" type="decimal" operator="equal" showInputMessage="1" showErrorMessage="1" error="{2}" sqref="B10">
      <formula1>"='性騷擾事件申訴調查結果_成立件數依行為樣態_性騷擾_分$0_9_1$1074003a026'"</formula1>
    </dataValidation>
    <dataValidation errorStyle="warning" type="decimal" operator="equal" showInputMessage="1" showErrorMessage="1" error="{2}" sqref="B11">
      <formula1>"='性騷擾事件申訴調查結果_不成立件數依行為樣態_性騷擾_分$0_10_1$1074003a027'"</formula1>
    </dataValidation>
    <dataValidation errorStyle="warning" type="decimal" operator="equal" showInputMessage="1" showErrorMessage="1" error="{2}" sqref="B12">
      <formula1>"='性騷擾事件申訴調查結果_撤回件數依行為樣態_性騷擾_分$0_11_1$1074003a028'"</formula1>
    </dataValidation>
    <dataValidation errorStyle="warning" type="decimal" operator="equal" showInputMessage="1" showErrorMessage="1" error="{2}" sqref="B13">
      <formula1>"='性騷擾事件再申訴調查結果_成立件數依行為樣態_性騷擾_分$0_12_1$1074003a029'"</formula1>
    </dataValidation>
    <dataValidation errorStyle="warning" type="decimal" operator="equal" showInputMessage="1" showErrorMessage="1" error="{2}" sqref="B14">
      <formula1>"='性騷擾事件再申訴調查結果_不成立件數依行為樣態_性騷擾_分$0_13_1$1074003a030'"</formula1>
    </dataValidation>
    <dataValidation errorStyle="warning" type="decimal" operator="equal" showInputMessage="1" showErrorMessage="1" error="{2}" sqref="B15">
      <formula1>"='性騷擾事件再申訴調查結果_撤回件數依行為樣態_性騷擾_分$0_14_1$1074003a031'"</formula1>
    </dataValidation>
    <dataValidation errorStyle="warning" type="decimal" operator="equal" showInputMessage="1" showErrorMessage="1" error="{2}" sqref="B16">
      <formula1>"='性騷擾事件調解結果_不成立件數依行為樣態_性騷擾_分$0_15_1$1074003a033'"</formula1>
    </dataValidation>
    <dataValidation errorStyle="warning" type="decimal" operator="equal" showInputMessage="1" showErrorMessage="1" error="{2}" sqref="B17">
      <formula1>"='性騷擾事件調解結果_不成立件數依行為樣態_性騷擾_分$0_16_1$1074003a033'"</formula1>
    </dataValidation>
    <dataValidation errorStyle="warning" type="decimal" operator="equal" showInputMessage="1" showErrorMessage="1" error="{2}" sqref="D9">
      <formula1>"='羞辱.貶抑.敵意或騷擾的言詞或態度_如_開黃腔.緊盯對方胸部.羞辱他人身材或$0_8_3$1910200001'"</formula1>
    </dataValidation>
    <dataValidation errorStyle="warning" type="decimal" operator="equal" showInputMessage="1" showErrorMessage="1" error="{2}" sqref="D10">
      <formula1>"='性騷擾事件申訴調查結果_成立件數依行為樣態_性騷擾_分$0_9_3$1074003a026'"</formula1>
    </dataValidation>
    <dataValidation errorStyle="warning" type="decimal" operator="equal" showInputMessage="1" showErrorMessage="1" error="{2}" sqref="D11">
      <formula1>"='性騷擾事件申訴調查結果_不成立件數依行為樣態_性騷擾_分$0_10_3$1074003a027'"</formula1>
    </dataValidation>
    <dataValidation errorStyle="warning" type="decimal" operator="equal" showInputMessage="1" showErrorMessage="1" error="{2}" sqref="D12">
      <formula1>"='性騷擾事件申訴調查結果_撤回件數依行為樣態_性騷擾_分$0_11_3$1074003a028'"</formula1>
    </dataValidation>
    <dataValidation errorStyle="warning" type="decimal" operator="equal" showInputMessage="1" showErrorMessage="1" error="{2}" sqref="D13">
      <formula1>"='性騷擾事件再申訴調查結果_成立件數依行為樣態_性騷擾_分$0_12_3$1074003a029'"</formula1>
    </dataValidation>
    <dataValidation errorStyle="warning" type="decimal" operator="equal" showInputMessage="1" showErrorMessage="1" error="{2}" sqref="D14">
      <formula1>"='性騷擾事件再申訴調查結果_不成立件數依行為樣態_性騷擾_分$0_13_3$1074003a030'"</formula1>
    </dataValidation>
    <dataValidation errorStyle="warning" type="decimal" operator="equal" showInputMessage="1" showErrorMessage="1" error="{2}" sqref="D15">
      <formula1>"='性騷擾事件再申訴調查結果_撤回件數依行為樣態_性騷擾_分$0_14_3$1074003a031'"</formula1>
    </dataValidation>
    <dataValidation errorStyle="warning" type="decimal" operator="equal" showInputMessage="1" showErrorMessage="1" error="{2}" sqref="D16">
      <formula1>"='性騷擾事件調解結果_成立件數依行為樣態_性騷擾_分$0_15_3$1074003a032'"</formula1>
    </dataValidation>
    <dataValidation errorStyle="warning" type="decimal" operator="equal" showInputMessage="1" showErrorMessage="1" error="{2}" sqref="D17">
      <formula1>"='性騷擾事件調解結果_不成立件數依行為樣態_性騷擾_分$0_16_3$1074003a033'"</formula1>
    </dataValidation>
    <dataValidation errorStyle="warning" type="decimal" operator="equal" showInputMessage="1" showErrorMessage="1" error="{2}" sqref="E9">
      <formula1>"='跟蹤.尾隨.不受歡迎追求$0_8_4$1910200002'"</formula1>
    </dataValidation>
    <dataValidation errorStyle="warning" type="decimal" operator="equal" showInputMessage="1" showErrorMessage="1" error="{2}" sqref="E10">
      <formula1>"='性騷擾事件申訴調查結果_成立件數依行為樣態_性騷擾_分$0_9_4$1074003a026'"</formula1>
    </dataValidation>
    <dataValidation errorStyle="warning" type="decimal" operator="equal" showInputMessage="1" showErrorMessage="1" error="{2}" sqref="E11">
      <formula1>"='性騷擾事件申訴調查結果_不成立件數依行為樣態_性騷擾_分$0_10_4$1074003a027'"</formula1>
    </dataValidation>
    <dataValidation errorStyle="warning" type="decimal" operator="equal" showInputMessage="1" showErrorMessage="1" error="{2}" sqref="E12">
      <formula1>"='性騷擾事件申訴調查結果_撤回件數依行為樣態_性騷擾_分$0_11_4$1074003a028'"</formula1>
    </dataValidation>
    <dataValidation errorStyle="warning" type="decimal" operator="equal" showInputMessage="1" showErrorMessage="1" error="{2}" sqref="E13">
      <formula1>"='性騷擾事件再申訴調查結果_成立件數依行為樣態_性騷擾_分$0_12_4$1074003a029'"</formula1>
    </dataValidation>
    <dataValidation errorStyle="warning" type="decimal" operator="equal" showInputMessage="1" showErrorMessage="1" error="{2}" sqref="E14">
      <formula1>"='性騷擾事件再申訴調查結果_不成立件數依行為樣態_性騷擾_分$0_13_4$1074003a030'"</formula1>
    </dataValidation>
    <dataValidation errorStyle="warning" type="decimal" operator="equal" showInputMessage="1" showErrorMessage="1" error="{2}" sqref="E15">
      <formula1>"='性騷擾事件再申訴調查結果_撤回件數依行為樣態_性騷擾_分$0_14_4$1074003a031'"</formula1>
    </dataValidation>
    <dataValidation errorStyle="warning" type="decimal" operator="equal" showInputMessage="1" showErrorMessage="1" error="{2}" sqref="E16">
      <formula1>"='性騷擾事件調解結果_成立件數依行為樣態_性騷擾_分$0_15_4$1074003a032'"</formula1>
    </dataValidation>
    <dataValidation errorStyle="warning" type="decimal" operator="equal" showInputMessage="1" showErrorMessage="1" error="{2}" sqref="E17">
      <formula1>"='性騷擾事件調解結果_不成立件數依行為樣態_性騷擾_分$0_16_4$1074003a033'"</formula1>
    </dataValidation>
    <dataValidation errorStyle="warning" type="decimal" operator="equal" showInputMessage="1" showErrorMessage="1" error="{2}" sqref="F9">
      <formula1>"='毛手毛腳.掀裙子$0_8_5$1910200003'"</formula1>
    </dataValidation>
    <dataValidation errorStyle="warning" type="decimal" operator="equal" showInputMessage="1" showErrorMessage="1" error="{2}" sqref="F10">
      <formula1>"='性騷擾事件申訴調查結果_成立件數依行為樣態_性騷擾_分$0_9_5$1074003a026'"</formula1>
    </dataValidation>
    <dataValidation errorStyle="warning" type="decimal" operator="equal" showInputMessage="1" showErrorMessage="1" error="{2}" sqref="F11">
      <formula1>"='性騷擾事件申訴調查結果_不成立件數依行為樣態_性騷擾_分$0_10_5$1074003a027'"</formula1>
    </dataValidation>
    <dataValidation errorStyle="warning" type="decimal" operator="equal" showInputMessage="1" showErrorMessage="1" error="{2}" sqref="F12">
      <formula1>"='性騷擾事件申訴調查結果_撤回件數依行為樣態_性騷擾_分$0_11_5$1074003a028'"</formula1>
    </dataValidation>
    <dataValidation errorStyle="warning" type="decimal" operator="equal" showInputMessage="1" showErrorMessage="1" error="{2}" sqref="F13">
      <formula1>"='性騷擾事件再申訴調查結果_成立件數依行為樣態_性騷擾_分$0_12_5$1074003a029'"</formula1>
    </dataValidation>
    <dataValidation errorStyle="warning" type="decimal" operator="equal" showInputMessage="1" showErrorMessage="1" error="{2}" sqref="F14">
      <formula1>"='性騷擾事件再申訴調查結果_不成立件數依行為樣態_性騷擾_分$0_13_5$1074003a030'"</formula1>
    </dataValidation>
    <dataValidation errorStyle="warning" type="decimal" operator="equal" showInputMessage="1" showErrorMessage="1" error="{2}" sqref="F15">
      <formula1>"='性騷擾事件再申訴調查結果_撤回件數依行為樣態_性騷擾_分$0_14_5$1074003a031'"</formula1>
    </dataValidation>
    <dataValidation errorStyle="warning" type="decimal" operator="equal" showInputMessage="1" showErrorMessage="1" error="{2}" sqref="F16">
      <formula1>"='性騷擾事件調解結果_成立件數依行為樣態_性騷擾_分$0_15_5$1074003a032'"</formula1>
    </dataValidation>
    <dataValidation errorStyle="warning" type="decimal" operator="equal" showInputMessage="1" showErrorMessage="1" error="{2}" sqref="F17">
      <formula1>"='性騷擾事件調解結果_不成立件數依行為樣態_性騷擾_分$0_16_5$1074003a033'"</formula1>
    </dataValidation>
    <dataValidation errorStyle="warning" type="decimal" operator="equal" showInputMessage="1" showErrorMessage="1" error="{2}" sqref="G9">
      <formula1>"='偷窺.偷拍$0_8_6$1910200004'"</formula1>
    </dataValidation>
    <dataValidation errorStyle="warning" type="decimal" operator="equal" showInputMessage="1" showErrorMessage="1" error="{2}" sqref="G10">
      <formula1>"='性騷擾事件申訴調查結果_成立件數依行為樣態_性騷擾_分$0_9_6$1074003a026'"</formula1>
    </dataValidation>
    <dataValidation errorStyle="warning" type="decimal" operator="equal" showInputMessage="1" showErrorMessage="1" error="{2}" sqref="G11">
      <formula1>"='性騷擾事件申訴調查結果_不成立件數依行為樣態_性騷擾_分$0_10_6$1074003a027'"</formula1>
    </dataValidation>
    <dataValidation errorStyle="warning" type="decimal" operator="equal" showInputMessage="1" showErrorMessage="1" error="{2}" sqref="G12">
      <formula1>"='性騷擾事件申訴調查結果_撤回件數依行為樣態_性騷擾_分$0_11_6$1074003a028'"</formula1>
    </dataValidation>
    <dataValidation errorStyle="warning" type="decimal" operator="equal" showInputMessage="1" showErrorMessage="1" error="{2}" sqref="G13">
      <formula1>"='性騷擾事件再申訴調查結果_成立件數依行為樣態_性騷擾_分$0_12_6$1074003a029'"</formula1>
    </dataValidation>
    <dataValidation errorStyle="warning" type="decimal" operator="equal" showInputMessage="1" showErrorMessage="1" error="{2}" sqref="G14">
      <formula1>"='性騷擾事件再申訴調查結果_不成立件數依行為樣態_性騷擾_分$0_13_6$1074003a030'"</formula1>
    </dataValidation>
    <dataValidation errorStyle="warning" type="decimal" operator="equal" showInputMessage="1" showErrorMessage="1" error="{2}" sqref="G15">
      <formula1>"='性騷擾事件再申訴調查結果_撤回件數依行為樣態_性騷擾_分$0_14_6$1074003a031'"</formula1>
    </dataValidation>
    <dataValidation errorStyle="warning" type="decimal" operator="equal" showInputMessage="1" showErrorMessage="1" error="{2}" sqref="G16">
      <formula1>"='性騷擾事件調解結果_成立件數依行為樣態_性騷擾_分$0_15_6$1074003a032'"</formula1>
    </dataValidation>
    <dataValidation errorStyle="warning" type="decimal" operator="equal" showInputMessage="1" showErrorMessage="1" error="{2}" sqref="G17">
      <formula1>"='性騷擾事件調解結果_不成立件數依行為樣態_性騷擾_分$0_16_6$1074003a033'"</formula1>
    </dataValidation>
    <dataValidation errorStyle="warning" type="decimal" operator="equal" showInputMessage="1" showErrorMessage="1" error="{2}" sqref="H9">
      <formula1>"='展示或傳閱色情圖片_檔_或騷擾文字$0_8_7$1910200005'"</formula1>
    </dataValidation>
    <dataValidation errorStyle="warning" type="decimal" operator="equal" showInputMessage="1" showErrorMessage="1" error="{2}" sqref="H10">
      <formula1>"='性騷擾事件申訴調查結果_成立件數依行為樣態_性騷擾_分$0_9_7$1074003a026'"</formula1>
    </dataValidation>
    <dataValidation errorStyle="warning" type="decimal" operator="equal" showInputMessage="1" showErrorMessage="1" error="{2}" sqref="H11">
      <formula1>"='性騷擾事件申訴調查結果_不成立件數依行為樣態_性騷擾_分$0_10_7$1074003a027'"</formula1>
    </dataValidation>
    <dataValidation errorStyle="warning" type="decimal" operator="equal" showInputMessage="1" showErrorMessage="1" error="{2}" sqref="H12">
      <formula1>"='性騷擾事件申訴調查結果_撤回件數依行為樣態_性騷擾_分$0_11_7$1074003a028'"</formula1>
    </dataValidation>
    <dataValidation errorStyle="warning" type="decimal" operator="equal" showInputMessage="1" showErrorMessage="1" error="{2}" sqref="H13">
      <formula1>"='性騷擾事件再申訴調查結果_成立件數依行為樣態_性騷擾_分$0_12_7$1074003a029'"</formula1>
    </dataValidation>
    <dataValidation errorStyle="warning" type="decimal" operator="equal" showInputMessage="1" showErrorMessage="1" error="{2}" sqref="H14">
      <formula1>"='性騷擾事件再申訴調查結果_不成立件數依行為樣態_性騷擾_分$0_13_7$1074003a030'"</formula1>
    </dataValidation>
    <dataValidation errorStyle="warning" type="decimal" operator="equal" showInputMessage="1" showErrorMessage="1" error="{2}" sqref="H15">
      <formula1>"='性騷擾事件再申訴調查結果_撤回件數依行為樣態_性騷擾_分$0_14_7$1074003a031'"</formula1>
    </dataValidation>
    <dataValidation errorStyle="warning" type="decimal" operator="equal" showInputMessage="1" showErrorMessage="1" error="{2}" sqref="H16">
      <formula1>"='性騷擾事件調解結果_成立件數依行為樣態_性騷擾_分$0_15_7$1074003a032'"</formula1>
    </dataValidation>
    <dataValidation errorStyle="warning" type="decimal" operator="equal" showInputMessage="1" showErrorMessage="1" error="{2}" sqref="H17">
      <formula1>"='性騷擾事件調解結果_不成立件數依行為樣態_性騷擾_分$0_16_7$1074003a033'"</formula1>
    </dataValidation>
    <dataValidation errorStyle="warning" type="decimal" operator="equal" showInputMessage="1" showErrorMessage="1" error="{2}" sqref="I9">
      <formula1>"='曝露隱私處$0_8_8$1910200006'"</formula1>
    </dataValidation>
    <dataValidation errorStyle="warning" type="decimal" operator="equal" showInputMessage="1" showErrorMessage="1" error="{2}" sqref="I10">
      <formula1>"='性騷擾事件申訴調查結果_成立件數依行為樣態_性騷擾_分$0_9_8$1074003a026'"</formula1>
    </dataValidation>
    <dataValidation errorStyle="warning" type="decimal" operator="equal" showInputMessage="1" showErrorMessage="1" error="{2}" sqref="I11">
      <formula1>"='性騷擾事件申訴調查結果_不成立件數依行為樣態_性騷擾_分$0_10_8$1074003a027'"</formula1>
    </dataValidation>
    <dataValidation errorStyle="warning" type="decimal" operator="equal" showInputMessage="1" showErrorMessage="1" error="{2}" sqref="I12">
      <formula1>"='性騷擾事件申訴調查結果_撤回件數依行為樣態_性騷擾_分$0_11_8$1074003a028'"</formula1>
    </dataValidation>
    <dataValidation errorStyle="warning" type="decimal" operator="equal" showInputMessage="1" showErrorMessage="1" error="{2}" sqref="I13">
      <formula1>"='性騷擾事件再申訴調查結果_成立件數依行為樣態_性騷擾_分$0_12_8$1074003a029'"</formula1>
    </dataValidation>
    <dataValidation errorStyle="warning" type="decimal" operator="equal" showInputMessage="1" showErrorMessage="1" error="{2}" sqref="I14">
      <formula1>"='性騷擾事件再申訴調查結果_不成立件數依行為樣態_性騷擾_分$0_13_8$1074003a030'"</formula1>
    </dataValidation>
    <dataValidation errorStyle="warning" type="decimal" operator="equal" showInputMessage="1" showErrorMessage="1" error="{2}" sqref="I15">
      <formula1>"='性騷擾事件再申訴調查結果_撤回件數依行為樣態_性騷擾_分$0_14_8$1074003a031'"</formula1>
    </dataValidation>
    <dataValidation errorStyle="warning" type="decimal" operator="equal" showInputMessage="1" showErrorMessage="1" error="{2}" sqref="I16">
      <formula1>"='性騷擾事件調解結果_成立件數依行為樣態_性騷擾_分$0_15_8$1074003a032'"</formula1>
    </dataValidation>
    <dataValidation errorStyle="warning" type="decimal" operator="equal" showInputMessage="1" showErrorMessage="1" error="{2}" sqref="I17">
      <formula1>"='性騷擾事件調解結果_不成立件數依行為樣態_性騷擾_分$0_16_8$1074003a033'"</formula1>
    </dataValidation>
    <dataValidation errorStyle="warning" type="decimal" operator="equal" showInputMessage="1" showErrorMessage="1" error="{2}" sqref="J9">
      <formula1>"='趁機親吻.擁抱或觸摸胸.臀或其他身體隱私部位$0_8_9$1910200007'"</formula1>
    </dataValidation>
    <dataValidation errorStyle="warning" type="decimal" operator="equal" showInputMessage="1" showErrorMessage="1" error="{2}" sqref="J10">
      <formula1>"='性騷擾事件申訴調查結果_成立件數依行為樣態_性騷擾_分$0_9_9$1074003a026'"</formula1>
    </dataValidation>
    <dataValidation errorStyle="warning" type="decimal" operator="equal" showInputMessage="1" showErrorMessage="1" error="{2}" sqref="J11">
      <formula1>"='性騷擾事件申訴調查結果_不成立件數依行為樣態_性騷擾_分$0_10_9$1074003a027'"</formula1>
    </dataValidation>
    <dataValidation errorStyle="warning" type="decimal" operator="equal" showInputMessage="1" showErrorMessage="1" error="{2}" sqref="J12">
      <formula1>"='性騷擾事件申訴調查結果_撤回件數依行為樣態_性騷擾_分$0_11_9$1074003a028'"</formula1>
    </dataValidation>
    <dataValidation errorStyle="warning" type="decimal" operator="equal" showInputMessage="1" showErrorMessage="1" error="{2}" sqref="J13">
      <formula1>"='性騷擾事件再申訴調查結果_成立件數依行為樣態_性騷擾_分$0_12_9$1074003a029'"</formula1>
    </dataValidation>
    <dataValidation errorStyle="warning" type="decimal" operator="equal" showInputMessage="1" showErrorMessage="1" error="{2}" sqref="J14">
      <formula1>"='性騷擾事件再申訴調查結果_不成立件數依行為樣態_性騷擾_分$0_13_9$1074003a030'"</formula1>
    </dataValidation>
    <dataValidation errorStyle="warning" type="decimal" operator="equal" showInputMessage="1" showErrorMessage="1" error="{2}" sqref="J15">
      <formula1>"='性騷擾事件再申訴調查結果_撤回件數依行為樣態_性騷擾_分$0_14_9$1074003a031'"</formula1>
    </dataValidation>
    <dataValidation errorStyle="warning" type="decimal" operator="equal" showInputMessage="1" showErrorMessage="1" error="{2}" sqref="J16">
      <formula1>"='性騷擾事件調解結果_成立件數依行為樣態_性騷擾_分$0_15_9$1074003a032'"</formula1>
    </dataValidation>
    <dataValidation errorStyle="warning" type="decimal" operator="equal" showInputMessage="1" showErrorMessage="1" error="{2}" sqref="J17">
      <formula1>"='性騷擾事件調解結果_不成立件數依行為樣態_性騷擾_分$0_16_9$1074003a033'"</formula1>
    </dataValidation>
    <dataValidation errorStyle="warning" type="decimal" operator="equal" showInputMessage="1" showErrorMessage="1" error="{2}" sqref="K9">
      <formula1>"='其他$0_8_10$1910200008'"</formula1>
    </dataValidation>
    <dataValidation errorStyle="warning" type="decimal" operator="equal" showInputMessage="1" showErrorMessage="1" error="{2}" sqref="K10">
      <formula1>"='性騷擾事件申訴調查結果_成立件數依行為樣態_性騷擾_分$0_9_10$1074003a026'"</formula1>
    </dataValidation>
    <dataValidation errorStyle="warning" type="decimal" operator="equal" showInputMessage="1" showErrorMessage="1" error="{2}" sqref="K11">
      <formula1>"='性騷擾事件申訴調查結果_不成立件數依行為樣態_性騷擾_分$0_10_10$1074003a027'"</formula1>
    </dataValidation>
    <dataValidation errorStyle="warning" type="decimal" operator="equal" showInputMessage="1" showErrorMessage="1" error="{2}" sqref="K12">
      <formula1>"='性騷擾事件申訴調查結果_撤回件數依行為樣態_性騷擾_分$0_11_10$1074003a028'"</formula1>
    </dataValidation>
    <dataValidation errorStyle="warning" type="decimal" operator="equal" showInputMessage="1" showErrorMessage="1" error="{2}" sqref="K13">
      <formula1>"='性騷擾事件再申訴調查結果_成立件數依行為樣態_性騷擾_分$0_12_10$1074003a029'"</formula1>
    </dataValidation>
    <dataValidation errorStyle="warning" type="decimal" operator="equal" showInputMessage="1" showErrorMessage="1" error="{2}" sqref="K14">
      <formula1>"='性騷擾事件再申訴調查結果_不成立件數依行為樣態_性騷擾_分$0_13_10$1074003a030'"</formula1>
    </dataValidation>
    <dataValidation errorStyle="warning" type="decimal" operator="equal" showInputMessage="1" showErrorMessage="1" error="{2}" sqref="K15">
      <formula1>"='性騷擾事件再申訴調查結果_撤回件數依行為樣態_性騷擾_分$0_14_10$1074003a031'"</formula1>
    </dataValidation>
    <dataValidation errorStyle="warning" type="decimal" operator="equal" showInputMessage="1" showErrorMessage="1" error="{2}" sqref="K16">
      <formula1>"='性騷擾事件調解結果_成立件數依行為樣態_性騷擾_分$0_15_10$1074003a032'"</formula1>
    </dataValidation>
    <dataValidation errorStyle="warning" type="decimal" operator="equal" showInputMessage="1" showErrorMessage="1" error="{2}" sqref="K17">
      <formula1>"='性騷擾事件調解結果_不成立件數依行為樣態_性騷擾_分$0_16_10$1074003a033'"</formula1>
    </dataValidation>
    <dataValidation errorStyle="warning" type="decimal" operator="equal" showInputMessage="1" showErrorMessage="1" error="{2}" sqref="M9">
      <formula1>"='陌生人$0_8_12$1910300001'"</formula1>
    </dataValidation>
    <dataValidation errorStyle="warning" type="decimal" operator="equal" showInputMessage="1" showErrorMessage="1" error="{2}" sqref="M10">
      <formula1>"='性騷擾事件申訴調查結果_成立件數依兩造關係分$0_9_12$1074003a026'"</formula1>
    </dataValidation>
    <dataValidation errorStyle="warning" type="decimal" operator="equal" showInputMessage="1" showErrorMessage="1" error="{2}" sqref="M11">
      <formula1>"='性騷擾事件申訴調查結果_不成立件數依兩造關係分$0_10_12$1074003a027'"</formula1>
    </dataValidation>
    <dataValidation errorStyle="warning" type="decimal" operator="equal" showInputMessage="1" showErrorMessage="1" error="{2}" sqref="M12">
      <formula1>"='性騷擾事件申訴調查結果_撤回件數依兩造關係分$0_11_12$1074003a028'"</formula1>
    </dataValidation>
    <dataValidation errorStyle="warning" type="decimal" operator="equal" showInputMessage="1" showErrorMessage="1" error="{2}" sqref="M13">
      <formula1>"='性騷擾事件再申訴調查結果_成立件數依兩造關係分$0_12_12$1074003a029'"</formula1>
    </dataValidation>
    <dataValidation errorStyle="warning" type="decimal" operator="equal" showInputMessage="1" showErrorMessage="1" error="{2}" sqref="M14">
      <formula1>"='性騷擾事件再申訴調查結果_不成立件數依兩造關係分$0_13_12$1074003a030'"</formula1>
    </dataValidation>
    <dataValidation errorStyle="warning" type="decimal" operator="equal" showInputMessage="1" showErrorMessage="1" error="{2}" sqref="M15">
      <formula1>"='性騷擾事件再申訴調查結果_撤回件數依兩造關係分$0_14_12$1074003a031'"</formula1>
    </dataValidation>
    <dataValidation errorStyle="warning" type="decimal" operator="equal" showInputMessage="1" showErrorMessage="1" error="{2}" sqref="M16">
      <formula1>"='性騷擾事件調解結果_成立件數依兩造關係分$0_15_12$1074003a032'"</formula1>
    </dataValidation>
    <dataValidation errorStyle="warning" type="decimal" operator="equal" showInputMessage="1" showErrorMessage="1" error="{2}" sqref="M17">
      <formula1>"='性騷擾事件調解結果_不成立件數依兩造關係分$0_16_12$1074003a033'"</formula1>
    </dataValidation>
    <dataValidation errorStyle="warning" type="decimal" operator="equal" showInputMessage="1" showErrorMessage="1" error="{2}" sqref="N9">
      <formula1>"='_前_配偶或男女朋友$0_8_13$1910300002'"</formula1>
    </dataValidation>
    <dataValidation errorStyle="warning" type="decimal" operator="equal" showInputMessage="1" showErrorMessage="1" error="{2}" sqref="N10">
      <formula1>"='性騷擾事件申訴調查結果_成立件數依兩造關係分$0_9_13$1074003a026'"</formula1>
    </dataValidation>
    <dataValidation errorStyle="warning" type="decimal" operator="equal" showInputMessage="1" showErrorMessage="1" error="{2}" sqref="N11">
      <formula1>"='性騷擾事件申訴調查結果_不成立件數依兩造關係分$0_10_13$1074003a027'"</formula1>
    </dataValidation>
    <dataValidation errorStyle="warning" type="decimal" operator="equal" showInputMessage="1" showErrorMessage="1" error="{2}" sqref="N12">
      <formula1>"='性騷擾事件申訴調查結果_撤回件數依兩造關係分$0_11_13$1074003a028'"</formula1>
    </dataValidation>
    <dataValidation errorStyle="warning" type="decimal" operator="equal" showInputMessage="1" showErrorMessage="1" error="{2}" sqref="N13">
      <formula1>"='性騷擾事件再申訴調查結果_成立件數依兩造關係分$0_12_13$1074003a029'"</formula1>
    </dataValidation>
    <dataValidation errorStyle="warning" type="decimal" operator="equal" showInputMessage="1" showErrorMessage="1" error="{2}" sqref="N14">
      <formula1>"='性騷擾事件再申訴調查結果_不成立件數依兩造關係分$0_13_13$1074003a030'"</formula1>
    </dataValidation>
    <dataValidation errorStyle="warning" type="decimal" operator="equal" showInputMessage="1" showErrorMessage="1" error="{2}" sqref="N15">
      <formula1>"='性騷擾事件再申訴調查結果_撤回件數依兩造關係分$0_14_13$1074003a031'"</formula1>
    </dataValidation>
    <dataValidation errorStyle="warning" type="decimal" operator="equal" showInputMessage="1" showErrorMessage="1" error="{2}" sqref="N16">
      <formula1>"='性騷擾事件調解結果_成立件數依兩造關係分$0_15_13$1074003a032'"</formula1>
    </dataValidation>
    <dataValidation errorStyle="warning" type="decimal" operator="equal" showInputMessage="1" showErrorMessage="1" error="{2}" sqref="N17">
      <formula1>"='性騷擾事件調解結果_不成立件數依兩造關係分$0_16_13$1074003a033'"</formula1>
    </dataValidation>
    <dataValidation errorStyle="warning" type="decimal" operator="equal" showInputMessage="1" showErrorMessage="1" error="{2}" sqref="O9">
      <formula1>"='親屬$0_8_14$1910300003'"</formula1>
    </dataValidation>
    <dataValidation errorStyle="warning" type="decimal" operator="equal" showInputMessage="1" showErrorMessage="1" error="{2}" sqref="O10">
      <formula1>"='性騷擾事件申訴調查結果_成立件數依兩造關係分$0_9_14$1074003a026'"</formula1>
    </dataValidation>
    <dataValidation errorStyle="warning" type="decimal" operator="equal" showInputMessage="1" showErrorMessage="1" error="{2}" sqref="O11">
      <formula1>"='性騷擾事件申訴調查結果_不成立件數依兩造關係分$0_10_14$1074003a027'"</formula1>
    </dataValidation>
    <dataValidation errorStyle="warning" type="decimal" operator="equal" showInputMessage="1" showErrorMessage="1" error="{2}" sqref="O12">
      <formula1>"='性騷擾事件申訴調查結果_撤回件數依兩造關係分$0_11_14$1074003a028'"</formula1>
    </dataValidation>
    <dataValidation errorStyle="warning" type="decimal" operator="equal" showInputMessage="1" showErrorMessage="1" error="{2}" sqref="O13">
      <formula1>"='性騷擾事件再申訴調查結果_成立件數依兩造關係分$0_12_14$1074003a029'"</formula1>
    </dataValidation>
    <dataValidation errorStyle="warning" type="decimal" operator="equal" showInputMessage="1" showErrorMessage="1" error="{2}" sqref="O14">
      <formula1>"='性騷擾事件再申訴調查結果_不成立件數依兩造關係分$0_13_14$1074003a030'"</formula1>
    </dataValidation>
    <dataValidation errorStyle="warning" type="decimal" operator="equal" showInputMessage="1" showErrorMessage="1" error="{2}" sqref="O15">
      <formula1>"='性騷擾事件再申訴調查結果_撤回件數依兩造關係分$0_14_14$1074003a031'"</formula1>
    </dataValidation>
    <dataValidation errorStyle="warning" type="decimal" operator="equal" showInputMessage="1" showErrorMessage="1" error="{2}" sqref="O16">
      <formula1>"='性騷擾事件調解結果_成立件數依兩造關係分$0_15_14$1074003a032'"</formula1>
    </dataValidation>
    <dataValidation errorStyle="warning" type="decimal" operator="equal" showInputMessage="1" showErrorMessage="1" error="{2}" sqref="O17">
      <formula1>"='性騷擾事件調解結果_不成立件數依兩造關係分$0_16_14$1074003a033'"</formula1>
    </dataValidation>
    <dataValidation errorStyle="warning" type="decimal" operator="equal" showInputMessage="1" showErrorMessage="1" error="{2}" sqref="P9">
      <formula1>"='朋友$0_8_15$1910300004'"</formula1>
    </dataValidation>
    <dataValidation errorStyle="warning" type="decimal" operator="equal" showInputMessage="1" showErrorMessage="1" error="{2}" sqref="P10">
      <formula1>"='性騷擾事件申訴調查結果_成立件數依兩造關係分$0_9_15$1074003a026'"</formula1>
    </dataValidation>
    <dataValidation errorStyle="warning" type="decimal" operator="equal" showInputMessage="1" showErrorMessage="1" error="{2}" sqref="P11">
      <formula1>"='性騷擾事件申訴調查結果_不成立件數依兩造關係分$0_10_15$1074003a027'"</formula1>
    </dataValidation>
    <dataValidation errorStyle="warning" type="decimal" operator="equal" showInputMessage="1" showErrorMessage="1" error="{2}" sqref="P12">
      <formula1>"='性騷擾事件申訴調查結果_撤回件數依兩造關係分$0_11_15$1074003a028'"</formula1>
    </dataValidation>
    <dataValidation errorStyle="warning" type="decimal" operator="equal" showInputMessage="1" showErrorMessage="1" error="{2}" sqref="P13">
      <formula1>"='性騷擾事件再申訴調查結果_成立件數依兩造關係分$0_12_15$1074003a029'"</formula1>
    </dataValidation>
    <dataValidation errorStyle="warning" type="decimal" operator="equal" showInputMessage="1" showErrorMessage="1" error="{2}" sqref="P14">
      <formula1>"='性騷擾事件再申訴調查結果_不成立件數依兩造關係分$0_13_15$1074003a030'"</formula1>
    </dataValidation>
    <dataValidation errorStyle="warning" type="decimal" operator="equal" showInputMessage="1" showErrorMessage="1" error="{2}" sqref="P15">
      <formula1>"='性騷擾事件再申訴調查結果_撤回件數依兩造關係分$0_14_15$1074003a031'"</formula1>
    </dataValidation>
    <dataValidation errorStyle="warning" type="decimal" operator="equal" showInputMessage="1" showErrorMessage="1" error="{2}" sqref="P16">
      <formula1>"='性騷擾事件調解結果_成立件數依兩造關係分$0_15_15$1074003a032'"</formula1>
    </dataValidation>
    <dataValidation errorStyle="warning" type="decimal" operator="equal" showInputMessage="1" showErrorMessage="1" error="{2}" sqref="P17">
      <formula1>"='性騷擾事件調解結果_不成立件數依兩造關係分$0_16_15$1074003a033'"</formula1>
    </dataValidation>
    <dataValidation errorStyle="warning" type="decimal" operator="equal" showInputMessage="1" showErrorMessage="1" error="{2}" sqref="Q9">
      <formula1>"='同事$0_8_16$1910300005'"</formula1>
    </dataValidation>
    <dataValidation errorStyle="warning" type="decimal" operator="equal" showInputMessage="1" showErrorMessage="1" error="{2}" sqref="Q10">
      <formula1>"='性騷擾事件申訴調查結果_成立件數依兩造關係分$0_9_16$1074003a026'"</formula1>
    </dataValidation>
    <dataValidation errorStyle="warning" type="decimal" operator="equal" showInputMessage="1" showErrorMessage="1" error="{2}" sqref="Q11">
      <formula1>"='性騷擾事件申訴調查結果_不成立件數依兩造關係分$0_10_16$1074003a027'"</formula1>
    </dataValidation>
    <dataValidation errorStyle="warning" type="decimal" operator="equal" showInputMessage="1" showErrorMessage="1" error="{2}" sqref="Q12">
      <formula1>"='性騷擾事件申訴調查結果_撤回件數依兩造關係分$0_11_16$1074003a028'"</formula1>
    </dataValidation>
    <dataValidation errorStyle="warning" type="decimal" operator="equal" showInputMessage="1" showErrorMessage="1" error="{2}" sqref="Q13">
      <formula1>"='性騷擾事件再申訴調查結果_成立件數依兩造關係分$0_12_16$1074003a029'"</formula1>
    </dataValidation>
    <dataValidation errorStyle="warning" type="decimal" operator="equal" showInputMessage="1" showErrorMessage="1" error="{2}" sqref="Q14">
      <formula1>"='性騷擾事件再申訴調查結果_不成立件數依兩造關係分$0_13_16$1074003a030'"</formula1>
    </dataValidation>
    <dataValidation errorStyle="warning" type="decimal" operator="equal" showInputMessage="1" showErrorMessage="1" error="{2}" sqref="Q15">
      <formula1>"='性騷擾事件再申訴調查結果_撤回件數依兩造關係分$0_14_16$1074003a031'"</formula1>
    </dataValidation>
    <dataValidation errorStyle="warning" type="decimal" operator="equal" showInputMessage="1" showErrorMessage="1" error="{2}" sqref="Q16">
      <formula1>"='性騷擾事件調解結果_成立件數依兩造關係分$0_15_16$1074003a032'"</formula1>
    </dataValidation>
    <dataValidation errorStyle="warning" type="decimal" operator="equal" showInputMessage="1" showErrorMessage="1" error="{2}" sqref="Q17">
      <formula1>"='性騷擾事件調解結果_不成立件數依兩造關係分$0_16_16$1074003a033'"</formula1>
    </dataValidation>
    <dataValidation errorStyle="warning" type="decimal" operator="equal" showInputMessage="1" showErrorMessage="1" error="{2}" sqref="R9">
      <formula1>"='同學$0_8_17$1910300006'"</formula1>
    </dataValidation>
    <dataValidation errorStyle="warning" type="decimal" operator="equal" showInputMessage="1" showErrorMessage="1" error="{2}" sqref="R10">
      <formula1>"='性騷擾事件申訴調查結果_成立件數依兩造關係分$0_9_17$1074003a026'"</formula1>
    </dataValidation>
    <dataValidation errorStyle="warning" type="decimal" operator="equal" showInputMessage="1" showErrorMessage="1" error="{2}" sqref="R11">
      <formula1>"='性騷擾事件申訴調查結果_不成立件數依兩造關係分$0_10_17$1074003a027'"</formula1>
    </dataValidation>
    <dataValidation errorStyle="warning" type="decimal" operator="equal" showInputMessage="1" showErrorMessage="1" error="{2}" sqref="R12">
      <formula1>"='性騷擾事件申訴調查結果_撤回件數依兩造關係分$0_11_17$1074003a028'"</formula1>
    </dataValidation>
    <dataValidation errorStyle="warning" type="decimal" operator="equal" showInputMessage="1" showErrorMessage="1" error="{2}" sqref="R13">
      <formula1>"='性騷擾事件再申訴調查結果_成立件數依兩造關係分$0_12_17$1074003a029'"</formula1>
    </dataValidation>
    <dataValidation errorStyle="warning" type="decimal" operator="equal" showInputMessage="1" showErrorMessage="1" error="{2}" sqref="R14">
      <formula1>"='性騷擾事件再申訴調查結果_不成立件數依兩造關係分$0_13_17$1074003a030'"</formula1>
    </dataValidation>
    <dataValidation errorStyle="warning" type="decimal" operator="equal" showInputMessage="1" showErrorMessage="1" error="{2}" sqref="R15">
      <formula1>"='性騷擾事件再申訴調查結果_撤回件數依兩造關係分$0_14_17$1074003a031'"</formula1>
    </dataValidation>
    <dataValidation errorStyle="warning" type="decimal" operator="equal" showInputMessage="1" showErrorMessage="1" error="{2}" sqref="R16">
      <formula1>"='性騷擾事件調解結果_成立件數依兩造關係分$0_15_17$1074003a032'"</formula1>
    </dataValidation>
    <dataValidation errorStyle="warning" type="decimal" operator="equal" showInputMessage="1" showErrorMessage="1" error="{2}" sqref="R17">
      <formula1>"='性騷擾事件調解結果_不成立件數依兩造關係分$0_16_17$1074003a033'"</formula1>
    </dataValidation>
    <dataValidation errorStyle="warning" type="decimal" operator="equal" showInputMessage="1" showErrorMessage="1" error="{2}" sqref="S9">
      <formula1>"='師生關係$0_8_18$1910300007'"</formula1>
    </dataValidation>
    <dataValidation errorStyle="warning" type="decimal" operator="equal" showInputMessage="1" showErrorMessage="1" error="{2}" sqref="S10">
      <formula1>"='性騷擾事件申訴調查結果_成立件數依兩造關係分$0_9_18$1074003a026'"</formula1>
    </dataValidation>
    <dataValidation errorStyle="warning" type="decimal" operator="equal" showInputMessage="1" showErrorMessage="1" error="{2}" sqref="S11">
      <formula1>"='性騷擾事件申訴調查結果_不成立件數依兩造關係分$0_10_18$1074003a027'"</formula1>
    </dataValidation>
    <dataValidation errorStyle="warning" type="decimal" operator="equal" showInputMessage="1" showErrorMessage="1" error="{2}" sqref="S12">
      <formula1>"='性騷擾事件申訴調查結果_撤回件數依兩造關係分$0_11_18$1074003a028'"</formula1>
    </dataValidation>
    <dataValidation errorStyle="warning" type="decimal" operator="equal" showInputMessage="1" showErrorMessage="1" error="{2}" sqref="S13">
      <formula1>"='性騷擾事件再申訴調查結果_成立件數依兩造關係分$0_12_18$1074003a029'"</formula1>
    </dataValidation>
    <dataValidation errorStyle="warning" type="decimal" operator="equal" showInputMessage="1" showErrorMessage="1" error="{2}" sqref="S14">
      <formula1>"='性騷擾事件再申訴調查結果_不成立件數依兩造關係分$0_13_18$1074003a030'"</formula1>
    </dataValidation>
    <dataValidation errorStyle="warning" type="decimal" operator="equal" showInputMessage="1" showErrorMessage="1" error="{2}" sqref="S15">
      <formula1>"='性騷擾事件再申訴調查結果_撤回件數依兩造關係分$0_14_18$1074003a031'"</formula1>
    </dataValidation>
    <dataValidation errorStyle="warning" type="decimal" operator="equal" showInputMessage="1" showErrorMessage="1" error="{2}" sqref="S16">
      <formula1>"='性騷擾事件調解結果_成立件數依兩造關係分$0_15_18$1074003a032'"</formula1>
    </dataValidation>
    <dataValidation errorStyle="warning" type="decimal" operator="equal" showInputMessage="1" showErrorMessage="1" error="{2}" sqref="S17">
      <formula1>"='性騷擾事件調解結果_不成立件數依兩造關係分$0_16_18$1074003a033'"</formula1>
    </dataValidation>
    <dataValidation errorStyle="warning" type="decimal" operator="equal" showInputMessage="1" showErrorMessage="1" error="{2}" sqref="T9">
      <formula1>"='客戶關係$0_8_19$1910300008'"</formula1>
    </dataValidation>
    <dataValidation errorStyle="warning" type="decimal" operator="equal" showInputMessage="1" showErrorMessage="1" error="{2}" sqref="T10">
      <formula1>"='性騷擾事件申訴調查結果_成立件數依兩造關係分$0_9_19$1074003a026'"</formula1>
    </dataValidation>
    <dataValidation errorStyle="warning" type="decimal" operator="equal" showInputMessage="1" showErrorMessage="1" error="{2}" sqref="T11">
      <formula1>"='性騷擾事件申訴調查結果_不成立件數依兩造關係分$0_10_19$1074003a027'"</formula1>
    </dataValidation>
    <dataValidation errorStyle="warning" type="decimal" operator="equal" showInputMessage="1" showErrorMessage="1" error="{2}" sqref="T12">
      <formula1>"='性騷擾事件申訴調查結果_撤回件數依兩造關係分$0_11_19$1074003a028'"</formula1>
    </dataValidation>
    <dataValidation errorStyle="warning" type="decimal" operator="equal" showInputMessage="1" showErrorMessage="1" error="{2}" sqref="T13">
      <formula1>"='性騷擾事件再申訴調查結果_成立件數依兩造關係分$0_12_19$1074003a029'"</formula1>
    </dataValidation>
    <dataValidation errorStyle="warning" type="decimal" operator="equal" showInputMessage="1" showErrorMessage="1" error="{2}" sqref="T14">
      <formula1>"='性騷擾事件再申訴調查結果_不成立件數依兩造關係分$0_13_19$1074003a030'"</formula1>
    </dataValidation>
    <dataValidation errorStyle="warning" type="decimal" operator="equal" showInputMessage="1" showErrorMessage="1" error="{2}" sqref="T15">
      <formula1>"='性騷擾事件再申訴調查結果_撤回件數依兩造關係分$0_14_19$1074003a031'"</formula1>
    </dataValidation>
    <dataValidation errorStyle="warning" type="decimal" operator="equal" showInputMessage="1" showErrorMessage="1" error="{2}" sqref="T16">
      <formula1>"='性騷擾事件調解結果_成立件數依兩造關係分$0_15_19$1074003a032'"</formula1>
    </dataValidation>
    <dataValidation errorStyle="warning" type="decimal" operator="equal" showInputMessage="1" showErrorMessage="1" error="{2}" sqref="T17">
      <formula1>"='性騷擾事件調解結果_不成立件數依兩造關係分$0_16_19$1074003a033'"</formula1>
    </dataValidation>
    <dataValidation errorStyle="warning" type="decimal" operator="equal" showInputMessage="1" showErrorMessage="1" error="{2}" sqref="U9">
      <formula1>"='醫病關係$0_8_20$1910300009'"</formula1>
    </dataValidation>
    <dataValidation errorStyle="warning" type="decimal" operator="equal" showInputMessage="1" showErrorMessage="1" error="{2}" sqref="U10">
      <formula1>"='性騷擾事件申訴調查結果_成立件數依兩造關係分$0_9_20$1074003a026'"</formula1>
    </dataValidation>
    <dataValidation errorStyle="warning" type="decimal" operator="equal" showInputMessage="1" showErrorMessage="1" error="{2}" sqref="U11">
      <formula1>"='性騷擾事件申訴調查結果_不成立件數依兩造關係分$0_10_20$1074003a027'"</formula1>
    </dataValidation>
    <dataValidation errorStyle="warning" type="decimal" operator="equal" showInputMessage="1" showErrorMessage="1" error="{2}" sqref="U12">
      <formula1>"='性騷擾事件申訴調查結果_撤回件數依兩造關係分$0_11_20$1074003a028'"</formula1>
    </dataValidation>
    <dataValidation errorStyle="warning" type="decimal" operator="equal" showInputMessage="1" showErrorMessage="1" error="{2}" sqref="U13">
      <formula1>"='性騷擾事件再申訴調查結果_成立件數依兩造關係分$0_12_20$1074003a029'"</formula1>
    </dataValidation>
    <dataValidation errorStyle="warning" type="decimal" operator="equal" showInputMessage="1" showErrorMessage="1" error="{2}" sqref="U14">
      <formula1>"='性騷擾事件再申訴調查結果_不成立件數依兩造關係分$0_13_20$1074003a030'"</formula1>
    </dataValidation>
    <dataValidation errorStyle="warning" type="decimal" operator="equal" showInputMessage="1" showErrorMessage="1" error="{2}" sqref="U15">
      <formula1>"='性騷擾事件再申訴調查結果_撤回件數依兩造關係分$0_14_20$1074003a031'"</formula1>
    </dataValidation>
    <dataValidation errorStyle="warning" type="decimal" operator="equal" showInputMessage="1" showErrorMessage="1" error="{2}" sqref="U16">
      <formula1>"='性騷擾事件調解結果_成立件數依兩造關係分$0_15_20$1074003a032'"</formula1>
    </dataValidation>
    <dataValidation errorStyle="warning" type="decimal" operator="equal" showInputMessage="1" showErrorMessage="1" error="{2}" sqref="U17">
      <formula1>"='性騷擾事件調解結果_不成立件數依兩造關係分$0_16_20$1074003a033'"</formula1>
    </dataValidation>
    <dataValidation errorStyle="warning" type="decimal" operator="equal" showInputMessage="1" showErrorMessage="1" error="{2}" sqref="V9">
      <formula1>"='信_教_徒關係$0_8_21$1910300010'"</formula1>
    </dataValidation>
    <dataValidation errorStyle="warning" type="decimal" operator="equal" showInputMessage="1" showErrorMessage="1" error="{2}" sqref="V10">
      <formula1>"='性騷擾事件申訴調查結果_成立件數依兩造關係分$0_9_21$1074003a026'"</formula1>
    </dataValidation>
    <dataValidation errorStyle="warning" type="decimal" operator="equal" showInputMessage="1" showErrorMessage="1" error="{2}" sqref="V11">
      <formula1>"='性騷擾事件申訴調查結果_不成立件數依兩造關係分$0_10_21$1074003a027'"</formula1>
    </dataValidation>
    <dataValidation errorStyle="warning" type="decimal" operator="equal" showInputMessage="1" showErrorMessage="1" error="{2}" sqref="V12">
      <formula1>"='性騷擾事件申訴調查結果_撤回件數依兩造關係分$0_11_21$1074003a028'"</formula1>
    </dataValidation>
    <dataValidation errorStyle="warning" type="decimal" operator="equal" showInputMessage="1" showErrorMessage="1" error="{2}" sqref="V13">
      <formula1>"='性騷擾事件再申訴調查結果_成立件數依兩造關係分$0_12_21$1074003a029'"</formula1>
    </dataValidation>
    <dataValidation errorStyle="warning" type="decimal" operator="equal" showInputMessage="1" showErrorMessage="1" error="{2}" sqref="V14">
      <formula1>"='性騷擾事件再申訴調查結果_不成立件數依兩造關係分$0_13_21$1074003a030'"</formula1>
    </dataValidation>
    <dataValidation errorStyle="warning" type="decimal" operator="equal" showInputMessage="1" showErrorMessage="1" error="{2}" sqref="V15">
      <formula1>"='性騷擾事件再申訴調查結果_撤回件數依兩造關係分$0_14_21$1074003a031'"</formula1>
    </dataValidation>
    <dataValidation errorStyle="warning" type="decimal" operator="equal" showInputMessage="1" showErrorMessage="1" error="{2}" sqref="V16">
      <formula1>"='性騷擾事件調解結果_成立件數依兩造關係分$0_15_21$1074003a032'"</formula1>
    </dataValidation>
    <dataValidation errorStyle="warning" type="decimal" operator="equal" showInputMessage="1" showErrorMessage="1" error="{2}" sqref="V17">
      <formula1>"='性騷擾事件調解結果_不成立件數依兩造關係分$0_16_21$1074003a033'"</formula1>
    </dataValidation>
    <dataValidation errorStyle="warning" type="decimal" operator="equal" showInputMessage="1" showErrorMessage="1" error="{2}" sqref="W9">
      <formula1>"='上司_下屬關係$0_8_22$1910300011'"</formula1>
    </dataValidation>
    <dataValidation errorStyle="warning" type="decimal" operator="equal" showInputMessage="1" showErrorMessage="1" error="{2}" sqref="W10">
      <formula1>"='性騷擾事件申訴調查結果_成立件數依兩造關係分$0_9_22$1074003a026'"</formula1>
    </dataValidation>
    <dataValidation errorStyle="warning" type="decimal" operator="equal" showInputMessage="1" showErrorMessage="1" error="{2}" sqref="W11">
      <formula1>"='性騷擾事件申訴調查結果_不成立件數依兩造關係分$0_10_22$1074003a027'"</formula1>
    </dataValidation>
    <dataValidation errorStyle="warning" type="decimal" operator="equal" showInputMessage="1" showErrorMessage="1" error="{2}" sqref="W12">
      <formula1>"='性騷擾事件申訴調查結果_撤回件數依兩造關係分$0_11_22$1074003a028'"</formula1>
    </dataValidation>
    <dataValidation errorStyle="warning" type="decimal" operator="equal" showInputMessage="1" showErrorMessage="1" error="{2}" sqref="W13">
      <formula1>"='性騷擾事件再申訴調查結果_成立件數依兩造關係分$0_12_22$1074003a029'"</formula1>
    </dataValidation>
    <dataValidation errorStyle="warning" type="decimal" operator="equal" showInputMessage="1" showErrorMessage="1" error="{2}" sqref="W14">
      <formula1>"='性騷擾事件再申訴調查結果_不成立件數依兩造關係分$0_13_22$1074003a030'"</formula1>
    </dataValidation>
    <dataValidation errorStyle="warning" type="decimal" operator="equal" showInputMessage="1" showErrorMessage="1" error="{2}" sqref="W15">
      <formula1>"='性騷擾事件再申訴調查結果_撤回件數依兩造關係分$0_14_22$1074003a031'"</formula1>
    </dataValidation>
    <dataValidation errorStyle="warning" type="decimal" operator="equal" showInputMessage="1" showErrorMessage="1" error="{2}" sqref="W16">
      <formula1>"='性騷擾事件調解結果_成立件數依兩造關係分$0_15_22$1074003a032'"</formula1>
    </dataValidation>
    <dataValidation errorStyle="warning" type="decimal" operator="equal" showInputMessage="1" showErrorMessage="1" error="{2}" sqref="W17">
      <formula1>"='性騷擾事件調解結果_不成立件數依兩造關係分$0_16_22$1074003a033'"</formula1>
    </dataValidation>
    <dataValidation errorStyle="warning" type="decimal" operator="equal" showInputMessage="1" showErrorMessage="1" error="{2}" sqref="X9">
      <formula1>"='網友$0_8_23$1910300012'"</formula1>
    </dataValidation>
    <dataValidation errorStyle="warning" type="decimal" operator="equal" showInputMessage="1" showErrorMessage="1" error="{2}" sqref="X10">
      <formula1>"='性騷擾事件申訴調查結果_成立件數依兩造關係分$0_9_23$1074003a026'"</formula1>
    </dataValidation>
    <dataValidation errorStyle="warning" type="decimal" operator="equal" showInputMessage="1" showErrorMessage="1" error="{2}" sqref="X11">
      <formula1>"='性騷擾事件申訴調查結果_不成立件數依兩造關係分$0_10_23$1074003a027'"</formula1>
    </dataValidation>
    <dataValidation errorStyle="warning" type="decimal" operator="equal" showInputMessage="1" showErrorMessage="1" error="{2}" sqref="X12">
      <formula1>"='性騷擾事件申訴調查結果_撤回件數依兩造關係分$0_11_23$1074003a028'"</formula1>
    </dataValidation>
    <dataValidation errorStyle="warning" type="decimal" operator="equal" showInputMessage="1" showErrorMessage="1" error="{2}" sqref="X13">
      <formula1>"='性騷擾事件再申訴調查結果_成立件數依兩造關係分$0_12_23$1074003a029'"</formula1>
    </dataValidation>
    <dataValidation errorStyle="warning" type="decimal" operator="equal" showInputMessage="1" showErrorMessage="1" error="{2}" sqref="X14">
      <formula1>"='性騷擾事件再申訴調查結果_不成立件數依兩造關係分$0_13_23$1074003a030'"</formula1>
    </dataValidation>
    <dataValidation errorStyle="warning" type="decimal" operator="equal" showInputMessage="1" showErrorMessage="1" error="{2}" sqref="X15">
      <formula1>"='性騷擾事件再申訴調查結果_撤回件數依兩造關係分$0_14_23$1074003a031'"</formula1>
    </dataValidation>
    <dataValidation errorStyle="warning" type="decimal" operator="equal" showInputMessage="1" showErrorMessage="1" error="{2}" sqref="X16">
      <formula1>"='性騷擾事件調解結果_成立件數依兩造關係分$0_15_23$1074003a032'"</formula1>
    </dataValidation>
    <dataValidation errorStyle="warning" type="decimal" operator="equal" showInputMessage="1" showErrorMessage="1" error="{2}" sqref="X17">
      <formula1>"='性騷擾事件調解結果_不成立件數依兩造關係分$0_16_23$1074003a033'"</formula1>
    </dataValidation>
    <dataValidation errorStyle="warning" type="decimal" operator="equal" showInputMessage="1" showErrorMessage="1" error="{2}" sqref="Y7">
      <formula1>"='中華民國112年下半年$0_6_24$2023H2'"</formula1>
    </dataValidation>
    <dataValidation errorStyle="warning" type="decimal" operator="equal" showInputMessage="1" showErrorMessage="1" error="{2}" sqref="AA9">
      <formula1>"='鄰居$0_8_26$1910300013'"</formula1>
    </dataValidation>
    <dataValidation errorStyle="warning" type="decimal" operator="equal" showInputMessage="1" showErrorMessage="1" error="{2}" sqref="AA10">
      <formula1>"='性騷擾事件申訴調查結果_成立件數依兩造關係分$0_9_26$1074003a026'"</formula1>
    </dataValidation>
    <dataValidation errorStyle="warning" type="decimal" operator="equal" showInputMessage="1" showErrorMessage="1" error="{2}" sqref="AA11">
      <formula1>"='性騷擾事件申訴調查結果_不成立件數依兩造關係分$0_10_26$1074003a027'"</formula1>
    </dataValidation>
    <dataValidation errorStyle="warning" type="decimal" operator="equal" showInputMessage="1" showErrorMessage="1" error="{2}" sqref="AA12">
      <formula1>"='性騷擾事件申訴調查結果_撤回件數依兩造關係分$0_11_26$1074003a028'"</formula1>
    </dataValidation>
    <dataValidation errorStyle="warning" type="decimal" operator="equal" showInputMessage="1" showErrorMessage="1" error="{2}" sqref="AA13">
      <formula1>"='性騷擾事件再申訴調查結果_成立件數依兩造關係分$0_12_26$1074003a029'"</formula1>
    </dataValidation>
    <dataValidation errorStyle="warning" type="decimal" operator="equal" showInputMessage="1" showErrorMessage="1" error="{2}" sqref="AA14">
      <formula1>"='性騷擾事件再申訴調查結果_不成立件數依兩造關係分$0_13_26$1074003a030'"</formula1>
    </dataValidation>
    <dataValidation errorStyle="warning" type="decimal" operator="equal" showInputMessage="1" showErrorMessage="1" error="{2}" sqref="AA15">
      <formula1>"='性騷擾事件再申訴調查結果_撤回件數依兩造關係分$0_14_26$1074003a031'"</formula1>
    </dataValidation>
    <dataValidation errorStyle="warning" type="decimal" operator="equal" showInputMessage="1" showErrorMessage="1" error="{2}" sqref="AA16">
      <formula1>"='性騷擾事件調解結果_成立件數依兩造關係分$0_15_26$1074003a032'"</formula1>
    </dataValidation>
    <dataValidation errorStyle="warning" type="decimal" operator="equal" showInputMessage="1" showErrorMessage="1" error="{2}" sqref="AA17">
      <formula1>"='性騷擾事件調解結果_不成立件數依兩造關係分$0_16_26$1074003a033'"</formula1>
    </dataValidation>
    <dataValidation errorStyle="warning" type="decimal" operator="equal" showInputMessage="1" showErrorMessage="1" error="{2}" sqref="AB9">
      <formula1>"='追求關係$0_8_27$1910300014'"</formula1>
    </dataValidation>
    <dataValidation errorStyle="warning" type="decimal" operator="equal" showInputMessage="1" showErrorMessage="1" error="{2}" sqref="AB10">
      <formula1>"='性騷擾事件申訴調查結果_成立件數依兩造關係分$0_9_27$1074003a026'"</formula1>
    </dataValidation>
    <dataValidation errorStyle="warning" type="decimal" operator="equal" showInputMessage="1" showErrorMessage="1" error="{2}" sqref="AB11">
      <formula1>"='性騷擾事件申訴調查結果_不成立件數依兩造關係分$0_10_27$1074003a027'"</formula1>
    </dataValidation>
    <dataValidation errorStyle="warning" type="decimal" operator="equal" showInputMessage="1" showErrorMessage="1" error="{2}" sqref="AB12">
      <formula1>"='性騷擾事件申訴調查結果_撤回件數依兩造關係分$0_11_27$1074003a028'"</formula1>
    </dataValidation>
    <dataValidation errorStyle="warning" type="decimal" operator="equal" showInputMessage="1" showErrorMessage="1" error="{2}" sqref="AB13">
      <formula1>"='性騷擾事件再申訴調查結果_成立件數依兩造關係分$0_12_27$1074003a029'"</formula1>
    </dataValidation>
    <dataValidation errorStyle="warning" type="decimal" operator="equal" showInputMessage="1" showErrorMessage="1" error="{2}" sqref="AB14">
      <formula1>"='性騷擾事件再申訴調查結果_不成立件數依兩造關係分$0_13_27$1074003a030'"</formula1>
    </dataValidation>
    <dataValidation errorStyle="warning" type="decimal" operator="equal" showInputMessage="1" showErrorMessage="1" error="{2}" sqref="AB15">
      <formula1>"='性騷擾事件再申訴調查結果_撤回件數依兩造關係分$0_14_27$1074003a031'"</formula1>
    </dataValidation>
    <dataValidation errorStyle="warning" type="decimal" operator="equal" showInputMessage="1" showErrorMessage="1" error="{2}" sqref="AB16">
      <formula1>"='性騷擾事件調解結果_成立件數依兩造關係分$0_15_27$1074003a032'"</formula1>
    </dataValidation>
    <dataValidation errorStyle="warning" type="decimal" operator="equal" showInputMessage="1" showErrorMessage="1" error="{2}" sqref="AB17">
      <formula1>"='性騷擾事件調解結果_不成立件數依兩造關係分$0_16_27$1074003a033'"</formula1>
    </dataValidation>
    <dataValidation errorStyle="warning" type="decimal" operator="equal" showInputMessage="1" showErrorMessage="1" error="{2}" sqref="AC9">
      <formula1>"='其他$0_8_28$1910300015'"</formula1>
    </dataValidation>
    <dataValidation errorStyle="warning" type="decimal" operator="equal" showInputMessage="1" showErrorMessage="1" error="{2}" sqref="AC10">
      <formula1>"='性騷擾事件申訴調查結果_成立件數依兩造關係分$0_9_28$1074003a026'"</formula1>
    </dataValidation>
    <dataValidation errorStyle="warning" type="decimal" operator="equal" showInputMessage="1" showErrorMessage="1" error="{2}" sqref="AC11">
      <formula1>"='性騷擾事件申訴調查結果_不成立件數依兩造關係分$0_10_28$1074003a027'"</formula1>
    </dataValidation>
    <dataValidation errorStyle="warning" type="decimal" operator="equal" showInputMessage="1" showErrorMessage="1" error="{2}" sqref="AC12">
      <formula1>"='性騷擾事件申訴調查結果_撤回件數依兩造關係分$0_11_28$1074003a028'"</formula1>
    </dataValidation>
    <dataValidation errorStyle="warning" type="decimal" operator="equal" showInputMessage="1" showErrorMessage="1" error="{2}" sqref="AC13">
      <formula1>"='性騷擾事件再申訴調查結果_成立件數依兩造關係分$0_12_28$1074003a029'"</formula1>
    </dataValidation>
    <dataValidation errorStyle="warning" type="decimal" operator="equal" showInputMessage="1" showErrorMessage="1" error="{2}" sqref="AC14">
      <formula1>"='性騷擾事件再申訴調查結果_不成立件數依兩造關係分$0_13_28$1074003a030'"</formula1>
    </dataValidation>
    <dataValidation errorStyle="warning" type="decimal" operator="equal" showInputMessage="1" showErrorMessage="1" error="{2}" sqref="AC15">
      <formula1>"='性騷擾事件再申訴調查結果_撤回件數依兩造關係分$0_14_28$1074003a031'"</formula1>
    </dataValidation>
    <dataValidation errorStyle="warning" type="decimal" operator="equal" showInputMessage="1" showErrorMessage="1" error="{2}" sqref="AC16">
      <formula1>"='性騷擾事件調解結果_成立件數依兩造關係分$0_15_28$1074003a032'"</formula1>
    </dataValidation>
    <dataValidation errorStyle="warning" type="decimal" operator="equal" showInputMessage="1" showErrorMessage="1" error="{2}" sqref="AC17">
      <formula1>"='性騷擾事件調解結果_不成立件數依兩造關係分$0_16_28$1074003a033'"</formula1>
    </dataValidation>
    <dataValidation errorStyle="warning" type="decimal" operator="equal" showInputMessage="1" showErrorMessage="1" error="{2}" sqref="AE9">
      <formula1>"='私人住所$0_8_30$1910400001'"</formula1>
    </dataValidation>
    <dataValidation errorStyle="warning" type="decimal" operator="equal" showInputMessage="1" showErrorMessage="1" error="{2}" sqref="AE10">
      <formula1>"='性騷擾事件申訴調查結果_成立件數依發生地點分$0_9_30$1074003a026'"</formula1>
    </dataValidation>
    <dataValidation errorStyle="warning" type="decimal" operator="equal" showInputMessage="1" showErrorMessage="1" error="{2}" sqref="AE11">
      <formula1>"='性騷擾事件申訴調查結果_不成立件數依發生地點分$0_10_30$1074003a027'"</formula1>
    </dataValidation>
    <dataValidation errorStyle="warning" type="decimal" operator="equal" showInputMessage="1" showErrorMessage="1" error="{2}" sqref="AE12">
      <formula1>"='性騷擾事件申訴調查結果_撤回件數依發生地點分$0_11_30$1074003a028'"</formula1>
    </dataValidation>
    <dataValidation errorStyle="warning" type="decimal" operator="equal" showInputMessage="1" showErrorMessage="1" error="{2}" sqref="AE13">
      <formula1>"='性騷擾事件再申訴調查結果_成立件數依發生地點分$0_12_30$1074003a029'"</formula1>
    </dataValidation>
    <dataValidation errorStyle="warning" type="decimal" operator="equal" showInputMessage="1" showErrorMessage="1" error="{2}" sqref="AE14">
      <formula1>"='性騷擾事件再申訴調查結果_不成立件數依發生地點分$0_13_30$1074003a030'"</formula1>
    </dataValidation>
    <dataValidation errorStyle="warning" type="decimal" operator="equal" showInputMessage="1" showErrorMessage="1" error="{2}" sqref="AE15">
      <formula1>"='性騷擾事件再申訴調查結果_撤回件數依發生地點分$0_14_30$1074003a031'"</formula1>
    </dataValidation>
    <dataValidation errorStyle="warning" type="decimal" operator="equal" showInputMessage="1" showErrorMessage="1" error="{2}" sqref="AE16">
      <formula1>"='性騷擾事件調解結果_成立件數依發生地點分$0_15_30$1074003a032'"</formula1>
    </dataValidation>
    <dataValidation errorStyle="warning" type="decimal" operator="equal" showInputMessage="1" showErrorMessage="1" error="{2}" sqref="AE17">
      <formula1>"='性騷擾事件調解結果_不成立件數依發生地點分$0_16_30$1074003a033'"</formula1>
    </dataValidation>
    <dataValidation errorStyle="warning" type="decimal" operator="equal" showInputMessage="1" showErrorMessage="1" error="{2}" sqref="AF9">
      <formula1>"='飯店旅館$0_8_31$1910400002'"</formula1>
    </dataValidation>
    <dataValidation errorStyle="warning" type="decimal" operator="equal" showInputMessage="1" showErrorMessage="1" error="{2}" sqref="AF10">
      <formula1>"='性騷擾事件申訴調查結果_成立件數依發生地點分$0_9_31$1074003a026'"</formula1>
    </dataValidation>
    <dataValidation errorStyle="warning" type="decimal" operator="equal" showInputMessage="1" showErrorMessage="1" error="{2}" sqref="AF11">
      <formula1>"='性騷擾事件申訴調查結果_不成立件數依發生地點分$0_10_31$1074003a027'"</formula1>
    </dataValidation>
    <dataValidation errorStyle="warning" type="decimal" operator="equal" showInputMessage="1" showErrorMessage="1" error="{2}" sqref="AF12">
      <formula1>"='性騷擾事件申訴調查結果_撤回件數依發生地點分$0_11_31$1074003a028'"</formula1>
    </dataValidation>
    <dataValidation errorStyle="warning" type="decimal" operator="equal" showInputMessage="1" showErrorMessage="1" error="{2}" sqref="AF13">
      <formula1>"='性騷擾事件再申訴調查結果_成立件數依發生地點分$0_12_31$1074003a029'"</formula1>
    </dataValidation>
    <dataValidation errorStyle="warning" type="decimal" operator="equal" showInputMessage="1" showErrorMessage="1" error="{2}" sqref="AF14">
      <formula1>"='性騷擾事件再申訴調查結果_不成立件數依發生地點分$0_13_31$1074003a030'"</formula1>
    </dataValidation>
    <dataValidation errorStyle="warning" type="decimal" operator="equal" showInputMessage="1" showErrorMessage="1" error="{2}" sqref="AF15">
      <formula1>"='性騷擾事件再申訴調查結果_撤回件數依發生地點分$0_14_31$1074003a031'"</formula1>
    </dataValidation>
    <dataValidation errorStyle="warning" type="decimal" operator="equal" showInputMessage="1" showErrorMessage="1" error="{2}" sqref="AF16">
      <formula1>"='性騷擾事件調解結果_成立件數依發生地點分$0_15_31$1074003a032'"</formula1>
    </dataValidation>
    <dataValidation errorStyle="warning" type="decimal" operator="equal" showInputMessage="1" showErrorMessage="1" error="{2}" sqref="AF17">
      <formula1>"='性騷擾事件調解結果_不成立件數依發生地點分$0_16_31$1074003a033'"</formula1>
    </dataValidation>
    <dataValidation errorStyle="warning" type="decimal" operator="equal" showInputMessage="1" showErrorMessage="1" error="{2}" sqref="AG9">
      <formula1>"='餐廳$0_8_32$1910400003'"</formula1>
    </dataValidation>
    <dataValidation errorStyle="warning" type="decimal" operator="equal" showInputMessage="1" showErrorMessage="1" error="{2}" sqref="AG10">
      <formula1>"='性騷擾事件申訴調查結果_成立件數依發生地點分$0_9_32$1074003a026'"</formula1>
    </dataValidation>
    <dataValidation errorStyle="warning" type="decimal" operator="equal" showInputMessage="1" showErrorMessage="1" error="{2}" sqref="AG11">
      <formula1>"='性騷擾事件申訴調查結果_不成立件數依發生地點分$0_10_32$1074003a027'"</formula1>
    </dataValidation>
    <dataValidation errorStyle="warning" type="decimal" operator="equal" showInputMessage="1" showErrorMessage="1" error="{2}" sqref="AG12">
      <formula1>"='性騷擾事件申訴調查結果_撤回件數依發生地點分$0_11_32$1074003a028'"</formula1>
    </dataValidation>
    <dataValidation errorStyle="warning" type="decimal" operator="equal" showInputMessage="1" showErrorMessage="1" error="{2}" sqref="AG13">
      <formula1>"='性騷擾事件再申訴調查結果_成立件數依發生地點分$0_12_32$1074003a029'"</formula1>
    </dataValidation>
    <dataValidation errorStyle="warning" type="decimal" operator="equal" showInputMessage="1" showErrorMessage="1" error="{2}" sqref="AG14">
      <formula1>"='性騷擾事件再申訴調查結果_不成立件數依發生地點分$0_13_32$1074003a030'"</formula1>
    </dataValidation>
    <dataValidation errorStyle="warning" type="decimal" operator="equal" showInputMessage="1" showErrorMessage="1" error="{2}" sqref="AG15">
      <formula1>"='性騷擾事件再申訴調查結果_撤回件數依發生地點分$0_14_32$1074003a031'"</formula1>
    </dataValidation>
    <dataValidation errorStyle="warning" type="decimal" operator="equal" showInputMessage="1" showErrorMessage="1" error="{2}" sqref="AG16">
      <formula1>"='性騷擾事件調解結果_成立件數依發生地點分$0_15_32$1074003a032'"</formula1>
    </dataValidation>
    <dataValidation errorStyle="warning" type="decimal" operator="equal" showInputMessage="1" showErrorMessage="1" error="{2}" sqref="AG17">
      <formula1>"='性騷擾事件調解結果_不成立件數依發生地點分$0_16_32$1074003a033'"</formula1>
    </dataValidation>
    <dataValidation errorStyle="warning" type="decimal" operator="equal" showInputMessage="1" showErrorMessage="1" error="{2}" sqref="AH9">
      <formula1>"='百貨公司.商場.賣場$0_8_33$1910400004'"</formula1>
    </dataValidation>
    <dataValidation errorStyle="warning" type="decimal" operator="equal" showInputMessage="1" showErrorMessage="1" error="{2}" sqref="AH10">
      <formula1>"='性騷擾事件申訴調查結果_成立件數依發生地點分$0_9_33$1074003a026'"</formula1>
    </dataValidation>
    <dataValidation errorStyle="warning" type="decimal" operator="equal" showInputMessage="1" showErrorMessage="1" error="{2}" sqref="AH11">
      <formula1>"='性騷擾事件申訴調查結果_不成立件數依發生地點分$0_10_33$1074003a027'"</formula1>
    </dataValidation>
    <dataValidation errorStyle="warning" type="decimal" operator="equal" showInputMessage="1" showErrorMessage="1" error="{2}" sqref="AH12">
      <formula1>"='性騷擾事件申訴調查結果_撤回件數依發生地點分$0_11_33$1074003a028'"</formula1>
    </dataValidation>
    <dataValidation errorStyle="warning" type="decimal" operator="equal" showInputMessage="1" showErrorMessage="1" error="{2}" sqref="AH13">
      <formula1>"='性騷擾事件再申訴調查結果_成立件數依發生地點分$0_12_33$1074003a029'"</formula1>
    </dataValidation>
    <dataValidation errorStyle="warning" type="decimal" operator="equal" showInputMessage="1" showErrorMessage="1" error="{2}" sqref="AH14">
      <formula1>"='性騷擾事件再申訴調查結果_不成立件數依發生地點分$0_13_33$1074003a030'"</formula1>
    </dataValidation>
    <dataValidation errorStyle="warning" type="decimal" operator="equal" showInputMessage="1" showErrorMessage="1" error="{2}" sqref="AH15">
      <formula1>"='性騷擾事件再申訴調查結果_撤回件數依發生地點分$0_14_33$1074003a031'"</formula1>
    </dataValidation>
    <dataValidation errorStyle="warning" type="decimal" operator="equal" showInputMessage="1" showErrorMessage="1" error="{2}" sqref="AH16">
      <formula1>"='性騷擾事件調解結果_成立件數依發生地點分$0_15_33$1074003a032'"</formula1>
    </dataValidation>
    <dataValidation errorStyle="warning" type="decimal" operator="equal" showInputMessage="1" showErrorMessage="1" error="{2}" sqref="AH17">
      <formula1>"='性騷擾事件調解結果_不成立件數依發生地點分$0_16_33$1074003a033'"</formula1>
    </dataValidation>
    <dataValidation errorStyle="warning" type="decimal" operator="equal" showInputMessage="1" showErrorMessage="1" error="{2}" sqref="AI9">
      <formula1>"='休閒娛樂場所.KTV$0_8_34$1910400005'"</formula1>
    </dataValidation>
    <dataValidation errorStyle="warning" type="decimal" operator="equal" showInputMessage="1" showErrorMessage="1" error="{2}" sqref="AI10">
      <formula1>"='性騷擾事件申訴調查結果_成立件數依發生地點分$0_9_34$1074003a026'"</formula1>
    </dataValidation>
    <dataValidation errorStyle="warning" type="decimal" operator="equal" showInputMessage="1" showErrorMessage="1" error="{2}" sqref="AI11">
      <formula1>"='性騷擾事件申訴調查結果_不成立件數依發生地點分$0_10_34$1074003a027'"</formula1>
    </dataValidation>
    <dataValidation errorStyle="warning" type="decimal" operator="equal" showInputMessage="1" showErrorMessage="1" error="{2}" sqref="AI12">
      <formula1>"='性騷擾事件申訴調查結果_撤回件數依發生地點分$0_11_34$1074003a028'"</formula1>
    </dataValidation>
    <dataValidation errorStyle="warning" type="decimal" operator="equal" showInputMessage="1" showErrorMessage="1" error="{2}" sqref="AI13">
      <formula1>"='性騷擾事件再申訴調查結果_成立件數依發生地點分$0_12_34$1074003a029'"</formula1>
    </dataValidation>
    <dataValidation errorStyle="warning" type="decimal" operator="equal" showInputMessage="1" showErrorMessage="1" error="{2}" sqref="AI14">
      <formula1>"='性騷擾事件再申訴調查結果_不成立件數依發生地點分$0_13_34$1074003a030'"</formula1>
    </dataValidation>
    <dataValidation errorStyle="warning" type="decimal" operator="equal" showInputMessage="1" showErrorMessage="1" error="{2}" sqref="AI15">
      <formula1>"='性騷擾事件再申訴調查結果_撤回件數依發生地點分$0_14_34$1074003a031'"</formula1>
    </dataValidation>
    <dataValidation errorStyle="warning" type="decimal" operator="equal" showInputMessage="1" showErrorMessage="1" error="{2}" sqref="AI16">
      <formula1>"='性騷擾事件調解結果_成立件數依發生地點分$0_15_34$1074003a032'"</formula1>
    </dataValidation>
    <dataValidation errorStyle="warning" type="decimal" operator="equal" showInputMessage="1" showErrorMessage="1" error="{2}" sqref="AI17">
      <formula1>"='性騷擾事件調解結果_不成立件數依發生地點分$0_16_34$1074003a033'"</formula1>
    </dataValidation>
    <dataValidation errorStyle="warning" type="decimal" operator="equal" showInputMessage="1" showErrorMessage="1" error="{2}" sqref="AJ9">
      <formula1>"='宗教場所$0_8_35$1910400006'"</formula1>
    </dataValidation>
    <dataValidation errorStyle="warning" type="decimal" operator="equal" showInputMessage="1" showErrorMessage="1" error="{2}" sqref="AJ10">
      <formula1>"='性騷擾事件申訴調查結果_成立件數依發生地點分$0_9_35$1074003a026'"</formula1>
    </dataValidation>
    <dataValidation errorStyle="warning" type="decimal" operator="equal" showInputMessage="1" showErrorMessage="1" error="{2}" sqref="AJ11">
      <formula1>"='性騷擾事件申訴調查結果_不成立件數依發生地點分$0_10_35$1074003a027'"</formula1>
    </dataValidation>
    <dataValidation errorStyle="warning" type="decimal" operator="equal" showInputMessage="1" showErrorMessage="1" error="{2}" sqref="AJ12">
      <formula1>"='性騷擾事件申訴調查結果_撤回件數依發生地點分$0_11_35$1074003a028'"</formula1>
    </dataValidation>
    <dataValidation errorStyle="warning" type="decimal" operator="equal" showInputMessage="1" showErrorMessage="1" error="{2}" sqref="AJ13">
      <formula1>"='性騷擾事件再申訴調查結果_成立件數依發生地點分$0_12_35$1074003a029'"</formula1>
    </dataValidation>
    <dataValidation errorStyle="warning" type="decimal" operator="equal" showInputMessage="1" showErrorMessage="1" error="{2}" sqref="AJ14">
      <formula1>"='性騷擾事件再申訴調查結果_不成立件數依發生地點分$0_13_35$1074003a030'"</formula1>
    </dataValidation>
    <dataValidation errorStyle="warning" type="decimal" operator="equal" showInputMessage="1" showErrorMessage="1" error="{2}" sqref="AJ15">
      <formula1>"='性騷擾事件再申訴調查結果_撤回件數依發生地點分$0_14_35$1074003a031'"</formula1>
    </dataValidation>
    <dataValidation errorStyle="warning" type="decimal" operator="equal" showInputMessage="1" showErrorMessage="1" error="{2}" sqref="AJ16">
      <formula1>"='性騷擾事件調解結果_成立件數依發生地點分$0_15_35$1074003a032'"</formula1>
    </dataValidation>
    <dataValidation errorStyle="warning" type="decimal" operator="equal" showInputMessage="1" showErrorMessage="1" error="{2}" sqref="AJ17">
      <formula1>"='性騷擾事件調解結果_不成立件數依發生地點分$0_16_35$1074003a033'"</formula1>
    </dataValidation>
    <dataValidation errorStyle="warning" type="decimal" operator="equal" showInputMessage="1" showErrorMessage="1" error="{2}" sqref="AK9">
      <formula1>"='夜店$0_8_36$1910400007'"</formula1>
    </dataValidation>
    <dataValidation errorStyle="warning" type="decimal" operator="equal" showInputMessage="1" showErrorMessage="1" error="{2}" sqref="AK10">
      <formula1>"='性騷擾事件申訴調查結果_成立件數依發生地點分$0_9_36$1074003a026'"</formula1>
    </dataValidation>
    <dataValidation errorStyle="warning" type="decimal" operator="equal" showInputMessage="1" showErrorMessage="1" error="{2}" sqref="AK11">
      <formula1>"='性騷擾事件申訴調查結果_不成立件數依發生地點分$0_10_36$1074003a027'"</formula1>
    </dataValidation>
    <dataValidation errorStyle="warning" type="decimal" operator="equal" showInputMessage="1" showErrorMessage="1" error="{2}" sqref="AK12">
      <formula1>"='性騷擾事件申訴調查結果_撤回件數依發生地點分$0_11_36$1074003a028'"</formula1>
    </dataValidation>
    <dataValidation errorStyle="warning" type="decimal" operator="equal" showInputMessage="1" showErrorMessage="1" error="{2}" sqref="AK13">
      <formula1>"='性騷擾事件再申訴調查結果_成立件數依發生地點分$0_12_36$1074003a029'"</formula1>
    </dataValidation>
    <dataValidation errorStyle="warning" type="decimal" operator="equal" showInputMessage="1" showErrorMessage="1" error="{2}" sqref="AK14">
      <formula1>"='性騷擾事件再申訴調查結果_不成立件數依發生地點分$0_13_36$1074003a030'"</formula1>
    </dataValidation>
    <dataValidation errorStyle="warning" type="decimal" operator="equal" showInputMessage="1" showErrorMessage="1" error="{2}" sqref="AK15">
      <formula1>"='性騷擾事件再申訴調查結果_撤回件數依發生地點分$0_14_36$1074003a031'"</formula1>
    </dataValidation>
    <dataValidation errorStyle="warning" type="decimal" operator="equal" showInputMessage="1" showErrorMessage="1" error="{2}" sqref="AK16">
      <formula1>"='性騷擾事件調解結果_成立件數依發生地點分$0_15_36$1074003a032'"</formula1>
    </dataValidation>
    <dataValidation errorStyle="warning" type="decimal" operator="equal" showInputMessage="1" showErrorMessage="1" error="{2}" sqref="AK17">
      <formula1>"='性騷擾事件調解結果_不成立件數依發生地點分$0_16_36$1074003a033'"</formula1>
    </dataValidation>
    <dataValidation errorStyle="warning" type="decimal" operator="equal" showInputMessage="1" showErrorMessage="1" error="{2}" sqref="AL9">
      <formula1>"='醫療院所$0_8_37$1910400008'"</formula1>
    </dataValidation>
    <dataValidation errorStyle="warning" type="decimal" operator="equal" showInputMessage="1" showErrorMessage="1" error="{2}" sqref="AL10">
      <formula1>"='性騷擾事件申訴調查結果_成立件數依發生地點分$0_9_37$1074003a026'"</formula1>
    </dataValidation>
    <dataValidation errorStyle="warning" type="decimal" operator="equal" showInputMessage="1" showErrorMessage="1" error="{2}" sqref="AL11">
      <formula1>"='性騷擾事件申訴調查結果_不成立件數依發生地點分$0_10_37$1074003a027'"</formula1>
    </dataValidation>
    <dataValidation errorStyle="warning" type="decimal" operator="equal" showInputMessage="1" showErrorMessage="1" error="{2}" sqref="AL12">
      <formula1>"='性騷擾事件申訴調查結果_撤回件數依發生地點分$0_11_37$1074003a028'"</formula1>
    </dataValidation>
    <dataValidation errorStyle="warning" type="decimal" operator="equal" showInputMessage="1" showErrorMessage="1" error="{2}" sqref="AL13">
      <formula1>"='性騷擾事件再申訴調查結果_成立件數依發生地點分$0_12_37$1074003a029'"</formula1>
    </dataValidation>
    <dataValidation errorStyle="warning" type="decimal" operator="equal" showInputMessage="1" showErrorMessage="1" error="{2}" sqref="AL14">
      <formula1>"='性騷擾事件再申訴調查結果_不成立件數依發生地點分$0_13_37$1074003a030'"</formula1>
    </dataValidation>
    <dataValidation errorStyle="warning" type="decimal" operator="equal" showInputMessage="1" showErrorMessage="1" error="{2}" sqref="AL15">
      <formula1>"='性騷擾事件再申訴調查結果_撤回件數依發生地點分$0_14_37$1074003a031'"</formula1>
    </dataValidation>
    <dataValidation errorStyle="warning" type="decimal" operator="equal" showInputMessage="1" showErrorMessage="1" error="{2}" sqref="AL16">
      <formula1>"='性騷擾事件調解結果_成立件數依發生地點分$0_15_37$1074003a032'"</formula1>
    </dataValidation>
    <dataValidation errorStyle="warning" type="decimal" operator="equal" showInputMessage="1" showErrorMessage="1" error="{2}" sqref="AL17">
      <formula1>"='性騷擾事件調解結果_不成立件數依發生地點分$0_16_37$1074003a033'"</formula1>
    </dataValidation>
    <dataValidation errorStyle="warning" type="decimal" operator="equal" showInputMessage="1" showErrorMessage="1" error="{2}" sqref="AM9">
      <formula1>"='校園$0_8_38$1910400009'"</formula1>
    </dataValidation>
    <dataValidation errorStyle="warning" type="decimal" operator="equal" showInputMessage="1" showErrorMessage="1" error="{2}" sqref="AM10">
      <formula1>"='性騷擾事件申訴調查結果_成立件數依發生地點分$0_9_38$1074003a026'"</formula1>
    </dataValidation>
    <dataValidation errorStyle="warning" type="decimal" operator="equal" showInputMessage="1" showErrorMessage="1" error="{2}" sqref="AM11">
      <formula1>"='性騷擾事件申訴調查結果_不成立件數依發生地點分$0_10_38$1074003a027'"</formula1>
    </dataValidation>
    <dataValidation errorStyle="warning" type="decimal" operator="equal" showInputMessage="1" showErrorMessage="1" error="{2}" sqref="AM12">
      <formula1>"='性騷擾事件申訴調查結果_撤回件數依發生地點分$0_11_38$1074003a028'"</formula1>
    </dataValidation>
    <dataValidation errorStyle="warning" type="decimal" operator="equal" showInputMessage="1" showErrorMessage="1" error="{2}" sqref="AM13">
      <formula1>"='性騷擾事件再申訴調查結果_成立件數依發生地點分$0_12_38$1074003a029'"</formula1>
    </dataValidation>
    <dataValidation errorStyle="warning" type="decimal" operator="equal" showInputMessage="1" showErrorMessage="1" error="{2}" sqref="AM14">
      <formula1>"='性騷擾事件再申訴調查結果_不成立件數依發生地點分$0_13_38$1074003a030'"</formula1>
    </dataValidation>
    <dataValidation errorStyle="warning" type="decimal" operator="equal" showInputMessage="1" showErrorMessage="1" error="{2}" sqref="AM15">
      <formula1>"='性騷擾事件再申訴調查結果_撤回件數依發生地點分$0_14_38$1074003a031'"</formula1>
    </dataValidation>
    <dataValidation errorStyle="warning" type="decimal" operator="equal" showInputMessage="1" showErrorMessage="1" error="{2}" sqref="AM16">
      <formula1>"='性騷擾事件調解結果_成立件數依發生地點分$0_15_38$1074003a032'"</formula1>
    </dataValidation>
    <dataValidation errorStyle="warning" type="decimal" operator="equal" showInputMessage="1" showErrorMessage="1" error="{2}" sqref="AM17">
      <formula1>"='性騷擾事件調解結果_不成立件數依發生地點分$0_16_38$1074003a033'"</formula1>
    </dataValidation>
    <dataValidation errorStyle="warning" type="decimal" operator="equal" showInputMessage="1" showErrorMessage="1" error="{2}" sqref="AN9">
      <formula1>"='補習班$0_8_39$1910400010'"</formula1>
    </dataValidation>
    <dataValidation errorStyle="warning" type="decimal" operator="equal" showInputMessage="1" showErrorMessage="1" error="{2}" sqref="AN10">
      <formula1>"='性騷擾事件申訴調查結果_成立件數依發生地點分$0_9_39$1074003a026'"</formula1>
    </dataValidation>
    <dataValidation errorStyle="warning" type="decimal" operator="equal" showInputMessage="1" showErrorMessage="1" error="{2}" sqref="AN11">
      <formula1>"='性騷擾事件申訴調查結果_不成立件數依發生地點分$0_10_39$1074003a027'"</formula1>
    </dataValidation>
    <dataValidation errorStyle="warning" type="decimal" operator="equal" showInputMessage="1" showErrorMessage="1" error="{2}" sqref="AN12">
      <formula1>"='性騷擾事件申訴調查結果_撤回件數依發生地點分$0_11_39$1074003a028'"</formula1>
    </dataValidation>
    <dataValidation errorStyle="warning" type="decimal" operator="equal" showInputMessage="1" showErrorMessage="1" error="{2}" sqref="AN13">
      <formula1>"='性騷擾事件再申訴調查結果_成立件數依發生地點分$0_12_39$1074003a029'"</formula1>
    </dataValidation>
    <dataValidation errorStyle="warning" type="decimal" operator="equal" showInputMessage="1" showErrorMessage="1" error="{2}" sqref="AN14">
      <formula1>"='性騷擾事件再申訴調查結果_不成立件數依發生地點分$0_13_39$1074003a030'"</formula1>
    </dataValidation>
    <dataValidation errorStyle="warning" type="decimal" operator="equal" showInputMessage="1" showErrorMessage="1" error="{2}" sqref="AN15">
      <formula1>"='性騷擾事件再申訴調查結果_撤回件數依發生地點分$0_14_39$1074003a031'"</formula1>
    </dataValidation>
    <dataValidation errorStyle="warning" type="decimal" operator="equal" showInputMessage="1" showErrorMessage="1" error="{2}" sqref="AN16">
      <formula1>"='性騷擾事件調解結果_成立件數依發生地點分$0_15_39$1074003a032'"</formula1>
    </dataValidation>
    <dataValidation errorStyle="warning" type="decimal" operator="equal" showInputMessage="1" showErrorMessage="1" error="{2}" sqref="AN17">
      <formula1>"='性騷擾事件調解結果_不成立件數依發生地點分$0_16_39$1074003a033'"</formula1>
    </dataValidation>
    <dataValidation errorStyle="warning" type="decimal" operator="equal" showInputMessage="1" showErrorMessage="1" error="{2}" sqref="AO9">
      <formula1>"='馬路$0_8_40$1910400011'"</formula1>
    </dataValidation>
    <dataValidation errorStyle="warning" type="decimal" operator="equal" showInputMessage="1" showErrorMessage="1" error="{2}" sqref="AO10">
      <formula1>"='性騷擾事件申訴調查結果_成立件數依發生地點分$0_9_40$1074003a026'"</formula1>
    </dataValidation>
    <dataValidation errorStyle="warning" type="decimal" operator="equal" showInputMessage="1" showErrorMessage="1" error="{2}" sqref="AO11">
      <formula1>"='性騷擾事件申訴調查結果_不成立件數依發生地點分$0_10_40$1074003a027'"</formula1>
    </dataValidation>
    <dataValidation errorStyle="warning" type="decimal" operator="equal" showInputMessage="1" showErrorMessage="1" error="{2}" sqref="AO12">
      <formula1>"='性騷擾事件申訴調查結果_撤回件數依發生地點分$0_11_40$1074003a028'"</formula1>
    </dataValidation>
    <dataValidation errorStyle="warning" type="decimal" operator="equal" showInputMessage="1" showErrorMessage="1" error="{2}" sqref="AO13">
      <formula1>"='性騷擾事件再申訴調查結果_成立件數依發生地點分$0_12_40$1074003a029'"</formula1>
    </dataValidation>
    <dataValidation errorStyle="warning" type="decimal" operator="equal" showInputMessage="1" showErrorMessage="1" error="{2}" sqref="AO14">
      <formula1>"='性騷擾事件再申訴調查結果_不成立件數依發生地點分$0_13_40$1074003a030'"</formula1>
    </dataValidation>
    <dataValidation errorStyle="warning" type="decimal" operator="equal" showInputMessage="1" showErrorMessage="1" error="{2}" sqref="AO15">
      <formula1>"='性騷擾事件再申訴調查結果_撤回件數依發生地點分$0_14_40$1074003a031'"</formula1>
    </dataValidation>
    <dataValidation errorStyle="warning" type="decimal" operator="equal" showInputMessage="1" showErrorMessage="1" error="{2}" sqref="AO16">
      <formula1>"='性騷擾事件調解結果_成立件數依發生地點分$0_15_40$1074003a032'"</formula1>
    </dataValidation>
    <dataValidation errorStyle="warning" type="decimal" operator="equal" showInputMessage="1" showErrorMessage="1" error="{2}" sqref="AO17">
      <formula1>"='性騷擾事件調解結果_不成立件數依發生地點分$0_16_40$1074003a033'"</formula1>
    </dataValidation>
    <dataValidation errorStyle="warning" type="decimal" operator="equal" showInputMessage="1" showErrorMessage="1" error="{2}" sqref="AP9">
      <formula1>"='公園$0_8_41$19104a0003'"</formula1>
    </dataValidation>
    <dataValidation errorStyle="warning" type="decimal" operator="equal" showInputMessage="1" showErrorMessage="1" error="{2}" sqref="AP10">
      <formula1>"='性騷擾事件申訴調查結果_成立件數依發生地點分$0_9_41$1074003a026'"</formula1>
    </dataValidation>
    <dataValidation errorStyle="warning" type="decimal" operator="equal" showInputMessage="1" showErrorMessage="1" error="{2}" sqref="AP11">
      <formula1>"='性騷擾事件申訴調查結果_不成立件數依發生地點分$0_10_41$1074003a027'"</formula1>
    </dataValidation>
    <dataValidation errorStyle="warning" type="decimal" operator="equal" showInputMessage="1" showErrorMessage="1" error="{2}" sqref="AP12">
      <formula1>"='性騷擾事件申訴調查結果_撤回件數依發生地點分$0_11_41$1074003a028'"</formula1>
    </dataValidation>
    <dataValidation errorStyle="warning" type="decimal" operator="equal" showInputMessage="1" showErrorMessage="1" error="{2}" sqref="AP13">
      <formula1>"='性騷擾事件再申訴調查結果_成立件數依發生地點分$0_12_41$1074003a029'"</formula1>
    </dataValidation>
    <dataValidation errorStyle="warning" type="decimal" operator="equal" showInputMessage="1" showErrorMessage="1" error="{2}" sqref="AP14">
      <formula1>"='性騷擾事件再申訴調查結果_不成立件數依發生地點分$0_13_41$1074003a030'"</formula1>
    </dataValidation>
    <dataValidation errorStyle="warning" type="decimal" operator="equal" showInputMessage="1" showErrorMessage="1" error="{2}" sqref="AP15">
      <formula1>"='性騷擾事件再申訴調查結果_撤回件數依發生地點分$0_14_41$1074003a031'"</formula1>
    </dataValidation>
    <dataValidation errorStyle="warning" type="decimal" operator="equal" showInputMessage="1" showErrorMessage="1" error="{2}" sqref="AP16">
      <formula1>"='性騷擾事件調解結果_成立件數依發生地點分$0_15_41$1074003a032'"</formula1>
    </dataValidation>
    <dataValidation errorStyle="warning" type="decimal" operator="equal" showInputMessage="1" showErrorMessage="1" error="{2}" sqref="AP17">
      <formula1>"='性騷擾事件調解結果_不成立件數依發生地點分$0_16_41$1074003a033'"</formula1>
    </dataValidation>
    <dataValidation errorStyle="warning" type="decimal" operator="equal" showInputMessage="1" showErrorMessage="1" error="{2}" sqref="AQ9">
      <formula1>"='大眾運輸系統$0_8_42$1910400012'"</formula1>
    </dataValidation>
    <dataValidation errorStyle="warning" type="decimal" operator="equal" showInputMessage="1" showErrorMessage="1" error="{2}" sqref="AQ10">
      <formula1>"='性騷擾事件申訴調查結果_成立件數依發生地點分$0_9_42$1074003a026'"</formula1>
    </dataValidation>
    <dataValidation errorStyle="warning" type="decimal" operator="equal" showInputMessage="1" showErrorMessage="1" error="{2}" sqref="AQ11">
      <formula1>"='性騷擾事件申訴調查結果_不成立件數依發生地點分$0_10_42$1074003a027'"</formula1>
    </dataValidation>
    <dataValidation errorStyle="warning" type="decimal" operator="equal" showInputMessage="1" showErrorMessage="1" error="{2}" sqref="AQ12">
      <formula1>"='性騷擾事件申訴調查結果_撤回件數依發生地點分$0_11_42$1074003a028'"</formula1>
    </dataValidation>
    <dataValidation errorStyle="warning" type="decimal" operator="equal" showInputMessage="1" showErrorMessage="1" error="{2}" sqref="AQ13">
      <formula1>"='性騷擾事件再申訴調查結果_成立件數依發生地點分$0_12_42$1074003a029'"</formula1>
    </dataValidation>
    <dataValidation errorStyle="warning" type="decimal" operator="equal" showInputMessage="1" showErrorMessage="1" error="{2}" sqref="AQ14">
      <formula1>"='性騷擾事件再申訴調查結果_不成立件數依發生地點分$0_13_42$1074003a030'"</formula1>
    </dataValidation>
    <dataValidation errorStyle="warning" type="decimal" operator="equal" showInputMessage="1" showErrorMessage="1" error="{2}" sqref="AQ15">
      <formula1>"='性騷擾事件再申訴調查結果_撤回件數依發生地點分$0_14_42$1074003a031'"</formula1>
    </dataValidation>
    <dataValidation errorStyle="warning" type="decimal" operator="equal" showInputMessage="1" showErrorMessage="1" error="{2}" sqref="AQ16">
      <formula1>"='性騷擾事件調解結果_成立件數依發生地點分$0_15_42$1074003a032'"</formula1>
    </dataValidation>
    <dataValidation errorStyle="warning" type="decimal" operator="equal" showInputMessage="1" showErrorMessage="1" error="{2}" sqref="AQ17">
      <formula1>"='性騷擾事件調解結果_不成立件數依發生地點分$0_16_42$1074003a033'"</formula1>
    </dataValidation>
    <dataValidation errorStyle="warning" type="decimal" operator="equal" showInputMessage="1" showErrorMessage="1" error="{2}" sqref="AR9">
      <formula1>"='計程車$0_8_43$1910400013'"</formula1>
    </dataValidation>
    <dataValidation errorStyle="warning" type="decimal" operator="equal" showInputMessage="1" showErrorMessage="1" error="{2}" sqref="AR10">
      <formula1>"='性騷擾事件申訴調查結果_成立件數依發生地點分$0_9_43$1074003a026'"</formula1>
    </dataValidation>
    <dataValidation errorStyle="warning" type="decimal" operator="equal" showInputMessage="1" showErrorMessage="1" error="{2}" sqref="AR11">
      <formula1>"='性騷擾事件申訴調查結果_不成立件數依發生地點分$0_10_43$1074003a027'"</formula1>
    </dataValidation>
    <dataValidation errorStyle="warning" type="decimal" operator="equal" showInputMessage="1" showErrorMessage="1" error="{2}" sqref="AR12">
      <formula1>"='性騷擾事件申訴調查結果_撤回件數依發生地點分$0_11_43$1074003a028'"</formula1>
    </dataValidation>
    <dataValidation errorStyle="warning" type="decimal" operator="equal" showInputMessage="1" showErrorMessage="1" error="{2}" sqref="AR13">
      <formula1>"='性騷擾事件再申訴調查結果_成立件數依發生地點分$0_12_43$1074003a029'"</formula1>
    </dataValidation>
    <dataValidation errorStyle="warning" type="decimal" operator="equal" showInputMessage="1" showErrorMessage="1" error="{2}" sqref="AR14">
      <formula1>"='性騷擾事件再申訴調查結果_不成立件數依發生地點分$0_13_43$1074003a030'"</formula1>
    </dataValidation>
    <dataValidation errorStyle="warning" type="decimal" operator="equal" showInputMessage="1" showErrorMessage="1" error="{2}" sqref="AR15">
      <formula1>"='性騷擾事件再申訴調查結果_撤回件數依發生地點分$0_14_43$1074003a031'"</formula1>
    </dataValidation>
    <dataValidation errorStyle="warning" type="decimal" operator="equal" showInputMessage="1" showErrorMessage="1" error="{2}" sqref="AR16">
      <formula1>"='性騷擾事件調解結果_成立件數依發生地點分$0_15_43$1074003a032'"</formula1>
    </dataValidation>
    <dataValidation errorStyle="warning" type="decimal" operator="equal" showInputMessage="1" showErrorMessage="1" error="{2}" sqref="AR17">
      <formula1>"='性騷擾事件調解結果_不成立件數依發生地點分$0_16_43$1074003a033'"</formula1>
    </dataValidation>
    <dataValidation errorStyle="warning" type="decimal" operator="equal" showInputMessage="1" showErrorMessage="1" error="{2}" sqref="AS9">
      <formula1>"='公共廁所$0_8_44$1910400014'"</formula1>
    </dataValidation>
    <dataValidation errorStyle="warning" type="decimal" operator="equal" showInputMessage="1" showErrorMessage="1" error="{2}" sqref="AS10">
      <formula1>"='性騷擾事件申訴調查結果_成立件數依發生地點分$0_9_44$1074003a026'"</formula1>
    </dataValidation>
    <dataValidation errorStyle="warning" type="decimal" operator="equal" showInputMessage="1" showErrorMessage="1" error="{2}" sqref="AS11">
      <formula1>"='性騷擾事件申訴調查結果_不成立件數依發生地點分$0_10_44$1074003a027'"</formula1>
    </dataValidation>
    <dataValidation errorStyle="warning" type="decimal" operator="equal" showInputMessage="1" showErrorMessage="1" error="{2}" sqref="AS12">
      <formula1>"='性騷擾事件申訴調查結果_撤回件數依發生地點分$0_11_44$1074003a028'"</formula1>
    </dataValidation>
    <dataValidation errorStyle="warning" type="decimal" operator="equal" showInputMessage="1" showErrorMessage="1" error="{2}" sqref="AS13">
      <formula1>"='性騷擾事件再申訴調查結果_成立件數依發生地點分$0_12_44$1074003a029'"</formula1>
    </dataValidation>
    <dataValidation errorStyle="warning" type="decimal" operator="equal" showInputMessage="1" showErrorMessage="1" error="{2}" sqref="AS14">
      <formula1>"='性騷擾事件再申訴調查結果_不成立件數依發生地點分$0_13_44$1074003a030'"</formula1>
    </dataValidation>
    <dataValidation errorStyle="warning" type="decimal" operator="equal" showInputMessage="1" showErrorMessage="1" error="{2}" sqref="AS15">
      <formula1>"='性騷擾事件再申訴調查結果_撤回件數依發生地點分$0_14_44$1074003a031'"</formula1>
    </dataValidation>
    <dataValidation errorStyle="warning" type="decimal" operator="equal" showInputMessage="1" showErrorMessage="1" error="{2}" sqref="AS16">
      <formula1>"='性騷擾事件調解結果_成立件數依發生地點分$0_15_44$1074003a032'"</formula1>
    </dataValidation>
    <dataValidation errorStyle="warning" type="decimal" operator="equal" showInputMessage="1" showErrorMessage="1" error="{2}" sqref="AS17">
      <formula1>"='性騷擾事件調解結果_不成立件數依發生地點分$0_16_44$1074003a033'"</formula1>
    </dataValidation>
    <dataValidation errorStyle="warning" type="decimal" operator="equal" showInputMessage="1" showErrorMessage="1" error="{2}" sqref="AT9">
      <formula1>"='辦公場所$0_8_45$1910400015'"</formula1>
    </dataValidation>
    <dataValidation errorStyle="warning" type="decimal" operator="equal" showInputMessage="1" showErrorMessage="1" error="{2}" sqref="AT10">
      <formula1>"='性騷擾事件申訴調查結果_成立件數依發生地點分$0_9_45$1074003a026'"</formula1>
    </dataValidation>
    <dataValidation errorStyle="warning" type="decimal" operator="equal" showInputMessage="1" showErrorMessage="1" error="{2}" sqref="AT11">
      <formula1>"='性騷擾事件申訴調查結果_不成立件數依發生地點分$0_10_45$1074003a027'"</formula1>
    </dataValidation>
    <dataValidation errorStyle="warning" type="decimal" operator="equal" showInputMessage="1" showErrorMessage="1" error="{2}" sqref="AT12">
      <formula1>"='性騷擾事件申訴調查結果_撤回件數依發生地點分$0_11_45$1074003a028'"</formula1>
    </dataValidation>
    <dataValidation errorStyle="warning" type="decimal" operator="equal" showInputMessage="1" showErrorMessage="1" error="{2}" sqref="AT13">
      <formula1>"='性騷擾事件再申訴調查結果_成立件數依發生地點分$0_12_45$1074003a029'"</formula1>
    </dataValidation>
    <dataValidation errorStyle="warning" type="decimal" operator="equal" showInputMessage="1" showErrorMessage="1" error="{2}" sqref="AT14">
      <formula1>"='性騷擾事件再申訴調查結果_不成立件數依發生地點分$0_13_45$1074003a030'"</formula1>
    </dataValidation>
    <dataValidation errorStyle="warning" type="decimal" operator="equal" showInputMessage="1" showErrorMessage="1" error="{2}" sqref="AT15">
      <formula1>"='性騷擾事件再申訴調查結果_撤回件數依發生地點分$0_14_45$1074003a031'"</formula1>
    </dataValidation>
    <dataValidation errorStyle="warning" type="decimal" operator="equal" showInputMessage="1" showErrorMessage="1" error="{2}" sqref="AT16">
      <formula1>"='性騷擾事件調解結果_成立件數依發生地點分$0_15_45$1074003a032'"</formula1>
    </dataValidation>
    <dataValidation errorStyle="warning" type="decimal" operator="equal" showInputMessage="1" showErrorMessage="1" error="{2}" sqref="AT17">
      <formula1>"='性騷擾事件調解結果_不成立件數依發生地點分$0_16_45$1074003a033'"</formula1>
    </dataValidation>
    <dataValidation errorStyle="warning" type="decimal" operator="equal" showInputMessage="1" showErrorMessage="1" error="{2}" sqref="AU9">
      <formula1>"='虛擬環境_科技設備$0_8_46$1910400016'"</formula1>
    </dataValidation>
    <dataValidation errorStyle="warning" type="decimal" operator="equal" showInputMessage="1" showErrorMessage="1" error="{2}" sqref="AU10">
      <formula1>"='性騷擾事件申訴調查結果_成立件數依發生地點分$0_9_46$1074003a026'"</formula1>
    </dataValidation>
    <dataValidation errorStyle="warning" type="decimal" operator="equal" showInputMessage="1" showErrorMessage="1" error="{2}" sqref="AU11">
      <formula1>"='性騷擾事件申訴調查結果_不成立件數依發生地點分$0_10_46$1074003a027'"</formula1>
    </dataValidation>
    <dataValidation errorStyle="warning" type="decimal" operator="equal" showInputMessage="1" showErrorMessage="1" error="{2}" sqref="AU12">
      <formula1>"='性騷擾事件申訴調查結果_撤回件數依發生地點分$0_11_46$1074003a028'"</formula1>
    </dataValidation>
    <dataValidation errorStyle="warning" type="decimal" operator="equal" showInputMessage="1" showErrorMessage="1" error="{2}" sqref="AU13">
      <formula1>"='性騷擾事件再申訴調查結果_成立件數依發生地點分$0_12_46$1074003a029'"</formula1>
    </dataValidation>
    <dataValidation errorStyle="warning" type="decimal" operator="equal" showInputMessage="1" showErrorMessage="1" error="{2}" sqref="AU14">
      <formula1>"='性騷擾事件再申訴調查結果_不成立件數依發生地點分$0_13_46$1074003a030'"</formula1>
    </dataValidation>
    <dataValidation errorStyle="warning" type="decimal" operator="equal" showInputMessage="1" showErrorMessage="1" error="{2}" sqref="AU15">
      <formula1>"='性騷擾事件再申訴調查結果_撤回件數依發生地點分$0_14_46$1074003a031'"</formula1>
    </dataValidation>
    <dataValidation errorStyle="warning" type="decimal" operator="equal" showInputMessage="1" showErrorMessage="1" error="{2}" sqref="AU16">
      <formula1>"='性騷擾事件調解結果_成立件數依發生地點分$0_15_46$1074003a032'"</formula1>
    </dataValidation>
    <dataValidation errorStyle="warning" type="decimal" operator="equal" showInputMessage="1" showErrorMessage="1" error="{2}" sqref="AU17">
      <formula1>"='性騷擾事件調解結果_不成立件數依發生地點分$0_16_46$1074003a033'"</formula1>
    </dataValidation>
    <dataValidation errorStyle="warning" type="decimal" operator="equal" showInputMessage="1" showErrorMessage="1" error="{2}" sqref="AV9">
      <formula1>"='其他$0_8_47$1910400017'"</formula1>
    </dataValidation>
    <dataValidation errorStyle="warning" type="decimal" operator="equal" showInputMessage="1" showErrorMessage="1" error="{2}" sqref="AV10">
      <formula1>"='性騷擾事件申訴調查結果_成立件數依發生地點分$0_9_47$1074003a026'"</formula1>
    </dataValidation>
    <dataValidation errorStyle="warning" type="decimal" operator="equal" showInputMessage="1" showErrorMessage="1" error="{2}" sqref="AV11">
      <formula1>"='性騷擾事件申訴調查結果_不成立件數依發生地點分$0_10_47$1074003a027'"</formula1>
    </dataValidation>
    <dataValidation errorStyle="warning" type="decimal" operator="equal" showInputMessage="1" showErrorMessage="1" error="{2}" sqref="AV12">
      <formula1>"='性騷擾事件申訴調查結果_撤回件數依發生地點分$0_11_47$1074003a028'"</formula1>
    </dataValidation>
    <dataValidation errorStyle="warning" type="decimal" operator="equal" showInputMessage="1" showErrorMessage="1" error="{2}" sqref="AV13">
      <formula1>"='性騷擾事件再申訴調查結果_成立件數依發生地點分$0_12_47$1074003a029'"</formula1>
    </dataValidation>
    <dataValidation errorStyle="warning" type="decimal" operator="equal" showInputMessage="1" showErrorMessage="1" error="{2}" sqref="AV14">
      <formula1>"='性騷擾事件再申訴調查結果_不成立件數依發生地點分$0_13_47$1074003a030'"</formula1>
    </dataValidation>
    <dataValidation errorStyle="warning" type="decimal" operator="equal" showInputMessage="1" showErrorMessage="1" error="{2}" sqref="AV15">
      <formula1>"='性騷擾事件再申訴調查結果_撤回件數依發生地點分$0_14_47$1074003a031'"</formula1>
    </dataValidation>
    <dataValidation errorStyle="warning" type="decimal" operator="equal" showInputMessage="1" showErrorMessage="1" error="{2}" sqref="AV16">
      <formula1>"='性騷擾事件調解結果_成立件數依發生地點分$0_15_47$1074003a032'"</formula1>
    </dataValidation>
    <dataValidation errorStyle="warning" type="decimal" operator="equal" showInputMessage="1" showErrorMessage="1" error="{2}" sqref="AV17">
      <formula1>"='性騷擾事件調解結果_不成立件數依發生地點分$0_16_47$1074003a033'"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