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<sst xmlns="http://schemas.openxmlformats.org/spreadsheetml/2006/main" count="55">
  <si>
    <t>公開類</t>
  </si>
  <si>
    <t>半年報</t>
  </si>
  <si>
    <t>桃園市政府機械遊樂設施安全檢查</t>
  </si>
  <si>
    <t>中華民國113年上半年(1月至6月)</t>
  </si>
  <si>
    <t>項次</t>
  </si>
  <si>
    <t>各項機械遊樂設施數量合計</t>
  </si>
  <si>
    <t>各項機械遊樂設施百分比率(%)</t>
  </si>
  <si>
    <t>各項遊樂場所數量合計</t>
  </si>
  <si>
    <t>各項遊樂場所百分比(%)</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</si>
  <si>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</si>
  <si>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</si>
  <si>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</si>
  <si>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半年終了後1個月內編送</t>
  </si>
  <si>
    <t>遊樂場所名稱</t>
  </si>
  <si>
    <t>小人國主題樂園</t>
  </si>
  <si>
    <t>卡通尼樂園</t>
  </si>
  <si>
    <t>機械遊樂設施數量</t>
  </si>
  <si>
    <t>※</t>
  </si>
  <si>
    <t>一、經營現況</t>
  </si>
  <si>
    <t>(一)遊樂場所</t>
  </si>
  <si>
    <t>1營業中</t>
  </si>
  <si>
    <t>2業者自行停止使用</t>
  </si>
  <si>
    <t>3抽複查前已勒令停止使用</t>
  </si>
  <si>
    <t>(二)機械遊樂設施</t>
  </si>
  <si>
    <t>二、營業中機械遊樂設施檢查項目</t>
  </si>
  <si>
    <t>(一)建築執照申辦情形</t>
  </si>
  <si>
    <t>1已領得雜項執照</t>
  </si>
  <si>
    <t>2已領得竣工查驗合格證明書</t>
  </si>
  <si>
    <t>3已投保意外責任保險</t>
  </si>
  <si>
    <t>4已領得使用執照</t>
  </si>
  <si>
    <t>(二)管理保養修護情形</t>
  </si>
  <si>
    <t>1已置專任管理操作人員</t>
  </si>
  <si>
    <t>2 已置合格保養修護人員</t>
  </si>
  <si>
    <t>3備有保養修護紀錄</t>
  </si>
  <si>
    <t>(三)定期安全檢查情形</t>
  </si>
  <si>
    <t>1已實施定期安全檢查</t>
  </si>
  <si>
    <t>2委託專業技師建築師檢查單位辦理</t>
  </si>
  <si>
    <t>3安全檢查結果已申報建築主管機關</t>
  </si>
  <si>
    <t>(四)現場標示</t>
  </si>
  <si>
    <t>1已依規定設置合格標示及安全說明</t>
  </si>
  <si>
    <t>2不合格設施已設置停止使用標示</t>
  </si>
  <si>
    <t>三、本次檢查缺失處理情形</t>
  </si>
  <si>
    <t>1限期改善補辦手續</t>
  </si>
  <si>
    <t>2處以罰鍰並限期改善補辦手續</t>
  </si>
  <si>
    <t>編製機關</t>
  </si>
  <si>
    <t>表    號</t>
  </si>
  <si>
    <t>3勒令停止使用</t>
  </si>
  <si>
    <t>4停止供水供電</t>
  </si>
  <si>
    <t>5封閉或拆除</t>
  </si>
  <si>
    <t>桃園市政府</t>
  </si>
  <si>
    <t>2356-01-04-2</t>
  </si>
  <si>
    <t>四、縣市政府資料建置情形</t>
  </si>
  <si>
    <t>1各遊樂場所機械遊樂設施已依抽複查表列事項彙整建檔</t>
  </si>
  <si>
    <t>2歷次抽複查紀錄已彙整逐案建檔</t>
  </si>
  <si>
    <t xml:space="preserve"> </t>
  </si>
</sst>
</file>

<file path=xl/styles.xml><?xml version="1.0" encoding="utf-8"?>
<styleSheet xmlns="http://schemas.openxmlformats.org/spreadsheetml/2006/main">
  <numFmts count="2">
    <numFmt formatCode="#,##0;\-#,##0;&quot;-&quot;" numFmtId="197"/>
    <numFmt formatCode="#,##0.0000;\-#,##0.0000;&quot;－&quot;" numFmtId="198"/>
  </numFmts>
  <fonts count="7">
    <font>
      <b val="false"/>
      <i val="false"/>
      <u val="none"/>
      <sz val="11"/>
      <color theme="1"/>
      <name val="Calibri"/>
      <scheme val="minor"/>
    </font>
    <font>
      <b val="false"/>
      <i val="false"/>
      <u val="none"/>
      <sz val="12"/>
      <color rgb="FF000000"/>
      <name val="標楷體"/>
    </font>
    <font>
      <b val="true"/>
      <i val="false"/>
      <u val="none"/>
      <sz val="20"/>
      <color rgb="FF000000"/>
      <name val="標楷體"/>
    </font>
    <font>
      <b val="true"/>
      <i val="false"/>
      <u val="none"/>
      <sz val="12"/>
      <color rgb="FF000000"/>
      <name val="標楷體"/>
    </font>
    <font>
      <b val="false"/>
      <i val="false"/>
      <u val="none"/>
      <sz val="14"/>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horizontal="center"/>
    </xf>
    <xf numFmtId="0" fontId="2" borderId="2" xfId="0" applyFont="true" applyBorder="true">
      <alignment horizontal="center" vertical="center"/>
    </xf>
    <xf numFmtId="49" fontId="1" borderId="0" xfId="0" applyNumberFormat="true" applyFont="true">
      <alignment horizontal="center" vertical="center"/>
    </xf>
    <xf numFmtId="0" fontId="1" borderId="3" xfId="0" applyFont="true" applyBorder="true">
      <alignment horizontal="center" vertical="center"/>
    </xf>
    <xf numFmtId="0" fontId="1" borderId="1" xfId="0" applyFont="true" applyBorder="true">
      <alignment horizontal="center" vertical="center" wrapText="true"/>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xf>
    <xf numFmtId="0" fontId="3" borderId="0" xfId="0" applyFont="true">
      <alignment vertical="top"/>
    </xf>
    <xf numFmtId="0" fontId="1" borderId="0" xfId="0" applyFont="true"/>
    <xf numFmtId="0" fontId="1" borderId="4" xfId="0" applyFont="true" applyBorder="true">
      <alignment vertical="center"/>
    </xf>
    <xf numFmtId="0" fontId="1" borderId="5" xfId="0" applyFont="true" applyBorder="true">
      <alignment vertical="center" wrapText="true"/>
    </xf>
    <xf numFmtId="0" fontId="4" borderId="1" xfId="0" applyFont="true" applyBorder="true">
      <alignment horizontal="center" vertical="center" wrapText="true"/>
    </xf>
    <xf numFmtId="0" fontId="4" borderId="1" xfId="0" applyFont="true" applyBorder="true">
      <alignment horizontal="center" vertical="center"/>
    </xf>
    <xf numFmtId="0" fontId="1" borderId="0" xfId="0" applyFont="true">
      <alignment vertical="top" wrapText="true"/>
    </xf>
    <xf numFmtId="0" fontId="1" borderId="0" xfId="0" applyFont="true">
      <alignment vertical="center"/>
    </xf>
    <xf numFmtId="197" fontId="1" borderId="1" xfId="0" applyNumberFormat="true" applyFont="true" applyBorder="true">
      <alignment horizontal="right" vertical="center"/>
    </xf>
    <xf numFmtId="0" fontId="1" borderId="1" xfId="0" applyFont="true" applyBorder="true">
      <alignment horizontal="center" vertical="top" wrapText="true"/>
    </xf>
    <xf numFmtId="9" fontId="1" borderId="1" xfId="0" applyNumberFormat="true" applyFont="true" applyBorder="true">
      <alignment horizontal="right" vertical="center"/>
    </xf>
    <xf numFmtId="198" fontId="1" borderId="1" xfId="0" applyNumberFormat="true" applyFont="true" applyBorder="true">
      <alignment horizontal="right" vertical="center" wrapText="true"/>
    </xf>
    <xf numFmtId="0" fontId="1" borderId="6" xfId="0" applyFont="true" applyBorder="true"/>
    <xf numFmtId="0" fontId="1" borderId="3" xfId="0" applyFont="true" applyBorder="true"/>
    <xf numFmtId="0" fontId="1" borderId="0" xfId="0" applyFont="true">
      <alignment vertical="center" wrapText="true"/>
    </xf>
    <xf numFmtId="0" fontId="1" borderId="0" xfId="0" applyFont="true">
      <alignment horizontal="center" vertical="center"/>
    </xf>
    <xf numFmtId="0" fontId="1" borderId="3" xfId="0" applyFont="true" applyBorder="true">
      <alignment horizontal="center"/>
    </xf>
    <xf numFmtId="0" fontId="1" borderId="0" xfId="0" applyFont="true">
      <alignment horizontal="center" vertical="center" wrapText="true"/>
    </xf>
    <xf numFmtId="0" fontId="1" borderId="3" xfId="0" applyFont="true" applyBorder="true">
      <alignment vertical="center"/>
    </xf>
    <xf numFmtId="0" fontId="1" borderId="0" xfId="0" applyFont="true">
      <alignment vertical="top"/>
    </xf>
    <xf numFmtId="0" fontId="1" borderId="7" xfId="0" applyFont="true" applyBorder="true">
      <alignment vertical="center"/>
    </xf>
    <xf numFmtId="0" fontId="1" borderId="8" xfId="0" applyFont="true" applyBorder="true">
      <alignment vertical="center"/>
    </xf>
    <xf numFmtId="9" fontId="1" borderId="0" xfId="0" applyNumberFormat="true" applyFont="true">
      <alignment horizontal="right" vertical="top" wrapText="true"/>
    </xf>
    <xf numFmtId="0" fontId="1" borderId="0" xfId="0" applyFont="true">
      <alignment horizontal="right" vertical="top" wrapText="true"/>
    </xf>
    <xf numFmtId="0" fontId="1" borderId="0" xfId="0" applyFont="true">
      <alignment horizontal="right" vertical="center"/>
    </xf>
    <xf numFmtId="0" fontId="1" borderId="0" xfId="0" applyFont="true">
      <alignment horizontal="right" vertical="top"/>
    </xf>
    <xf numFmtId="0" fontId="1" borderId="4" xfId="0" applyFont="true" applyBorder="true"/>
    <xf numFmtId="0" fontId="5" borderId="0" xfId="0" applyFont="true"/>
    <xf numFmtId="0" fontId="6" borderId="0" xfId="0" applyFont="true">
      <alignment vertical="top"/>
    </xf>
    <xf numFmtId="0" fontId="5"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V200"/>
  <sheetViews>
    <sheetView zoomScale="100" topLeftCell="A1" workbookViewId="0" showGridLines="true" showRowColHeaders="true" view="normal">
      <selection activeCell="M13" sqref="M13:M13"/>
    </sheetView>
  </sheetViews>
  <sheetFormatPr customHeight="false" defaultColWidth="9.28125" defaultRowHeight="15"/>
  <cols>
    <col min="1" max="1" bestFit="false" customWidth="true" width="12.2109375" hidden="false" outlineLevel="0"/>
    <col min="2" max="2" bestFit="false" customWidth="true" width="22.2109375" hidden="false" outlineLevel="0"/>
    <col min="3" max="3" bestFit="false" customWidth="true" width="5.2109375" hidden="false" outlineLevel="0"/>
    <col min="4" max="26" bestFit="false" customWidth="true" width="7.2109375" hidden="false" outlineLevel="0"/>
    <col min="27" max="28" bestFit="false" customWidth="true" width="8.2109375" hidden="false" outlineLevel="0"/>
    <col min="29" max="256" bestFit="false" customWidth="true" width="9.3515625" hidden="false" outlineLevel="0"/>
  </cols>
  <sheetData>
    <row r="1" ht="28.35" customHeight="true">
      <c r="A1" s="1" t="s">
        <v>0</v>
      </c>
      <c r="B1" s="12"/>
      <c r="C1" s="17"/>
      <c r="D1" s="17"/>
      <c r="E1" s="17"/>
      <c r="F1" s="17"/>
      <c r="G1" s="17"/>
      <c r="H1" s="17"/>
      <c r="I1" s="17"/>
      <c r="J1" s="17"/>
      <c r="K1" s="25"/>
      <c r="L1" s="27"/>
      <c r="M1" s="27"/>
      <c r="N1" s="27"/>
      <c r="O1" s="17"/>
      <c r="P1" s="17"/>
      <c r="Q1" s="17"/>
      <c r="R1" s="17"/>
      <c r="S1" s="17"/>
      <c r="T1" s="17"/>
      <c r="U1" s="17"/>
      <c r="V1" s="17"/>
      <c r="W1" s="30"/>
      <c r="X1" s="1" t="s">
        <v>44</v>
      </c>
      <c r="Y1" s="1"/>
      <c r="Z1" s="1"/>
      <c r="AA1" s="6" t="s">
        <v>49</v>
      </c>
      <c r="AB1" s="6"/>
      <c r="AC1" s="36"/>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row>
    <row r="2" ht="21.2" customHeight="true">
      <c r="A2" s="2" t="s">
        <v>1</v>
      </c>
      <c r="B2" s="13" t="s">
        <v>12</v>
      </c>
      <c r="C2" s="13"/>
      <c r="D2" s="13"/>
      <c r="E2" s="13"/>
      <c r="F2" s="22"/>
      <c r="G2" s="23"/>
      <c r="H2" s="23"/>
      <c r="I2" s="23"/>
      <c r="J2" s="23"/>
      <c r="K2" s="26"/>
      <c r="L2" s="26"/>
      <c r="M2" s="26"/>
      <c r="N2" s="26"/>
      <c r="O2" s="28"/>
      <c r="P2" s="28"/>
      <c r="Q2" s="28"/>
      <c r="R2" s="28"/>
      <c r="S2" s="28"/>
      <c r="T2" s="28"/>
      <c r="U2" s="28"/>
      <c r="V2" s="28"/>
      <c r="W2" s="31"/>
      <c r="X2" s="2" t="s">
        <v>45</v>
      </c>
      <c r="Y2" s="2"/>
      <c r="Z2" s="2"/>
      <c r="AA2" s="2" t="s">
        <v>50</v>
      </c>
      <c r="AB2" s="2"/>
      <c r="AC2" s="36"/>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row>
    <row r="3" ht="29.45" customHeight="true">
      <c r="A3" s="3" t="s">
        <v>2</v>
      </c>
      <c r="B3" s="3"/>
      <c r="C3" s="3"/>
      <c r="D3" s="3"/>
      <c r="E3" s="3"/>
      <c r="F3" s="3"/>
      <c r="G3" s="3"/>
      <c r="H3" s="3"/>
      <c r="I3" s="3"/>
      <c r="J3" s="3"/>
      <c r="K3" s="3"/>
      <c r="L3" s="3"/>
      <c r="M3" s="3"/>
      <c r="N3" s="3"/>
      <c r="O3" s="3"/>
      <c r="P3" s="3"/>
      <c r="Q3" s="3"/>
      <c r="R3" s="3"/>
      <c r="S3" s="3"/>
      <c r="T3" s="3"/>
      <c r="U3" s="3"/>
      <c r="V3" s="3"/>
      <c r="W3" s="3"/>
      <c r="X3" s="3"/>
      <c r="Y3" s="3"/>
      <c r="Z3" s="3"/>
      <c r="AA3" s="3"/>
      <c r="AB3" s="3"/>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ht="21.6" customHeight="true">
      <c r="A4" s="4" t="s">
        <v>3</v>
      </c>
      <c r="B4" s="4"/>
      <c r="C4" s="4"/>
      <c r="D4" s="4"/>
      <c r="E4" s="4"/>
      <c r="F4" s="4"/>
      <c r="G4" s="4"/>
      <c r="H4" s="4"/>
      <c r="I4" s="4"/>
      <c r="J4" s="4"/>
      <c r="K4" s="4"/>
      <c r="L4" s="4"/>
      <c r="M4" s="4"/>
      <c r="N4" s="4"/>
      <c r="O4" s="4"/>
      <c r="P4" s="4"/>
      <c r="Q4" s="4"/>
      <c r="R4" s="4"/>
      <c r="S4" s="4"/>
      <c r="T4" s="4"/>
      <c r="U4" s="4"/>
      <c r="V4" s="4"/>
      <c r="W4" s="4"/>
      <c r="X4" s="4"/>
      <c r="Y4" s="4"/>
      <c r="Z4" s="4"/>
      <c r="AA4" s="4"/>
      <c r="AB4" s="4"/>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ht="4.35" customHeight="true">
      <c r="A5" s="5"/>
      <c r="B5" s="5"/>
      <c r="C5" s="5"/>
      <c r="D5" s="5"/>
      <c r="E5" s="5"/>
      <c r="F5" s="5"/>
      <c r="G5" s="5"/>
      <c r="H5" s="5"/>
      <c r="I5" s="5"/>
      <c r="J5" s="5"/>
      <c r="K5" s="5"/>
      <c r="L5" s="5"/>
      <c r="M5" s="5"/>
      <c r="N5" s="5"/>
      <c r="O5" s="5"/>
      <c r="P5" s="5"/>
      <c r="Q5" s="5"/>
      <c r="R5" s="5"/>
      <c r="S5" s="5"/>
      <c r="T5" s="5"/>
      <c r="U5" s="5"/>
      <c r="V5" s="5"/>
      <c r="W5" s="5"/>
      <c r="X5" s="5"/>
      <c r="Y5" s="5"/>
      <c r="Z5" s="5"/>
      <c r="AA5" s="5"/>
      <c r="AB5" s="5"/>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ht="18.95" customHeight="true">
      <c r="A6" s="6" t="s">
        <v>4</v>
      </c>
      <c r="B6" s="6" t="s">
        <v>13</v>
      </c>
      <c r="C6" s="6" t="s">
        <v>16</v>
      </c>
      <c r="D6" s="1" t="s">
        <v>18</v>
      </c>
      <c r="E6" s="1"/>
      <c r="F6" s="1"/>
      <c r="G6" s="1"/>
      <c r="H6" s="1"/>
      <c r="I6" s="1"/>
      <c r="J6" s="1" t="s">
        <v>24</v>
      </c>
      <c r="K6" s="1"/>
      <c r="L6" s="1"/>
      <c r="M6" s="1"/>
      <c r="N6" s="1"/>
      <c r="O6" s="1"/>
      <c r="P6" s="1"/>
      <c r="Q6" s="1"/>
      <c r="R6" s="1"/>
      <c r="S6" s="1"/>
      <c r="T6" s="1"/>
      <c r="U6" s="1"/>
      <c r="V6" s="6" t="s">
        <v>41</v>
      </c>
      <c r="W6" s="6"/>
      <c r="X6" s="6"/>
      <c r="Y6" s="6"/>
      <c r="Z6" s="6"/>
      <c r="AA6" s="6" t="s">
        <v>51</v>
      </c>
      <c r="AB6" s="6"/>
      <c r="AC6" s="36" t="s">
        <v>54</v>
      </c>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ht="38.25" customHeight="true">
      <c r="A7" s="6"/>
      <c r="B7" s="6"/>
      <c r="C7" s="6"/>
      <c r="D7" s="1"/>
      <c r="E7" s="1"/>
      <c r="F7" s="1"/>
      <c r="G7" s="1"/>
      <c r="H7" s="1"/>
      <c r="I7" s="1"/>
      <c r="J7" s="6" t="s">
        <v>25</v>
      </c>
      <c r="K7" s="6"/>
      <c r="L7" s="6"/>
      <c r="M7" s="6"/>
      <c r="N7" s="6" t="s">
        <v>30</v>
      </c>
      <c r="O7" s="6"/>
      <c r="P7" s="6"/>
      <c r="Q7" s="6" t="s">
        <v>34</v>
      </c>
      <c r="R7" s="6"/>
      <c r="S7" s="6"/>
      <c r="T7" s="6" t="s">
        <v>38</v>
      </c>
      <c r="U7" s="6"/>
      <c r="V7" s="6"/>
      <c r="W7" s="6"/>
      <c r="X7" s="6"/>
      <c r="Y7" s="6"/>
      <c r="Z7" s="6"/>
      <c r="AA7" s="6"/>
      <c r="AB7" s="6"/>
      <c r="AC7" s="36"/>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ht="41.1" customHeight="true">
      <c r="A8" s="6"/>
      <c r="B8" s="6"/>
      <c r="C8" s="6"/>
      <c r="D8" s="1" t="s">
        <v>19</v>
      </c>
      <c r="E8" s="1"/>
      <c r="F8" s="1"/>
      <c r="G8" s="6" t="s">
        <v>23</v>
      </c>
      <c r="H8" s="6"/>
      <c r="I8" s="6"/>
      <c r="J8" s="19" t="s">
        <v>26</v>
      </c>
      <c r="K8" s="19" t="s">
        <v>27</v>
      </c>
      <c r="L8" s="19" t="s">
        <v>28</v>
      </c>
      <c r="M8" s="19" t="s">
        <v>29</v>
      </c>
      <c r="N8" s="19" t="s">
        <v>31</v>
      </c>
      <c r="O8" s="19" t="s">
        <v>32</v>
      </c>
      <c r="P8" s="19" t="s">
        <v>33</v>
      </c>
      <c r="Q8" s="19" t="s">
        <v>35</v>
      </c>
      <c r="R8" s="19" t="s">
        <v>36</v>
      </c>
      <c r="S8" s="19" t="s">
        <v>37</v>
      </c>
      <c r="T8" s="19" t="s">
        <v>39</v>
      </c>
      <c r="U8" s="19" t="s">
        <v>40</v>
      </c>
      <c r="V8" s="19" t="s">
        <v>42</v>
      </c>
      <c r="W8" s="19" t="s">
        <v>43</v>
      </c>
      <c r="X8" s="19" t="s">
        <v>46</v>
      </c>
      <c r="Y8" s="19" t="s">
        <v>47</v>
      </c>
      <c r="Z8" s="19" t="s">
        <v>48</v>
      </c>
      <c r="AA8" s="19" t="s">
        <v>52</v>
      </c>
      <c r="AB8" s="19" t="s">
        <v>53</v>
      </c>
      <c r="AC8" s="36"/>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ht="112.15" customHeight="true">
      <c r="A9" s="6"/>
      <c r="B9" s="6"/>
      <c r="C9" s="6"/>
      <c r="D9" s="19" t="s">
        <v>20</v>
      </c>
      <c r="E9" s="19" t="s">
        <v>21</v>
      </c>
      <c r="F9" s="19" t="s">
        <v>22</v>
      </c>
      <c r="G9" s="19" t="s">
        <v>20</v>
      </c>
      <c r="H9" s="19" t="s">
        <v>21</v>
      </c>
      <c r="I9" s="19" t="s">
        <v>22</v>
      </c>
      <c r="J9" s="19"/>
      <c r="K9" s="19"/>
      <c r="L9" s="19"/>
      <c r="M9" s="19"/>
      <c r="N9" s="19"/>
      <c r="O9" s="19"/>
      <c r="P9" s="19"/>
      <c r="Q9" s="19"/>
      <c r="R9" s="19"/>
      <c r="S9" s="19"/>
      <c r="T9" s="19"/>
      <c r="U9" s="19"/>
      <c r="V9" s="19"/>
      <c r="W9" s="19"/>
      <c r="X9" s="19"/>
      <c r="Y9" s="19"/>
      <c r="Z9" s="19"/>
      <c r="AA9" s="19"/>
      <c r="AB9" s="19"/>
      <c r="AC9" s="36"/>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ht="28.35" customHeight="true">
      <c r="A10" s="1" t="n">
        <v>1</v>
      </c>
      <c r="B10" s="14" t="s">
        <v>14</v>
      </c>
      <c r="C10" s="18" t="n">
        <v>18</v>
      </c>
      <c r="D10" s="18" t="n">
        <v>1</v>
      </c>
      <c r="E10" s="21" t="n">
        <v>0</v>
      </c>
      <c r="F10" s="21" t="n">
        <v>0</v>
      </c>
      <c r="G10" s="18" t="n">
        <v>18</v>
      </c>
      <c r="H10" s="21" t="n">
        <v>0</v>
      </c>
      <c r="I10" s="21" t="n">
        <v>0</v>
      </c>
      <c r="J10" s="18" t="n">
        <v>18</v>
      </c>
      <c r="K10" s="18" t="n">
        <v>18</v>
      </c>
      <c r="L10" s="18" t="n">
        <v>18</v>
      </c>
      <c r="M10" s="18" t="n">
        <v>18</v>
      </c>
      <c r="N10" s="18" t="n">
        <v>18</v>
      </c>
      <c r="O10" s="18" t="n">
        <v>18</v>
      </c>
      <c r="P10" s="18" t="n">
        <v>18</v>
      </c>
      <c r="Q10" s="18" t="n">
        <v>18</v>
      </c>
      <c r="R10" s="18" t="n">
        <v>18</v>
      </c>
      <c r="S10" s="18" t="n">
        <v>18</v>
      </c>
      <c r="T10" s="18" t="n">
        <v>18</v>
      </c>
      <c r="U10" s="21" t="n">
        <v>0</v>
      </c>
      <c r="V10" s="21" t="n">
        <v>0</v>
      </c>
      <c r="W10" s="21" t="n">
        <v>0</v>
      </c>
      <c r="X10" s="21" t="n">
        <v>0</v>
      </c>
      <c r="Y10" s="21" t="n">
        <v>0</v>
      </c>
      <c r="Z10" s="21" t="n">
        <v>0</v>
      </c>
      <c r="AA10" s="18" t="n">
        <v>18</v>
      </c>
      <c r="AB10" s="18" t="n">
        <v>18</v>
      </c>
      <c r="AC10" s="36"/>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ht="28.35" customHeight="true">
      <c r="A11" s="1" t="n">
        <v>2</v>
      </c>
      <c r="B11" s="14" t="s">
        <v>15</v>
      </c>
      <c r="C11" s="18" t="n">
        <v>2</v>
      </c>
      <c r="D11" s="18" t="n">
        <v>1</v>
      </c>
      <c r="E11" s="21" t="n">
        <v>0</v>
      </c>
      <c r="F11" s="21" t="n">
        <v>0</v>
      </c>
      <c r="G11" s="18" t="n">
        <v>2</v>
      </c>
      <c r="H11" s="21" t="n">
        <v>0</v>
      </c>
      <c r="I11" s="21" t="n">
        <v>0</v>
      </c>
      <c r="J11" s="18" t="n">
        <v>2</v>
      </c>
      <c r="K11" s="18" t="n">
        <v>2</v>
      </c>
      <c r="L11" s="18" t="n">
        <v>2</v>
      </c>
      <c r="M11" s="18" t="n">
        <v>2</v>
      </c>
      <c r="N11" s="18" t="n">
        <v>2</v>
      </c>
      <c r="O11" s="18" t="n">
        <v>2</v>
      </c>
      <c r="P11" s="18" t="n">
        <v>2</v>
      </c>
      <c r="Q11" s="18" t="n">
        <v>2</v>
      </c>
      <c r="R11" s="18" t="n">
        <v>2</v>
      </c>
      <c r="S11" s="18" t="n">
        <v>2</v>
      </c>
      <c r="T11" s="18" t="n">
        <v>2</v>
      </c>
      <c r="U11" s="21" t="n">
        <v>0</v>
      </c>
      <c r="V11" s="21" t="n">
        <v>0</v>
      </c>
      <c r="W11" s="21" t="n">
        <v>0</v>
      </c>
      <c r="X11" s="21" t="n">
        <v>0</v>
      </c>
      <c r="Y11" s="21" t="n">
        <v>0</v>
      </c>
      <c r="Z11" s="21" t="n">
        <v>0</v>
      </c>
      <c r="AA11" s="18" t="n">
        <v>2</v>
      </c>
      <c r="AB11" s="18" t="n">
        <v>2</v>
      </c>
      <c r="AC11" s="36"/>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ht="28.35" customHeight="true">
      <c r="A12" s="1" t="n">
        <v>3</v>
      </c>
      <c r="B12" s="1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36"/>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row>
    <row r="13" ht="28.35" customHeight="true">
      <c r="A13" s="1" t="n">
        <v>4</v>
      </c>
      <c r="B13" s="15"/>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36"/>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row>
    <row r="14" ht="28.35" customHeight="true">
      <c r="A14" s="1" t="n">
        <v>5</v>
      </c>
      <c r="B14" s="1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36"/>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row>
    <row r="15" ht="28.35" customHeight="true">
      <c r="A15" s="1" t="n">
        <v>6</v>
      </c>
      <c r="B15" s="15"/>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36"/>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row>
    <row r="16" ht="33.6" customHeight="true">
      <c r="A16" s="6" t="s">
        <v>5</v>
      </c>
      <c r="B16" s="6"/>
      <c r="C16" s="18" t="n">
        <f>SUM(C10:C12)</f>
        <v>20</v>
      </c>
      <c r="D16" s="18" t="s">
        <v>17</v>
      </c>
      <c r="E16" s="18" t="s">
        <v>17</v>
      </c>
      <c r="F16" s="18" t="s">
        <v>17</v>
      </c>
      <c r="G16" s="18" t="n">
        <f>SUM(G10:G12)</f>
        <v>20</v>
      </c>
      <c r="H16" s="21" t="n">
        <f>SUM(H10:H12)</f>
        <v>0</v>
      </c>
      <c r="I16" s="21" t="n">
        <f>SUM(I10:I12)</f>
        <v>0</v>
      </c>
      <c r="J16" s="18" t="n">
        <f>SUM(J10:J12)</f>
        <v>20</v>
      </c>
      <c r="K16" s="18" t="n">
        <f>SUM(K10:K12)</f>
        <v>20</v>
      </c>
      <c r="L16" s="18" t="n">
        <f>SUM(L10:L12)</f>
        <v>20</v>
      </c>
      <c r="M16" s="18" t="n">
        <f>SUM(M10:M12)</f>
        <v>20</v>
      </c>
      <c r="N16" s="18" t="n">
        <f>SUM(N10:N12)</f>
        <v>20</v>
      </c>
      <c r="O16" s="18" t="n">
        <f>SUM(O10:O12)</f>
        <v>20</v>
      </c>
      <c r="P16" s="18" t="n">
        <f>SUM(P10:P12)</f>
        <v>20</v>
      </c>
      <c r="Q16" s="18" t="n">
        <f>SUM(Q10:Q12)</f>
        <v>20</v>
      </c>
      <c r="R16" s="18" t="n">
        <f>SUM(R10:R12)</f>
        <v>20</v>
      </c>
      <c r="S16" s="18" t="n">
        <f>SUM(S10:S12)</f>
        <v>20</v>
      </c>
      <c r="T16" s="18" t="n">
        <f>SUM(T10:T12)</f>
        <v>20</v>
      </c>
      <c r="U16" s="21" t="n">
        <v>0</v>
      </c>
      <c r="V16" s="21" t="n">
        <v>0</v>
      </c>
      <c r="W16" s="21" t="n">
        <v>0</v>
      </c>
      <c r="X16" s="21" t="n">
        <v>0</v>
      </c>
      <c r="Y16" s="21" t="n">
        <v>0</v>
      </c>
      <c r="Z16" s="21" t="n">
        <v>0</v>
      </c>
      <c r="AA16" s="18" t="n">
        <f>SUM(AA10:AA12)</f>
        <v>20</v>
      </c>
      <c r="AB16" s="18" t="n">
        <f>SUM(AB10:AB12)</f>
        <v>20</v>
      </c>
      <c r="AC16" s="36"/>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row>
    <row r="17" ht="36.2" customHeight="true">
      <c r="A17" s="6" t="s">
        <v>6</v>
      </c>
      <c r="B17" s="6"/>
      <c r="C17" s="18" t="s">
        <v>17</v>
      </c>
      <c r="D17" s="18" t="s">
        <v>17</v>
      </c>
      <c r="E17" s="18" t="s">
        <v>17</v>
      </c>
      <c r="F17" s="18" t="s">
        <v>17</v>
      </c>
      <c r="G17" s="20" t="n">
        <f>G16/($G$16+$H$16+$I$16)</f>
        <v>1</v>
      </c>
      <c r="H17" s="21" t="n">
        <f>H16/($G$16+$H$16+$I$16)</f>
        <v>0</v>
      </c>
      <c r="I17" s="21" t="n">
        <f>I16/($G$16+$H$16+$I$16)</f>
        <v>0</v>
      </c>
      <c r="J17" s="20" t="n">
        <f>J16/$C$16</f>
        <v>1</v>
      </c>
      <c r="K17" s="20" t="n">
        <f>K16/$C$16</f>
        <v>1</v>
      </c>
      <c r="L17" s="20" t="n">
        <f>L16/$C$16</f>
        <v>1</v>
      </c>
      <c r="M17" s="20" t="n">
        <f>M16/$C$16</f>
        <v>1</v>
      </c>
      <c r="N17" s="20" t="n">
        <f>N16/$C$16</f>
        <v>1</v>
      </c>
      <c r="O17" s="20" t="n">
        <f>O16/$C$16</f>
        <v>1</v>
      </c>
      <c r="P17" s="20" t="n">
        <f>P16/$C$16</f>
        <v>1</v>
      </c>
      <c r="Q17" s="20" t="n">
        <f>Q16/$C$16</f>
        <v>1</v>
      </c>
      <c r="R17" s="20" t="n">
        <f>R16/$C$16</f>
        <v>1</v>
      </c>
      <c r="S17" s="20" t="n">
        <f>S16/$C$16</f>
        <v>1</v>
      </c>
      <c r="T17" s="20" t="n">
        <f>T16/$C$16</f>
        <v>1</v>
      </c>
      <c r="U17" s="21" t="n">
        <f>U16/$C$16</f>
        <v>0</v>
      </c>
      <c r="V17" s="21" t="n">
        <f>V16/$C$16</f>
        <v>0</v>
      </c>
      <c r="W17" s="21" t="n">
        <f>W16/$C$16</f>
        <v>0</v>
      </c>
      <c r="X17" s="21" t="n">
        <f>X16/$C$16</f>
        <v>0</v>
      </c>
      <c r="Y17" s="21" t="n">
        <f>Y16/$C$16</f>
        <v>0</v>
      </c>
      <c r="Z17" s="21" t="n">
        <f>Z16/$C$16</f>
        <v>0</v>
      </c>
      <c r="AA17" s="20" t="n">
        <f>AA16/$C$16</f>
        <v>1</v>
      </c>
      <c r="AB17" s="20" t="n">
        <f>AB16/$C$16</f>
        <v>1</v>
      </c>
      <c r="AC17" s="36"/>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row>
    <row r="18" ht="34.5" customHeight="true">
      <c r="A18" s="6" t="s">
        <v>7</v>
      </c>
      <c r="B18" s="6"/>
      <c r="C18" s="18" t="s">
        <v>17</v>
      </c>
      <c r="D18" s="18" t="n">
        <f>SUM(D10:D12)</f>
        <v>2</v>
      </c>
      <c r="E18" s="21" t="n">
        <f>SUM(E10:E12)</f>
        <v>0</v>
      </c>
      <c r="F18" s="21" t="n">
        <f>SUM(F10:F12)</f>
        <v>0</v>
      </c>
      <c r="G18" s="18" t="s">
        <v>17</v>
      </c>
      <c r="H18" s="18" t="s">
        <v>17</v>
      </c>
      <c r="I18" s="18" t="s">
        <v>17</v>
      </c>
      <c r="J18" s="18" t="n">
        <f>SUM($D$10:$D$12)</f>
        <v>2</v>
      </c>
      <c r="K18" s="18" t="n">
        <f>SUM($D$10:$D$12)</f>
        <v>2</v>
      </c>
      <c r="L18" s="18" t="n">
        <f>SUM($D$10:$D$12)</f>
        <v>2</v>
      </c>
      <c r="M18" s="18" t="n">
        <f>SUM($D$10:$D$12)</f>
        <v>2</v>
      </c>
      <c r="N18" s="18" t="n">
        <f>SUM($D$10:$D$12)</f>
        <v>2</v>
      </c>
      <c r="O18" s="18" t="n">
        <f>SUM($D$10:$D$12)</f>
        <v>2</v>
      </c>
      <c r="P18" s="18" t="n">
        <f>SUM($D$10:$D$12)</f>
        <v>2</v>
      </c>
      <c r="Q18" s="18" t="n">
        <f>SUM($D$10:$D$12)</f>
        <v>2</v>
      </c>
      <c r="R18" s="18" t="n">
        <f>SUM($D$10:$D$12)</f>
        <v>2</v>
      </c>
      <c r="S18" s="18" t="n">
        <f>SUM($D$10:$D$12)</f>
        <v>2</v>
      </c>
      <c r="T18" s="18" t="n">
        <f>SUM($D$10:$D$12)</f>
        <v>2</v>
      </c>
      <c r="U18" s="21" t="n">
        <v>0</v>
      </c>
      <c r="V18" s="21" t="n">
        <v>0</v>
      </c>
      <c r="W18" s="21" t="n">
        <v>0</v>
      </c>
      <c r="X18" s="21" t="n">
        <v>0</v>
      </c>
      <c r="Y18" s="21" t="n">
        <v>0</v>
      </c>
      <c r="Z18" s="21" t="n">
        <v>0</v>
      </c>
      <c r="AA18" s="18" t="n">
        <f>SUM($D$10:$E$12)</f>
        <v>2</v>
      </c>
      <c r="AB18" s="18" t="n">
        <f>SUM($D$10:$E$12)</f>
        <v>2</v>
      </c>
      <c r="AC18" s="12"/>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row>
    <row r="19" ht="37.15" customHeight="true">
      <c r="A19" s="6" t="s">
        <v>8</v>
      </c>
      <c r="B19" s="6"/>
      <c r="C19" s="18" t="s">
        <v>17</v>
      </c>
      <c r="D19" s="20" t="n">
        <f>D18/($D$18+$E$18+$F$18)</f>
        <v>1</v>
      </c>
      <c r="E19" s="21" t="n">
        <f>E18/($D$18+$E$18+$F$18)</f>
        <v>0</v>
      </c>
      <c r="F19" s="21" t="n">
        <f>F18/($D$18+$E$18+$F$18)</f>
        <v>0</v>
      </c>
      <c r="G19" s="18" t="s">
        <v>17</v>
      </c>
      <c r="H19" s="18" t="s">
        <v>17</v>
      </c>
      <c r="I19" s="18" t="s">
        <v>17</v>
      </c>
      <c r="J19" s="20" t="n">
        <f>J18/SUM($D$18:$F$18)</f>
        <v>1</v>
      </c>
      <c r="K19" s="20" t="n">
        <f>K18/SUM($D$18:$F$18)</f>
        <v>1</v>
      </c>
      <c r="L19" s="20" t="n">
        <f>L18/SUM($D$18:$F$18)</f>
        <v>1</v>
      </c>
      <c r="M19" s="20" t="n">
        <f>M18/SUM($D$18:$F$18)</f>
        <v>1</v>
      </c>
      <c r="N19" s="20" t="n">
        <f>N18/SUM($D$18:$F$18)</f>
        <v>1</v>
      </c>
      <c r="O19" s="20" t="n">
        <f>O18/SUM($D$18:$F$18)</f>
        <v>1</v>
      </c>
      <c r="P19" s="20" t="n">
        <f>P18/SUM($D$18:$F$18)</f>
        <v>1</v>
      </c>
      <c r="Q19" s="20" t="n">
        <f>Q18/SUM($D$18:$F$18)</f>
        <v>1</v>
      </c>
      <c r="R19" s="20" t="n">
        <f>R18/SUM($D$18:$F$18)</f>
        <v>1</v>
      </c>
      <c r="S19" s="20" t="n">
        <f>S18/SUM($D$18:$F$18)</f>
        <v>1</v>
      </c>
      <c r="T19" s="20" t="n">
        <f>T18/SUM($D$18:$F$18)</f>
        <v>1</v>
      </c>
      <c r="U19" s="21" t="n">
        <f>U18/SUM($D$18:$F$18)</f>
        <v>0</v>
      </c>
      <c r="V19" s="21" t="n">
        <f>V18/SUM($D$18:$F$18)</f>
        <v>0</v>
      </c>
      <c r="W19" s="21" t="n">
        <f>W18/SUM($D$18:$F$18)</f>
        <v>0</v>
      </c>
      <c r="X19" s="21" t="n">
        <f>X18/SUM($D$18:$F$18)</f>
        <v>0</v>
      </c>
      <c r="Y19" s="21" t="n">
        <f>Y18/SUM($D$18:$F$18)</f>
        <v>0</v>
      </c>
      <c r="Z19" s="21" t="n">
        <f>Z18/SUM($D$18:$F$18)</f>
        <v>0</v>
      </c>
      <c r="AA19" s="20" t="n">
        <f>AA18/SUM($D$18:$F$18)</f>
        <v>1</v>
      </c>
      <c r="AB19" s="20" t="n">
        <f>AB18/SUM($D$18:$F$18)</f>
        <v>1</v>
      </c>
      <c r="AC19" s="36"/>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row>
    <row r="20" ht="40.15" customHeight="true">
      <c r="A20" s="7" t="s">
        <v>9</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37"/>
      <c r="AD20" s="37"/>
      <c r="AE20" s="37"/>
      <c r="AF20" s="37"/>
      <c r="AG20" s="37"/>
      <c r="AH20" s="37"/>
      <c r="AI20" s="37"/>
      <c r="AJ20" s="39"/>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row>
    <row r="21" ht="14.1" customHeight="true">
      <c r="A21" s="8" t="s">
        <v>10</v>
      </c>
      <c r="B21" s="8"/>
      <c r="C21" s="8"/>
      <c r="D21" s="8"/>
      <c r="E21" s="8"/>
      <c r="F21" s="11"/>
      <c r="G21" s="11"/>
      <c r="H21" s="11"/>
      <c r="I21" s="24"/>
      <c r="J21" s="24"/>
      <c r="K21" s="24"/>
      <c r="L21" s="24"/>
      <c r="M21" s="24"/>
      <c r="N21" s="24"/>
      <c r="O21" s="24"/>
      <c r="P21" s="24"/>
      <c r="Q21" s="24"/>
      <c r="R21" s="24"/>
      <c r="S21" s="24"/>
      <c r="T21" s="24"/>
      <c r="U21" s="24"/>
      <c r="V21" s="24"/>
      <c r="W21" s="24"/>
      <c r="X21" s="32"/>
      <c r="Y21" s="33"/>
      <c r="Z21" s="33"/>
      <c r="AA21" s="33"/>
      <c r="AB21" s="34"/>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row>
    <row r="22" ht="16.7" customHeight="true">
      <c r="A22" s="9" t="s">
        <v>11</v>
      </c>
      <c r="B22" s="9"/>
      <c r="C22" s="9"/>
      <c r="D22" s="9"/>
      <c r="E22" s="9"/>
      <c r="F22" s="9"/>
      <c r="G22" s="9"/>
      <c r="H22" s="9"/>
      <c r="I22" s="9"/>
      <c r="J22" s="9"/>
      <c r="K22" s="9"/>
      <c r="L22" s="9"/>
      <c r="M22" s="9"/>
      <c r="N22" s="9"/>
      <c r="O22" s="29"/>
      <c r="P22" s="29"/>
      <c r="Q22" s="29"/>
      <c r="R22" s="29"/>
      <c r="S22" s="29"/>
      <c r="T22" s="29"/>
      <c r="U22" s="29"/>
      <c r="V22" s="29"/>
      <c r="W22" s="29"/>
      <c r="X22" s="29"/>
      <c r="Y22" s="29"/>
      <c r="Z22" s="29"/>
      <c r="AA22" s="29"/>
      <c r="AB22" s="35"/>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row>
    <row r="23" ht="16.7" customHeight="true">
      <c r="A23" s="10"/>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row>
    <row r="24" ht="61.7" customHeight="true">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row>
    <row r="25" ht="16.5" customHeight="true">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row>
    <row r="26" ht="16.5"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row>
    <row r="27" ht="16.5"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row>
    <row r="28" ht="16.5"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row>
    <row r="29" ht="16.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row>
    <row r="30" ht="16.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row>
    <row r="31" ht="16.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row>
    <row r="32" ht="16.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row>
    <row r="33" ht="16.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row>
    <row r="34" ht="16.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row>
    <row r="35" ht="16.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row>
    <row r="36" ht="16.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row>
    <row r="37" ht="16.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row>
    <row r="38" ht="16.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row>
    <row r="39" ht="16.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row>
    <row r="40" ht="16.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row>
    <row r="41" ht="16.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row>
    <row r="42" ht="16.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row>
    <row r="43" ht="16.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row>
    <row r="44" ht="16.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row>
    <row r="45" ht="16.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row>
    <row r="46" ht="16.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row>
    <row r="47" ht="16.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row>
    <row r="48" ht="16.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row>
    <row r="49" ht="16.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row>
    <row r="50" ht="16.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row>
    <row r="51" ht="16.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row>
    <row r="52" ht="16.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row>
    <row r="53" ht="16.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row>
    <row r="54" ht="16.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row>
    <row r="55" ht="16.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row>
    <row r="56" ht="16.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row>
    <row r="57" ht="16.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row>
    <row r="58" ht="16.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row>
    <row r="59" ht="16.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row>
    <row r="60" ht="16.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row>
    <row r="61" ht="16.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row>
    <row r="62" ht="16.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row>
    <row r="63" ht="16.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row>
    <row r="64" ht="16.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row>
    <row r="65" ht="16.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row>
    <row r="66" ht="16.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row>
    <row r="67" ht="16.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row>
    <row r="68" ht="16.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row>
    <row r="69" ht="16.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row>
    <row r="70" ht="16.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row>
    <row r="71" ht="16.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row>
    <row r="72" ht="16.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row>
    <row r="73" ht="16.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row>
    <row r="74" ht="16.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row>
    <row r="75" ht="16.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row>
    <row r="76" ht="16.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row>
    <row r="77" ht="16.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row>
    <row r="78" ht="16.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row>
    <row r="79" ht="16.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row>
    <row r="80" ht="16.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row>
    <row r="81" ht="16.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row>
    <row r="82" ht="16.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row>
    <row r="83" ht="16.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row>
    <row r="84" ht="16.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row>
    <row r="85" ht="16.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row>
    <row r="86" ht="16.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row>
    <row r="87" ht="16.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row>
    <row r="88" ht="16.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row>
    <row r="89" ht="16.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row>
    <row r="90" ht="16.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row>
    <row r="91" ht="16.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row>
    <row r="92" ht="16.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row>
    <row r="93" ht="16.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row>
    <row r="94" ht="16.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row>
    <row r="95" ht="16.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row>
    <row r="96" ht="16.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row>
    <row r="97" ht="16.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row>
    <row r="98" ht="16.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row>
    <row r="99" ht="16.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row>
    <row r="100" ht="16.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row>
    <row r="101" ht="16.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row>
    <row r="102" ht="16.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row>
    <row r="103" ht="16.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row>
    <row r="104" ht="16.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row>
    <row r="105" ht="16.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row>
    <row r="106" ht="16.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row>
    <row r="107" ht="16.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row>
    <row r="108" ht="16.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row>
    <row r="109" ht="16.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row>
    <row r="110" ht="16.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c r="HZ110" s="37"/>
      <c r="IA110" s="37"/>
      <c r="IB110" s="37"/>
      <c r="IC110" s="37"/>
      <c r="ID110" s="37"/>
      <c r="IE110" s="37"/>
      <c r="IF110" s="37"/>
      <c r="IG110" s="37"/>
      <c r="IH110" s="37"/>
      <c r="II110" s="37"/>
      <c r="IJ110" s="37"/>
      <c r="IK110" s="37"/>
      <c r="IL110" s="37"/>
      <c r="IM110" s="37"/>
      <c r="IN110" s="37"/>
      <c r="IO110" s="37"/>
      <c r="IP110" s="37"/>
      <c r="IQ110" s="37"/>
      <c r="IR110" s="37"/>
      <c r="IS110" s="37"/>
      <c r="IT110" s="37"/>
      <c r="IU110" s="37"/>
      <c r="IV110" s="37"/>
    </row>
    <row r="111" ht="16.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c r="ID111" s="37"/>
      <c r="IE111" s="37"/>
      <c r="IF111" s="37"/>
      <c r="IG111" s="37"/>
      <c r="IH111" s="37"/>
      <c r="II111" s="37"/>
      <c r="IJ111" s="37"/>
      <c r="IK111" s="37"/>
      <c r="IL111" s="37"/>
      <c r="IM111" s="37"/>
      <c r="IN111" s="37"/>
      <c r="IO111" s="37"/>
      <c r="IP111" s="37"/>
      <c r="IQ111" s="37"/>
      <c r="IR111" s="37"/>
      <c r="IS111" s="37"/>
      <c r="IT111" s="37"/>
      <c r="IU111" s="37"/>
      <c r="IV111" s="37"/>
    </row>
    <row r="112" ht="16.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c r="ID112" s="37"/>
      <c r="IE112" s="37"/>
      <c r="IF112" s="37"/>
      <c r="IG112" s="37"/>
      <c r="IH112" s="37"/>
      <c r="II112" s="37"/>
      <c r="IJ112" s="37"/>
      <c r="IK112" s="37"/>
      <c r="IL112" s="37"/>
      <c r="IM112" s="37"/>
      <c r="IN112" s="37"/>
      <c r="IO112" s="37"/>
      <c r="IP112" s="37"/>
      <c r="IQ112" s="37"/>
      <c r="IR112" s="37"/>
      <c r="IS112" s="37"/>
      <c r="IT112" s="37"/>
      <c r="IU112" s="37"/>
      <c r="IV112" s="37"/>
    </row>
    <row r="113" ht="16.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row>
    <row r="114" ht="16.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row>
    <row r="115" ht="16.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row>
    <row r="116" ht="16.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row>
    <row r="117" ht="16.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row>
    <row r="118" ht="16.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row>
    <row r="119" ht="16.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row>
    <row r="120" ht="16.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row>
    <row r="121" ht="16.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row>
    <row r="122" ht="16.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row>
    <row r="123" ht="16.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row>
    <row r="124" ht="16.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row>
    <row r="125" ht="16.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row>
    <row r="126" ht="16.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row>
    <row r="127" ht="16.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row>
    <row r="128" ht="16.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row>
    <row r="129" ht="16.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row>
    <row r="130" ht="16.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row>
    <row r="131" ht="16.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row>
    <row r="132" ht="16.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row>
    <row r="133" ht="16.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row>
    <row r="134" ht="16.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row>
    <row r="135" ht="16.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row>
    <row r="136" ht="16.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row>
    <row r="137" ht="16.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row>
    <row r="138" ht="16.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row>
    <row r="139" ht="16.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row>
    <row r="140" ht="16.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row>
    <row r="141" ht="16.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row>
    <row r="142" ht="16.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row>
    <row r="143" ht="16.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row>
    <row r="144" ht="16.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row>
    <row r="145" ht="16.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row>
    <row r="146" ht="16.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row>
    <row r="147" ht="16.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row>
    <row r="148" ht="16.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row>
    <row r="149" ht="16.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row>
    <row r="150" ht="16.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row>
    <row r="151" ht="16.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row>
    <row r="152" ht="16.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row>
    <row r="153" ht="16.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row>
    <row r="154" ht="16.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row>
    <row r="155" ht="16.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c r="IS155" s="37"/>
      <c r="IT155" s="37"/>
      <c r="IU155" s="37"/>
      <c r="IV155" s="37"/>
    </row>
    <row r="156" ht="16.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row>
    <row r="157" ht="16.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row>
    <row r="158" ht="16.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row>
    <row r="159" ht="16.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row>
    <row r="160" ht="16.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row>
    <row r="161" ht="16.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row>
    <row r="162" ht="16.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row>
    <row r="163" ht="16.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row>
    <row r="164" ht="16.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row>
    <row r="165" ht="16.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row>
    <row r="166" ht="16.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row>
    <row r="167" ht="16.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row>
    <row r="168" ht="16.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c r="ID168" s="37"/>
      <c r="IE168" s="37"/>
      <c r="IF168" s="37"/>
      <c r="IG168" s="37"/>
      <c r="IH168" s="37"/>
      <c r="II168" s="37"/>
      <c r="IJ168" s="37"/>
      <c r="IK168" s="37"/>
      <c r="IL168" s="37"/>
      <c r="IM168" s="37"/>
      <c r="IN168" s="37"/>
      <c r="IO168" s="37"/>
      <c r="IP168" s="37"/>
      <c r="IQ168" s="37"/>
      <c r="IR168" s="37"/>
      <c r="IS168" s="37"/>
      <c r="IT168" s="37"/>
      <c r="IU168" s="37"/>
      <c r="IV168" s="37"/>
    </row>
    <row r="169" ht="16.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row>
    <row r="170" ht="16.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row>
    <row r="171" ht="16.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row>
    <row r="172" ht="16.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row>
    <row r="173" ht="16.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row>
    <row r="174" ht="16.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row>
    <row r="175" ht="16.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row>
    <row r="176" ht="16.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row>
    <row r="177" ht="16.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row>
    <row r="178" ht="16.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row>
    <row r="179" ht="16.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row>
    <row r="180" ht="16.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row>
    <row r="181" ht="16.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row>
    <row r="182" ht="16.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c r="IV182" s="37"/>
    </row>
    <row r="183" ht="16.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row>
    <row r="184" ht="16.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c r="IV184" s="37"/>
    </row>
    <row r="185" ht="16.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c r="ID185" s="37"/>
      <c r="IE185" s="37"/>
      <c r="IF185" s="37"/>
      <c r="IG185" s="37"/>
      <c r="IH185" s="37"/>
      <c r="II185" s="37"/>
      <c r="IJ185" s="37"/>
      <c r="IK185" s="37"/>
      <c r="IL185" s="37"/>
      <c r="IM185" s="37"/>
      <c r="IN185" s="37"/>
      <c r="IO185" s="37"/>
      <c r="IP185" s="37"/>
      <c r="IQ185" s="37"/>
      <c r="IR185" s="37"/>
      <c r="IS185" s="37"/>
      <c r="IT185" s="37"/>
      <c r="IU185" s="37"/>
      <c r="IV185" s="37"/>
    </row>
    <row r="186" ht="16.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c r="ID186" s="37"/>
      <c r="IE186" s="37"/>
      <c r="IF186" s="37"/>
      <c r="IG186" s="37"/>
      <c r="IH186" s="37"/>
      <c r="II186" s="37"/>
      <c r="IJ186" s="37"/>
      <c r="IK186" s="37"/>
      <c r="IL186" s="37"/>
      <c r="IM186" s="37"/>
      <c r="IN186" s="37"/>
      <c r="IO186" s="37"/>
      <c r="IP186" s="37"/>
      <c r="IQ186" s="37"/>
      <c r="IR186" s="37"/>
      <c r="IS186" s="37"/>
      <c r="IT186" s="37"/>
      <c r="IU186" s="37"/>
      <c r="IV186" s="37"/>
    </row>
    <row r="187" ht="16.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c r="ID187" s="37"/>
      <c r="IE187" s="37"/>
      <c r="IF187" s="37"/>
      <c r="IG187" s="37"/>
      <c r="IH187" s="37"/>
      <c r="II187" s="37"/>
      <c r="IJ187" s="37"/>
      <c r="IK187" s="37"/>
      <c r="IL187" s="37"/>
      <c r="IM187" s="37"/>
      <c r="IN187" s="37"/>
      <c r="IO187" s="37"/>
      <c r="IP187" s="37"/>
      <c r="IQ187" s="37"/>
      <c r="IR187" s="37"/>
      <c r="IS187" s="37"/>
      <c r="IT187" s="37"/>
      <c r="IU187" s="37"/>
      <c r="IV187" s="37"/>
    </row>
    <row r="188" ht="16.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c r="IP188" s="37"/>
      <c r="IQ188" s="37"/>
      <c r="IR188" s="37"/>
      <c r="IS188" s="37"/>
      <c r="IT188" s="37"/>
      <c r="IU188" s="37"/>
      <c r="IV188" s="37"/>
    </row>
    <row r="189" ht="16.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row>
    <row r="190" ht="16.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c r="IU190" s="37"/>
      <c r="IV190" s="37"/>
    </row>
    <row r="191" ht="16.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row>
    <row r="192" ht="16.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row>
    <row r="193" ht="16.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c r="ID193" s="37"/>
      <c r="IE193" s="37"/>
      <c r="IF193" s="37"/>
      <c r="IG193" s="37"/>
      <c r="IH193" s="37"/>
      <c r="II193" s="37"/>
      <c r="IJ193" s="37"/>
      <c r="IK193" s="37"/>
      <c r="IL193" s="37"/>
      <c r="IM193" s="37"/>
      <c r="IN193" s="37"/>
      <c r="IO193" s="37"/>
      <c r="IP193" s="37"/>
      <c r="IQ193" s="37"/>
      <c r="IR193" s="37"/>
      <c r="IS193" s="37"/>
      <c r="IT193" s="37"/>
      <c r="IU193" s="37"/>
      <c r="IV193" s="37"/>
    </row>
    <row r="194" ht="16.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c r="ID194" s="37"/>
      <c r="IE194" s="37"/>
      <c r="IF194" s="37"/>
      <c r="IG194" s="37"/>
      <c r="IH194" s="37"/>
      <c r="II194" s="37"/>
      <c r="IJ194" s="37"/>
      <c r="IK194" s="37"/>
      <c r="IL194" s="37"/>
      <c r="IM194" s="37"/>
      <c r="IN194" s="37"/>
      <c r="IO194" s="37"/>
      <c r="IP194" s="37"/>
      <c r="IQ194" s="37"/>
      <c r="IR194" s="37"/>
      <c r="IS194" s="37"/>
      <c r="IT194" s="37"/>
      <c r="IU194" s="37"/>
      <c r="IV194" s="37"/>
    </row>
    <row r="195" ht="16.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row>
    <row r="196" ht="16.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row>
    <row r="197" ht="16.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row>
    <row r="198" ht="16.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row>
    <row r="199" ht="16.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row>
    <row r="200" ht="16.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row>
  </sheetData>
  <mergeCells>
    <mergeCell ref="A19:B19"/>
    <mergeCell ref="A6:A9"/>
    <mergeCell ref="D8:F8"/>
    <mergeCell ref="G8:I8"/>
    <mergeCell ref="D6:I7"/>
    <mergeCell ref="A17:B17"/>
    <mergeCell ref="A18:B18"/>
    <mergeCell ref="B6:B9"/>
    <mergeCell ref="AA2:AB2"/>
    <mergeCell ref="AA1:AB1"/>
    <mergeCell ref="X1:Z1"/>
    <mergeCell ref="X2:Z2"/>
    <mergeCell ref="R8:R9"/>
    <mergeCell ref="AB8:AB9"/>
    <mergeCell ref="AA8:AA9"/>
    <mergeCell ref="X8:X9"/>
    <mergeCell ref="W8:W9"/>
    <mergeCell ref="U8:U9"/>
    <mergeCell ref="T8:T9"/>
    <mergeCell ref="Z8:Z9"/>
    <mergeCell ref="Y8:Y9"/>
    <mergeCell ref="L1:N1"/>
    <mergeCell ref="B2:E2"/>
    <mergeCell ref="L2:N2"/>
    <mergeCell ref="Q8:Q9"/>
    <mergeCell ref="N8:N9"/>
    <mergeCell ref="O8:O9"/>
    <mergeCell ref="P8:P9"/>
    <mergeCell ref="N7:P7"/>
    <mergeCell ref="L8:L9"/>
    <mergeCell ref="K8:K9"/>
    <mergeCell ref="J8:J9"/>
    <mergeCell ref="A21:E21"/>
    <mergeCell ref="A22:N22"/>
    <mergeCell ref="A4:AB4"/>
    <mergeCell ref="A3:AB3"/>
    <mergeCell ref="A20:AB20"/>
    <mergeCell ref="J7:M7"/>
    <mergeCell ref="T7:U7"/>
    <mergeCell ref="Q7:S7"/>
    <mergeCell ref="AA6:AB7"/>
    <mergeCell ref="J6:U6"/>
    <mergeCell ref="V6:Z7"/>
    <mergeCell ref="V8:V9"/>
    <mergeCell ref="S8:S9"/>
    <mergeCell ref="C6:C9"/>
    <mergeCell ref="M8:M9"/>
    <mergeCell ref="A16:B16"/>
  </mergeCells>
  <dataValidations count="61">
    <dataValidation type="decimal" errorStyle="warning" operator="equal" allowBlank="0" showInputMessage="1" showErrorMessage="1" errorTitle="" error="{2}" promptTitle="" prompt="" sqref="A4:A4">
      <formula1>"='中華民國113年上半年_1月至6月_$0_3_0$2024H1'"</formula1>
      <formula2>k-SmartTag-date</formula2>
    </dataValidation>
    <dataValidation type="decimal" errorStyle="warning" operator="equal" allowBlank="0" showInputMessage="1" showErrorMessage="1" errorTitle="" error="{2}" promptTitle="" prompt="" sqref="B10:B10">
      <formula1>"='小人國主題樂園$0_9_1$0702000002'"</formula1>
      <formula2>k-SmartTag-muti1</formula2>
    </dataValidation>
    <dataValidation type="decimal" errorStyle="warning" operator="equal" allowBlank="0" showInputMessage="1" showErrorMessage="1" errorTitle="" error="{2}" promptTitle="" prompt="" sqref="B11:B11">
      <formula1>"='卡通尼樂園$0_10_1$0702000001'"</formula1>
      <formula2>k-SmartTag-muti1</formula2>
    </dataValidation>
    <dataValidation type="decimal" errorStyle="warning" operator="equal" allowBlank="0" showInputMessage="1" showErrorMessage="1" errorTitle="" error="{2}" promptTitle="" prompt="" sqref="C6:C6">
      <formula1>"='機械遊樂設施安全檢查_機械遊樂設施數量依遊樂場所名稱分$0_5_2$A235601a006'"</formula1>
      <formula2>k-SmartTag-statCourseNo</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D8:D8">
      <formula1>"='機械遊樂設施安全檢查_經營現況_遊樂場所依遊樂場所名稱.經營現況分$0_7_3$A235601a007'"</formula1>
      <formula2>k-SmartTag-statCourseNo</formula2>
    </dataValidation>
    <dataValidation type="decimal" errorStyle="warning" operator="equal" allowBlank="0" showInputMessage="1" showErrorMessage="1" errorTitle="" error="{2}" promptTitle="" prompt="" sqref="D9:D9">
      <formula1>"='營業中$0_8_3$0702200001'"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E9:E9">
      <formula1>"='業者自行停止使用$0_8_4$0702200002'"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F9:F9">
      <formula1>"='抽複查前已勒令停止使用$0_8_5$0702200003'"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G8:G8">
      <formula1>"='機械遊樂設施安全檢查_經營現況_機械遊樂設施依遊樂場所名稱.經營現況分$0_7_6$A235601a008'"</formula1>
      <formula2>k-SmartTag-statCourseNo</formula2>
    </dataValidation>
    <dataValidation type="decimal" errorStyle="warning" operator="equal" allowBlank="0" showInputMessage="1" showErrorMessage="1" errorTitle="" error="{2}" promptTitle="" prompt="" sqref="G9:G9">
      <formula1>"='營業中$0_8_6$0702200001'"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H9:H9">
      <formula1>"='業者自行停止使用$0_8_7$0702200002'"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I9:I9">
      <formula1>"='抽複查前已勒令停止使用$0_8_8$0702200003'"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J6:J6">
      <formula1>"='機械遊樂設施安全檢查_營業中機械遊樂設施檢查項目依遊樂場所名稱.遊樂設施檢查$0_5_9$A235601a009'"</formula1>
      <formula2>k-SmartTag-statCourseNo</formula2>
    </dataValidation>
    <dataValidation type="decimal" errorStyle="warning" operator="equal" allowBlank="0" showInputMessage="1" showErrorMessage="1" errorTitle="" error="{2}" promptTitle="" prompt="" sqref="J8:J8">
      <formula1>"='已領得雜項執照$0_7_9$070230000101'"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K8:K8">
      <formula1>"='已領得竣工查驗合格證明書$0_7_10$070230000102'"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L8:L8">
      <formula1>"='已投保意外責任保險$0_7_11$070230000103'"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M8:M8">
      <formula1>"='已領得使用執照$0_7_12$070230000104'"</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N8:N8">
      <formula1>"='已置專任管理操作人員$0_7_13$070230000201'"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O8:O8">
      <formula1>"='已置合格保養修護人員$0_7_14$070230000202'"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P8:P8">
      <formula1>"='備有保養修護紀錄$0_7_15$070230000203'"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Q8:Q8">
      <formula1>"='已實施定期安全檢查$0_7_16$070230000301'"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R8:R8">
      <formula1>"='委託專業技師建築師檢查單位辦理$0_7_17$070230000302'"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S8:S8">
      <formula1>"='安全檢查結果已申報建築主管機關$0_7_18$070230000303'"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T8:T8">
      <formula1>"='已依規定設置合格標示及安全說明$0_7_19$070230000401'"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U8:U8">
      <formula1>"='不合格設施已設置停止使用標示$0_7_20$070230000402'"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V6:V6">
      <formula1>"='機械遊樂設施安全檢查_本次檢查缺失處理情形依遊樂場所名稱.檢查缺失處理情形分$0_5_21$A235601a010'"</formula1>
      <formula2>k-SmartTag-statCourseNo</formula2>
    </dataValidation>
    <dataValidation type="decimal" errorStyle="warning" operator="equal" allowBlank="0" showInputMessage="1" showErrorMessage="1" errorTitle="" error="{2}" promptTitle="" prompt="" sqref="V8:V8">
      <formula1>"='限期改善補辦手續$0_7_21$0702400001'"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W8:W8">
      <formula1>"='處以罰鍰並限期改善補辦手續$0_7_22$0702400002'"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X8:X8">
      <formula1>"='勒令停止使用$0_7_23$0702400003'"</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Y8:Y8">
      <formula1>"='停止供水供電$0_7_24$0702400004'"</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Z8:Z8">
      <formula1>"='封閉或拆除$0_7_25$0702400005'"</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AA1:AA1">
      <formula1>"='桃園市$0_0_26$010000068000'"</formula1>
      <formula2>k-SmartTag-place</formula2>
    </dataValidation>
    <dataValidation type="decimal" errorStyle="warning" operator="equal" allowBlank="0" showInputMessage="1" showErrorMessage="1" errorTitle="" error="{2}" promptTitle="" prompt="" sqref="AA6:AA6">
      <formula1>"='機械遊樂設施安全檢查_縣市政府資料建置情形依遊樂場所名稱.資料建置情形分$0_5_26$A235601a011'"</formula1>
      <formula2>k-SmartTag-statCourseNo</formula2>
    </dataValidation>
    <dataValidation type="decimal" errorStyle="warning" operator="equal" allowBlank="0" showInputMessage="1" showErrorMessage="1" errorTitle="" error="{2}" promptTitle="" prompt="" sqref="AA8:AA8">
      <formula1>"='各遊樂場所機械遊樂設施已依抽複查表列事項彙整建檔$0_7_26$0702500001'"</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 type="decimal" errorStyle="warning" operator="equal" allowBlank="0" showInputMessage="1" showErrorMessage="1" errorTitle="" error="{2}" promptTitle="" prompt="" sqref="AB8:AB8">
      <formula1>"='歷次抽複查紀錄已彙整逐案建檔$0_7_27$0702500002'"</formula1>
      <formula2>k-SmartTag-muti2</formula2>
    </dataValidation>
    <dataValidation type="decimal" errorStyle="warning" operator="equal" allowBlank="0" showInputMessage="1" showErrorMessage="1" errorTitle="" error="" promptTitle="" prompt="" sqref="C10:AB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