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432-04-52-2" sheetId="1" r:id="rId1"/>
  </sheets>
  <definedNames/>
  <calcPr fullCalcOnLoad="1"/>
</workbook>
</file>

<file path=xl/sharedStrings.xml><?xml version="1.0" encoding="utf-8"?>
<sst xmlns="http://schemas.openxmlformats.org/spreadsheetml/2006/main" count="49" uniqueCount="46">
  <si>
    <t>公開類</t>
  </si>
  <si>
    <t>年報</t>
  </si>
  <si>
    <t>桃園市政府所屬機關公務人員人數-按官等分(修正表)</t>
  </si>
  <si>
    <t xml:space="preserve">官等別  </t>
  </si>
  <si>
    <t>性別</t>
  </si>
  <si>
    <t>機關類別</t>
  </si>
  <si>
    <t>填表</t>
  </si>
  <si>
    <t>資料來源：依行政院人事行政總處人力資源管理資訊系統資料庫與桃園市政府警察局、消防局及衛生局人事室資料彙編。</t>
  </si>
  <si>
    <t>填表說明：本表應於編製期限內經網際網路上傳至桃園市政府公務統計行政管理系統。</t>
  </si>
  <si>
    <t>修正原因：部分欄位誤植，爰調整數字。</t>
  </si>
  <si>
    <t>合      計</t>
  </si>
  <si>
    <t>男      性</t>
  </si>
  <si>
    <t>女      性</t>
  </si>
  <si>
    <t>一般行政機關</t>
  </si>
  <si>
    <t>警察機關</t>
  </si>
  <si>
    <t>消防機關</t>
  </si>
  <si>
    <t>次年2月底前編報</t>
  </si>
  <si>
    <t>總計</t>
  </si>
  <si>
    <t>民選首長</t>
  </si>
  <si>
    <t>審核</t>
  </si>
  <si>
    <t>政務人員</t>
  </si>
  <si>
    <t>簡薦委任(派)人員</t>
  </si>
  <si>
    <t>合計</t>
  </si>
  <si>
    <t>簡任(派)</t>
  </si>
  <si>
    <t>業務主管人員</t>
  </si>
  <si>
    <t>主辦統計人員</t>
  </si>
  <si>
    <t>薦任(派)</t>
  </si>
  <si>
    <t>中華民國112年底</t>
  </si>
  <si>
    <t>委任 (派)</t>
  </si>
  <si>
    <t>雇員</t>
  </si>
  <si>
    <t>警察人員</t>
  </si>
  <si>
    <t>警監</t>
  </si>
  <si>
    <t>機關首長</t>
  </si>
  <si>
    <t>警正</t>
  </si>
  <si>
    <t>警佐</t>
  </si>
  <si>
    <t>編製機關</t>
  </si>
  <si>
    <t>表號</t>
  </si>
  <si>
    <t>單位：人</t>
  </si>
  <si>
    <t>醫事人員</t>
  </si>
  <si>
    <t>師(一)級</t>
  </si>
  <si>
    <t>中華民國113年3月25日編製</t>
  </si>
  <si>
    <t>桃園市政府人事處</t>
  </si>
  <si>
    <t>30432-04-52-2</t>
  </si>
  <si>
    <t>師(二)級</t>
  </si>
  <si>
    <t>師(三)級</t>
  </si>
  <si>
    <t>士(生)級</t>
  </si>
</sst>
</file>

<file path=xl/styles.xml><?xml version="1.0" encoding="utf-8"?>
<styleSheet xmlns="http://schemas.openxmlformats.org/spreadsheetml/2006/main">
  <numFmts count="1">
    <numFmt numFmtId="197" formatCode="_-* #,##0_-;\-* #,##0_-;_-* &quot;-&quot;_-;_-@_-"/>
  </numFmts>
  <fonts count="3">
    <font>
      <sz val="11"/>
      <color theme="1"/>
      <name val="Calibri"/>
      <family val="2"/>
      <scheme val="minor"/>
    </font>
    <font>
      <sz val="10"/>
      <name val="Arial"/>
      <family val="2"/>
    </font>
    <font>
      <sz val="12"/>
      <color rgb="FF000000"/>
      <name val="標楷體"/>
      <family val="2"/>
    </font>
  </fonts>
  <fills count="3">
    <fill>
      <patternFill/>
    </fill>
    <fill>
      <patternFill patternType="gray125"/>
    </fill>
    <fill>
      <patternFill patternType="solid">
        <fgColor rgb="FFFFFFFF"/>
        <bgColor indexed="64"/>
      </patternFill>
    </fill>
  </fills>
  <borders count="1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applyNumberFormat="1" applyFont="1" applyFill="1" applyBorder="1" applyAlignment="1" applyProtection="1">
      <alignment/>
      <protection/>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3" xfId="0" applyFont="1" applyFill="1" applyBorder="1" applyAlignment="1">
      <alignment horizontal="lef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3"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197" fontId="2" fillId="2" borderId="11" xfId="0" applyNumberFormat="1" applyFont="1" applyFill="1" applyBorder="1" applyAlignment="1">
      <alignment vertical="center"/>
    </xf>
    <xf numFmtId="197" fontId="2" fillId="2" borderId="9" xfId="0" applyNumberFormat="1" applyFont="1" applyFill="1" applyBorder="1" applyAlignment="1">
      <alignment vertical="center"/>
    </xf>
    <xf numFmtId="197" fontId="2" fillId="2" borderId="10" xfId="0" applyNumberFormat="1" applyFont="1" applyFill="1" applyBorder="1" applyAlignment="1">
      <alignment vertical="center"/>
    </xf>
    <xf numFmtId="0" fontId="2" fillId="2" borderId="2" xfId="0" applyFont="1" applyFill="1" applyBorder="1" applyAlignment="1">
      <alignment horizontal="center" vertical="center" wrapText="1"/>
    </xf>
    <xf numFmtId="197" fontId="2" fillId="2" borderId="3" xfId="0" applyNumberFormat="1" applyFont="1" applyFill="1" applyBorder="1" applyAlignment="1">
      <alignment vertical="center"/>
    </xf>
    <xf numFmtId="197" fontId="2" fillId="2" borderId="0" xfId="0" applyNumberFormat="1" applyFont="1" applyFill="1" applyAlignment="1">
      <alignment vertical="center"/>
    </xf>
    <xf numFmtId="197" fontId="2" fillId="2" borderId="1" xfId="0" applyNumberFormat="1" applyFont="1" applyFill="1" applyBorder="1" applyAlignment="1">
      <alignment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righ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 xfId="0" applyFont="1" applyFill="1" applyBorder="1" applyAlignment="1">
      <alignment horizontal="right" vertical="center"/>
    </xf>
    <xf numFmtId="0" fontId="2" fillId="2" borderId="14"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19" sqref="A19"/>
    </sheetView>
  </sheetViews>
  <sheetFormatPr defaultColWidth="9.28125" defaultRowHeight="15"/>
  <cols>
    <col min="1" max="1" width="5.140625" style="0" customWidth="1"/>
    <col min="2" max="2" width="15.140625" style="0" customWidth="1"/>
    <col min="3" max="3" width="10.140625" style="0" customWidth="1"/>
    <col min="4" max="5" width="7.140625" style="0" customWidth="1"/>
    <col min="6" max="6" width="11.140625" style="0" customWidth="1"/>
    <col min="7" max="7" width="8.140625" style="0" customWidth="1"/>
    <col min="8" max="8" width="10.140625" style="0" customWidth="1"/>
    <col min="9" max="9" width="11.140625" style="0" customWidth="1"/>
    <col min="10" max="10" width="8.140625" style="0" customWidth="1"/>
    <col min="11" max="11" width="10.140625" style="0" customWidth="1"/>
    <col min="12" max="12" width="8.140625" style="0" customWidth="1"/>
    <col min="13" max="14" width="11.140625" style="0" customWidth="1"/>
    <col min="15" max="19" width="8.140625" style="0" customWidth="1"/>
  </cols>
  <sheetData>
    <row r="1" spans="1:50" ht="15">
      <c r="A1" s="1"/>
      <c r="B1" s="1"/>
      <c r="C1" s="8"/>
      <c r="D1" s="8"/>
      <c r="E1" s="8"/>
      <c r="F1" s="8"/>
      <c r="G1" s="8"/>
      <c r="H1" s="8"/>
      <c r="I1" s="8"/>
      <c r="J1" s="8"/>
      <c r="K1" s="8"/>
      <c r="L1" s="8"/>
      <c r="M1" s="8"/>
      <c r="N1" s="8"/>
      <c r="O1" s="1"/>
      <c r="P1" s="1"/>
      <c r="Q1" s="1"/>
      <c r="R1" s="1"/>
      <c r="S1" s="1"/>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 r="A2" s="2" t="s">
        <v>0</v>
      </c>
      <c r="B2" s="2"/>
      <c r="C2" s="18"/>
      <c r="D2" s="8"/>
      <c r="E2" s="8"/>
      <c r="F2" s="8"/>
      <c r="G2" s="27"/>
      <c r="H2" s="27"/>
      <c r="I2" s="27"/>
      <c r="J2" s="8"/>
      <c r="K2" s="8"/>
      <c r="L2" s="8"/>
      <c r="M2" s="8"/>
      <c r="N2" s="30"/>
      <c r="O2" s="2" t="s">
        <v>35</v>
      </c>
      <c r="P2" s="2"/>
      <c r="Q2" s="2" t="s">
        <v>41</v>
      </c>
      <c r="R2" s="2"/>
      <c r="S2" s="2"/>
      <c r="T2" s="1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15">
      <c r="A3" s="2" t="s">
        <v>1</v>
      </c>
      <c r="B3" s="2"/>
      <c r="C3" s="19" t="s">
        <v>16</v>
      </c>
      <c r="D3" s="1"/>
      <c r="E3" s="1"/>
      <c r="F3" s="1"/>
      <c r="G3" s="28"/>
      <c r="H3" s="28"/>
      <c r="I3" s="28"/>
      <c r="J3" s="1"/>
      <c r="K3" s="1"/>
      <c r="L3" s="1"/>
      <c r="M3" s="1"/>
      <c r="N3" s="31"/>
      <c r="O3" s="2" t="s">
        <v>36</v>
      </c>
      <c r="P3" s="2"/>
      <c r="Q3" s="2" t="s">
        <v>42</v>
      </c>
      <c r="R3" s="2"/>
      <c r="S3" s="2"/>
      <c r="T3" s="1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15">
      <c r="A4" s="3" t="s">
        <v>2</v>
      </c>
      <c r="B4" s="3"/>
      <c r="C4" s="3"/>
      <c r="D4" s="3"/>
      <c r="E4" s="3"/>
      <c r="F4" s="3"/>
      <c r="G4" s="3"/>
      <c r="H4" s="3"/>
      <c r="I4" s="3"/>
      <c r="J4" s="3"/>
      <c r="K4" s="3"/>
      <c r="L4" s="3"/>
      <c r="M4" s="3"/>
      <c r="N4" s="3"/>
      <c r="O4" s="3"/>
      <c r="P4" s="3"/>
      <c r="Q4" s="3"/>
      <c r="R4" s="17"/>
      <c r="S4" s="17"/>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15">
      <c r="A5" s="1"/>
      <c r="B5" s="1"/>
      <c r="C5" s="1"/>
      <c r="D5" s="1"/>
      <c r="E5" s="1"/>
      <c r="F5" s="1"/>
      <c r="G5" s="1"/>
      <c r="H5" s="1"/>
      <c r="I5" s="1" t="s">
        <v>27</v>
      </c>
      <c r="J5" s="1"/>
      <c r="K5" s="1"/>
      <c r="L5" s="1"/>
      <c r="M5" s="1"/>
      <c r="N5" s="1"/>
      <c r="O5" s="32" t="s">
        <v>37</v>
      </c>
      <c r="P5" s="32"/>
      <c r="Q5" s="32"/>
      <c r="R5" s="32"/>
      <c r="S5" s="1"/>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15">
      <c r="A6" s="4" t="s">
        <v>3</v>
      </c>
      <c r="B6" s="10"/>
      <c r="C6" s="2" t="s">
        <v>17</v>
      </c>
      <c r="D6" s="23" t="s">
        <v>18</v>
      </c>
      <c r="E6" s="23" t="s">
        <v>20</v>
      </c>
      <c r="F6" s="23" t="s">
        <v>21</v>
      </c>
      <c r="G6" s="23"/>
      <c r="H6" s="23"/>
      <c r="I6" s="23"/>
      <c r="J6" s="23"/>
      <c r="K6" s="23" t="s">
        <v>30</v>
      </c>
      <c r="L6" s="23"/>
      <c r="M6" s="23"/>
      <c r="N6" s="23"/>
      <c r="O6" s="23" t="s">
        <v>38</v>
      </c>
      <c r="P6" s="23"/>
      <c r="Q6" s="23"/>
      <c r="R6" s="23"/>
      <c r="S6" s="23"/>
      <c r="T6" s="1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41.1" customHeight="1">
      <c r="A7" s="4"/>
      <c r="B7" s="10"/>
      <c r="C7" s="2"/>
      <c r="D7" s="23"/>
      <c r="E7" s="23"/>
      <c r="F7" s="23" t="s">
        <v>22</v>
      </c>
      <c r="G7" s="23" t="s">
        <v>23</v>
      </c>
      <c r="H7" s="23" t="s">
        <v>26</v>
      </c>
      <c r="I7" s="23" t="s">
        <v>28</v>
      </c>
      <c r="J7" s="23" t="s">
        <v>29</v>
      </c>
      <c r="K7" s="23" t="s">
        <v>22</v>
      </c>
      <c r="L7" s="23" t="s">
        <v>31</v>
      </c>
      <c r="M7" s="23" t="s">
        <v>33</v>
      </c>
      <c r="N7" s="23" t="s">
        <v>34</v>
      </c>
      <c r="O7" s="23" t="s">
        <v>22</v>
      </c>
      <c r="P7" s="23" t="s">
        <v>39</v>
      </c>
      <c r="Q7" s="23" t="s">
        <v>43</v>
      </c>
      <c r="R7" s="23" t="s">
        <v>44</v>
      </c>
      <c r="S7" s="33" t="s">
        <v>45</v>
      </c>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20.25" customHeight="1">
      <c r="A8" s="5" t="s">
        <v>4</v>
      </c>
      <c r="B8" s="11" t="s">
        <v>10</v>
      </c>
      <c r="C8" s="20">
        <f>SUM(C9:C10)</f>
        <v>12139</v>
      </c>
      <c r="D8" s="24">
        <f>SUM(D9:D10)</f>
        <v>1</v>
      </c>
      <c r="E8" s="24">
        <f>SUM(E9:E10)</f>
        <v>28</v>
      </c>
      <c r="F8" s="24">
        <f>SUM(F9:F10)</f>
        <v>5571</v>
      </c>
      <c r="G8" s="24">
        <f>SUM(G9:G10)</f>
        <v>185</v>
      </c>
      <c r="H8" s="24">
        <f>SUM(H9:H10)</f>
        <v>3920</v>
      </c>
      <c r="I8" s="24">
        <f>SUM(I9:I10)</f>
        <v>1464</v>
      </c>
      <c r="J8" s="24">
        <f>SUM(J9:J10)</f>
        <v>2</v>
      </c>
      <c r="K8" s="24">
        <f>SUM(K9:K10)</f>
        <v>6273</v>
      </c>
      <c r="L8" s="24">
        <f>SUM(L9:L10)</f>
        <v>29</v>
      </c>
      <c r="M8" s="24">
        <f>SUM(M9:M10)</f>
        <v>2790</v>
      </c>
      <c r="N8" s="24">
        <f>SUM(N9:N10)</f>
        <v>3454</v>
      </c>
      <c r="O8" s="24">
        <f>SUM(O9:O10)</f>
        <v>266</v>
      </c>
      <c r="P8" s="24">
        <f>SUM(P9:P10)</f>
        <v>2</v>
      </c>
      <c r="Q8" s="24">
        <f>SUM(Q9:Q10)</f>
        <v>27</v>
      </c>
      <c r="R8" s="24">
        <f>SUM(R9:R10)</f>
        <v>231</v>
      </c>
      <c r="S8" s="24">
        <f>SUM(S9:S10)</f>
        <v>6</v>
      </c>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20.25" customHeight="1">
      <c r="A9" s="5"/>
      <c r="B9" s="12" t="s">
        <v>11</v>
      </c>
      <c r="C9" s="21">
        <f>SUM(D9:F9,K9,O9)</f>
        <v>7826</v>
      </c>
      <c r="D9" s="25">
        <v>1</v>
      </c>
      <c r="E9" s="25">
        <v>25</v>
      </c>
      <c r="F9" s="25">
        <f>SUM(G9:J9)</f>
        <v>2252</v>
      </c>
      <c r="G9" s="25">
        <v>125</v>
      </c>
      <c r="H9" s="25">
        <v>1655</v>
      </c>
      <c r="I9" s="25">
        <v>472</v>
      </c>
      <c r="J9" s="25">
        <v>0</v>
      </c>
      <c r="K9" s="25">
        <f>SUM(L9:N9)</f>
        <v>5511</v>
      </c>
      <c r="L9" s="25">
        <v>29</v>
      </c>
      <c r="M9" s="25">
        <v>2519</v>
      </c>
      <c r="N9" s="25">
        <v>2963</v>
      </c>
      <c r="O9" s="25">
        <f>SUM(P9:S9)</f>
        <v>37</v>
      </c>
      <c r="P9" s="25">
        <v>0</v>
      </c>
      <c r="Q9" s="25">
        <v>12</v>
      </c>
      <c r="R9" s="25">
        <v>25</v>
      </c>
      <c r="S9" s="25">
        <v>0</v>
      </c>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0.25" customHeight="1">
      <c r="A10" s="5"/>
      <c r="B10" s="13" t="s">
        <v>12</v>
      </c>
      <c r="C10" s="21">
        <f>SUM(D10:F10,K10,O10)</f>
        <v>4313</v>
      </c>
      <c r="D10" s="25">
        <v>0</v>
      </c>
      <c r="E10" s="25">
        <v>3</v>
      </c>
      <c r="F10" s="25">
        <f>SUM(G10:J10)</f>
        <v>3319</v>
      </c>
      <c r="G10" s="25">
        <v>60</v>
      </c>
      <c r="H10" s="25">
        <v>2265</v>
      </c>
      <c r="I10" s="25">
        <v>992</v>
      </c>
      <c r="J10" s="25">
        <v>2</v>
      </c>
      <c r="K10" s="25">
        <f>SUM(L10:N10)</f>
        <v>762</v>
      </c>
      <c r="L10" s="25">
        <v>0</v>
      </c>
      <c r="M10" s="25">
        <v>271</v>
      </c>
      <c r="N10" s="25">
        <v>491</v>
      </c>
      <c r="O10" s="25">
        <f>SUM(P10:S10)</f>
        <v>229</v>
      </c>
      <c r="P10" s="25">
        <v>2</v>
      </c>
      <c r="Q10" s="25">
        <v>15</v>
      </c>
      <c r="R10" s="25">
        <v>206</v>
      </c>
      <c r="S10" s="25">
        <v>6</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20.25" customHeight="1">
      <c r="A11" s="6" t="s">
        <v>5</v>
      </c>
      <c r="B11" s="11" t="s">
        <v>10</v>
      </c>
      <c r="C11" s="21">
        <f>SUM(C12:C14)</f>
        <v>12139</v>
      </c>
      <c r="D11" s="25">
        <f>SUM(D12:D14)</f>
        <v>1</v>
      </c>
      <c r="E11" s="25">
        <f>SUM(E12:E14)</f>
        <v>28</v>
      </c>
      <c r="F11" s="25">
        <f>SUM(F12:F14)</f>
        <v>5571</v>
      </c>
      <c r="G11" s="25">
        <f>SUM(G12:G14)</f>
        <v>185</v>
      </c>
      <c r="H11" s="25">
        <f>SUM(H12:H14)</f>
        <v>3920</v>
      </c>
      <c r="I11" s="25">
        <f>SUM(I12:I14)</f>
        <v>1464</v>
      </c>
      <c r="J11" s="25">
        <f>SUM(J12:J14)</f>
        <v>2</v>
      </c>
      <c r="K11" s="25">
        <f>SUM(K12:K14)</f>
        <v>6273</v>
      </c>
      <c r="L11" s="25">
        <f>SUM(L12:L14)</f>
        <v>29</v>
      </c>
      <c r="M11" s="25">
        <f>SUM(M12:M14)</f>
        <v>2790</v>
      </c>
      <c r="N11" s="25">
        <f>SUM(N12:N14)</f>
        <v>3454</v>
      </c>
      <c r="O11" s="25">
        <f>SUM(O12:O14)</f>
        <v>266</v>
      </c>
      <c r="P11" s="25">
        <f>SUM(P12:P14)</f>
        <v>2</v>
      </c>
      <c r="Q11" s="25">
        <f>SUM(Q12:Q14)</f>
        <v>27</v>
      </c>
      <c r="R11" s="25">
        <f>SUM(R12:R14)</f>
        <v>231</v>
      </c>
      <c r="S11" s="25">
        <f>SUM(S12:S14)</f>
        <v>6</v>
      </c>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20.25" customHeight="1">
      <c r="A12" s="6"/>
      <c r="B12" s="14" t="s">
        <v>13</v>
      </c>
      <c r="C12" s="21">
        <f>SUM(D12:F12,K12,O12)</f>
        <v>5565</v>
      </c>
      <c r="D12" s="25">
        <v>1</v>
      </c>
      <c r="E12" s="25">
        <v>27</v>
      </c>
      <c r="F12" s="25">
        <f>SUM(G12:J12)</f>
        <v>5274</v>
      </c>
      <c r="G12" s="25">
        <v>181</v>
      </c>
      <c r="H12" s="25">
        <v>3750</v>
      </c>
      <c r="I12" s="25">
        <v>1341</v>
      </c>
      <c r="J12" s="25">
        <v>2</v>
      </c>
      <c r="K12" s="25">
        <f>SUM(L12:N12)</f>
        <v>0</v>
      </c>
      <c r="L12" s="25">
        <v>0</v>
      </c>
      <c r="M12" s="25">
        <v>0</v>
      </c>
      <c r="N12" s="25">
        <v>0</v>
      </c>
      <c r="O12" s="25">
        <f>SUM(P12:S12)</f>
        <v>263</v>
      </c>
      <c r="P12" s="25">
        <v>2</v>
      </c>
      <c r="Q12" s="25">
        <v>27</v>
      </c>
      <c r="R12" s="25">
        <v>228</v>
      </c>
      <c r="S12" s="25">
        <v>6</v>
      </c>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20.25" customHeight="1">
      <c r="A13" s="6"/>
      <c r="B13" s="15" t="s">
        <v>14</v>
      </c>
      <c r="C13" s="21">
        <f>SUM(D13:F13,K13,O13)</f>
        <v>4870</v>
      </c>
      <c r="D13" s="25">
        <v>0</v>
      </c>
      <c r="E13" s="25">
        <v>0</v>
      </c>
      <c r="F13" s="25">
        <f>SUM(G13:J13)</f>
        <v>181</v>
      </c>
      <c r="G13" s="25">
        <v>0</v>
      </c>
      <c r="H13" s="25">
        <v>94</v>
      </c>
      <c r="I13" s="25">
        <v>87</v>
      </c>
      <c r="J13" s="25">
        <v>0</v>
      </c>
      <c r="K13" s="25">
        <f>SUM(L13:N13)</f>
        <v>4689</v>
      </c>
      <c r="L13" s="25">
        <v>22</v>
      </c>
      <c r="M13" s="25">
        <v>2156</v>
      </c>
      <c r="N13" s="25">
        <v>2511</v>
      </c>
      <c r="O13" s="25">
        <f>SUM(P13:S13)</f>
        <v>0</v>
      </c>
      <c r="P13" s="25">
        <v>0</v>
      </c>
      <c r="Q13" s="25">
        <v>0</v>
      </c>
      <c r="R13" s="25">
        <v>0</v>
      </c>
      <c r="S13" s="25">
        <v>0</v>
      </c>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20.25" customHeight="1">
      <c r="A14" s="6"/>
      <c r="B14" s="16" t="s">
        <v>15</v>
      </c>
      <c r="C14" s="22">
        <f>SUM(D14:F14,K14,O14)</f>
        <v>1704</v>
      </c>
      <c r="D14" s="26">
        <v>0</v>
      </c>
      <c r="E14" s="26">
        <v>1</v>
      </c>
      <c r="F14" s="26">
        <f>SUM(G14:J14)</f>
        <v>116</v>
      </c>
      <c r="G14" s="26">
        <v>4</v>
      </c>
      <c r="H14" s="26">
        <v>76</v>
      </c>
      <c r="I14" s="26">
        <v>36</v>
      </c>
      <c r="J14" s="26">
        <v>0</v>
      </c>
      <c r="K14" s="26">
        <f>SUM(L14:N14)</f>
        <v>1584</v>
      </c>
      <c r="L14" s="26">
        <v>7</v>
      </c>
      <c r="M14" s="26">
        <v>634</v>
      </c>
      <c r="N14" s="26">
        <v>943</v>
      </c>
      <c r="O14" s="26">
        <f>SUM(P14:S14)</f>
        <v>3</v>
      </c>
      <c r="P14" s="26">
        <v>0</v>
      </c>
      <c r="Q14" s="26">
        <v>0</v>
      </c>
      <c r="R14" s="26">
        <v>3</v>
      </c>
      <c r="S14" s="26">
        <v>0</v>
      </c>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31.5" customHeight="1">
      <c r="A15" s="7" t="s">
        <v>6</v>
      </c>
      <c r="B15" s="17"/>
      <c r="C15" s="17"/>
      <c r="D15" s="17" t="s">
        <v>19</v>
      </c>
      <c r="E15" s="17"/>
      <c r="F15" s="17"/>
      <c r="G15" s="17" t="s">
        <v>24</v>
      </c>
      <c r="H15" s="17"/>
      <c r="I15" s="17"/>
      <c r="J15" s="17"/>
      <c r="K15" s="17"/>
      <c r="L15" s="29" t="s">
        <v>32</v>
      </c>
      <c r="M15" s="17"/>
      <c r="N15" s="17"/>
      <c r="O15" s="17"/>
      <c r="P15" s="29" t="s">
        <v>40</v>
      </c>
      <c r="Q15" s="29"/>
      <c r="R15" s="29"/>
      <c r="S15" s="29"/>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5">
      <c r="A16" s="8"/>
      <c r="B16" s="8"/>
      <c r="C16" s="8"/>
      <c r="D16" s="8"/>
      <c r="E16" s="8"/>
      <c r="F16" s="8"/>
      <c r="G16" s="8" t="s">
        <v>25</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5">
      <c r="A17" s="9" t="s">
        <v>7</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5">
      <c r="A18" s="9" t="s">
        <v>8</v>
      </c>
      <c r="B18" s="8"/>
      <c r="C18" s="9"/>
      <c r="D18" s="9"/>
      <c r="E18" s="9"/>
      <c r="F18" s="9"/>
      <c r="G18" s="9"/>
      <c r="H18" s="9"/>
      <c r="I18" s="9"/>
      <c r="J18" s="9"/>
      <c r="K18" s="9"/>
      <c r="L18" s="9"/>
      <c r="M18" s="9"/>
      <c r="N18" s="9"/>
      <c r="O18" s="9"/>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6.5" customHeight="1">
      <c r="A19" s="8" t="s">
        <v>9</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8">
    <mergeCell ref="A2:B2"/>
    <mergeCell ref="O2:P2"/>
    <mergeCell ref="Q2:S2"/>
    <mergeCell ref="A3:B3"/>
    <mergeCell ref="O3:P3"/>
    <mergeCell ref="Q3:S3"/>
    <mergeCell ref="A8:A10"/>
    <mergeCell ref="A11:A14"/>
    <mergeCell ref="P15:S15"/>
    <mergeCell ref="A4:Q4"/>
    <mergeCell ref="O5:R5"/>
    <mergeCell ref="A6:B7"/>
    <mergeCell ref="C6:C7"/>
    <mergeCell ref="D6:D7"/>
    <mergeCell ref="E6:E7"/>
    <mergeCell ref="O6:S6"/>
    <mergeCell ref="K6:N6"/>
    <mergeCell ref="F6:J6"/>
  </mergeCells>
  <dataValidations count="48">
    <dataValidation errorStyle="warning" type="decimal" operator="equal" showInputMessage="1" showErrorMessage="1" error="{2}" sqref="A8">
      <formula1>"='所屬機關公務人員人數_按官等分依性別.官等別分$0_7_0$3043204a004'"</formula1>
    </dataValidation>
    <dataValidation errorStyle="warning" type="decimal" operator="equal" showInputMessage="1" showErrorMessage="1" error="{2}" sqref="A11">
      <formula1>"='所屬機關公務人員人數_按官等分依機關別.官等別分$0_10_0$3043204a004'"</formula1>
    </dataValidation>
    <dataValidation errorStyle="warning" type="decimal" operator="equal" showInputMessage="1" showErrorMessage="1" error="{2}" sqref="B9">
      <formula1>"='男$0_8_1$AA00100001'"</formula1>
    </dataValidation>
    <dataValidation errorStyle="warning" type="decimal" operator="equal" showInputMessage="1" showErrorMessage="1" error="{2}" sqref="B10">
      <formula1>"='女$0_9_1$AA00100002'"</formula1>
    </dataValidation>
    <dataValidation errorStyle="warning" type="decimal" operator="equal" showInputMessage="1" showErrorMessage="1" error="{2}" sqref="B12">
      <formula1>"='一般行政機關$0_11_1$2500100001'"</formula1>
    </dataValidation>
    <dataValidation errorStyle="warning" type="decimal" operator="equal" showInputMessage="1" showErrorMessage="1" error="{2}" sqref="B13">
      <formula1>"='警察機關$0_12_1$2500100002'"</formula1>
    </dataValidation>
    <dataValidation errorStyle="warning" type="decimal" operator="equal" showInputMessage="1" showErrorMessage="1" error="{2}" sqref="B14">
      <formula1>"='消防機關$0_13_1$2500100003'"</formula1>
    </dataValidation>
    <dataValidation errorStyle="warning" type="decimal" operator="equal" showInputMessage="1" showErrorMessage="1" error="{2}" sqref="D6">
      <formula1>"='民選首長$0_5_3$2500200001'"</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E6">
      <formula1>"='政務人員$0_5_4$2500200002'"</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G7">
      <formula1>"='簡任_派_$0_6_6$250020000301'"</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H7">
      <formula1>"='薦任_派_$0_6_7$250020000302'"</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I5">
      <formula1>"='中華民國112年底$0_4_8$2023'"</formula1>
    </dataValidation>
    <dataValidation errorStyle="warning" type="decimal" operator="equal" showInputMessage="1" showErrorMessage="1" error="{2}" sqref="I7">
      <formula1>"='委任_派_$0_6_8$250020000303'"</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J7">
      <formula1>"='雇員$0_6_9$250020000304'"</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L7">
      <formula1>"='警監$0_6_11$250020000401'"</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M7">
      <formula1>"='警正$0_6_12$250020000402'"</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N7">
      <formula1>"='警佐$0_6_13$250020000403'"</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P7">
      <formula1>"='師_一_級$0_6_15$250020000501'"</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Q2">
      <formula1>"='桃園市$0_1_16$010000068000'"</formula1>
    </dataValidation>
    <dataValidation errorStyle="warning" type="decimal" operator="equal" showInputMessage="1" showErrorMessage="1" error="{2}" sqref="Q7">
      <formula1>"='師_二_級$0_6_16$250020000502'"</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R7">
      <formula1>"='師_三_級$0_6_17$250020000503'"</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error="{2}" sqref="S7">
      <formula1>"='士_生_級$0_6_18$250020000504'"</formula1>
    </dataValidation>
    <dataValidation errorStyle="warning" type="decimal" operator="equal" showInputMessage="1" showErrorMessage="1" sqref="P12:S14 P9:S10 L12:N14 L9:N10 G12:J14 G9:J10 D12:E14 D9:E10">
      <formula1>"='$SmartTag'"</formula1>
    </dataValidation>
    <dataValidation errorStyle="warning" type="decimal" operator="equal" showInputMessage="1" showErrorMessage="1" sqref="P12:S14 P9:S10 L12:N14 L9:N10 G12:J14 G9:J10 D12:E14 D9:E1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