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1-51-2" state="visible" r:id="rId4"/>
  </sheets>
</workbook>
</file>

<file path=xl/sharedStrings.xml><?xml version="1.0" encoding="utf-8"?>
<sst xmlns="http://schemas.openxmlformats.org/spreadsheetml/2006/main" count="40">
  <si>
    <t>公開類</t>
  </si>
  <si>
    <t>月報</t>
  </si>
  <si>
    <t>桃園市山地平地原住民族戶數及人口數(第1次修正表)</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</si>
  <si>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</si>
  <si>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</si>
  <si>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</si>
  <si>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</si>
  <si>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</si>
  <si>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</si>
  <si>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</si>
  <si>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</si>
  <si>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</si>
  <si>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</si>
  <si>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</si>
  <si>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</si>
  <si>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</si>
  <si>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</si>
  <si>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</si>
  <si>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</si>
  <si>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</si>
  <si>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</si>
  <si>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</si>
  <si>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修正原因：欄位數值植入錯誤。</t>
  </si>
  <si>
    <t>次月20日前編報</t>
  </si>
  <si>
    <t>戶數（戶）</t>
  </si>
  <si>
    <t>戶數1（戶內人口具原住民身分者）</t>
  </si>
  <si>
    <t>戶數2（戶長具原住民身分者）</t>
  </si>
  <si>
    <t>人口數</t>
  </si>
  <si>
    <t>合計</t>
  </si>
  <si>
    <t>中華民國111年5月底</t>
  </si>
  <si>
    <t>男</t>
  </si>
  <si>
    <t>女</t>
  </si>
  <si>
    <t>編製機關</t>
  </si>
  <si>
    <t>表號</t>
  </si>
  <si>
    <t>平地原住民</t>
  </si>
  <si>
    <t>桃園市政府原住民族行政局</t>
  </si>
  <si>
    <t>30220-01-51-2</t>
  </si>
  <si>
    <t>山地原住民</t>
  </si>
  <si>
    <t>單位：戶、人</t>
  </si>
  <si>
    <t>中華民國 111年8月12日編製</t>
  </si>
</sst>
</file>

<file path=xl/styles.xml><?xml version="1.0" encoding="utf-8"?>
<styleSheet xmlns="http://schemas.openxmlformats.org/spreadsheetml/2006/main">
  <numFmts count="2">
    <numFmt formatCode="_-* #,##0_-;\-* #,##0_-;_-* &quot;-&quot;_-;_-@_-" numFmtId="196"/>
    <numFmt formatCode="#,##0_);\-#,##0_);&quot;－&quot;_);@_)" numFmtId="197"/>
  </numFmts>
  <fonts count="8">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2"/>
      <color theme="1"/>
      <name val="Times New Roman"/>
    </font>
    <font>
      <b val="true"/>
      <i val="false"/>
      <u val="none"/>
      <sz val="11.5"/>
      <color theme="1"/>
      <name val="Times New Roman"/>
    </font>
    <font>
      <b val="false"/>
      <i val="false"/>
      <u val="none"/>
      <sz val="11.5"/>
      <color theme="1"/>
      <name val="Times New Roman"/>
    </font>
    <font>
      <b val="false"/>
      <i val="false"/>
      <u val="none"/>
      <sz val="11"/>
      <color theme="1"/>
      <name val="Times New Roman"/>
    </font>
  </fonts>
  <fills count="3">
    <fill>
      <patternFill patternType="none"/>
    </fill>
    <fill>
      <patternFill patternType="gray125"/>
    </fill>
    <fill>
      <patternFill patternType="solid">
        <fgColor rgb="FFFFFFFF"/>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none"/>
    </border>
  </borders>
  <cellStyleXfs count="1">
    <xf numFmtId="0" fontId="0" borderId="0" xfId="0" applyNumberFormat="true" applyFont="true" applyFill="true" applyBorder="true" applyAlignment="true" applyProtection="true"/>
  </cellStyleXfs>
  <cellXfs count="26">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horizontal="center" vertical="center"/>
    </xf>
    <xf numFmtId="0" fontId="3" borderId="0" xfId="0" applyFont="true">
      <alignment horizontal="center" vertical="center"/>
    </xf>
    <xf numFmtId="0" fontId="1" borderId="0" xfId="0" applyFont="true">
      <alignment horizontal="left" vertical="center"/>
    </xf>
    <xf numFmtId="0" fontId="4" borderId="0" xfId="0" applyFont="true">
      <alignment horizontal="center" vertical="center"/>
    </xf>
    <xf numFmtId="0" fontId="1" borderId="5" xfId="0" applyFont="true" applyBorder="true">
      <alignment vertical="center" wrapText="true"/>
    </xf>
    <xf numFmtId="0" fontId="1" borderId="6" xfId="0" applyFont="true" applyBorder="true">
      <alignment vertical="center" wrapText="true"/>
    </xf>
    <xf numFmtId="0" fontId="1" borderId="3" xfId="0" applyFont="true" applyBorder="true">
      <alignment vertical="center"/>
    </xf>
    <xf numFmtId="196" fontId="4" borderId="1" xfId="0" applyNumberFormat="true" applyFont="true" applyBorder="true">
      <alignment horizontal="center" vertical="center" wrapText="true"/>
    </xf>
    <xf numFmtId="196" fontId="4" fillId="2" borderId="1" xfId="0" applyNumberFormat="true" applyFont="true" applyFill="true" applyBorder="true">
      <alignment horizontal="center" vertical="center" wrapText="true"/>
    </xf>
    <xf numFmtId="0" fontId="1" borderId="2" xfId="0" applyFont="true" applyBorder="true">
      <alignment vertical="center"/>
    </xf>
    <xf numFmtId="0" fontId="3" borderId="0" xfId="0" applyFont="true">
      <alignment vertical="center"/>
    </xf>
    <xf numFmtId="0" fontId="4" borderId="0" xfId="0" applyFont="true">
      <alignment vertical="center"/>
    </xf>
    <xf numFmtId="196" fontId="5" borderId="1" xfId="0" applyNumberFormat="true" applyFont="true" applyBorder="true">
      <alignment horizontal="right" vertical="center" wrapText="true"/>
    </xf>
    <xf numFmtId="196" fontId="6" borderId="1" xfId="0" applyNumberFormat="true" applyFont="true" applyBorder="true">
      <alignment horizontal="right" vertical="center" wrapText="true"/>
    </xf>
    <xf numFmtId="197" fontId="1" borderId="2" xfId="0" applyNumberFormat="true" applyFont="true" applyBorder="true">
      <alignment vertical="center"/>
    </xf>
    <xf numFmtId="0" fontId="1" borderId="7" xfId="0" applyFont="true" applyBorder="true">
      <alignment vertical="center"/>
    </xf>
    <xf numFmtId="0" fontId="1" borderId="8" xfId="0" applyFont="true" applyBorder="true">
      <alignment vertical="center"/>
    </xf>
    <xf numFmtId="196" fontId="7" borderId="1" xfId="0" applyNumberFormat="true" applyFont="true" applyBorder="true">
      <alignment horizontal="right" vertical="center" wrapText="true"/>
    </xf>
    <xf numFmtId="0" fontId="1" borderId="3" xfId="0" applyFont="true" applyBorder="true">
      <alignment horizontal="right" vertical="center"/>
    </xf>
    <xf numFmtId="0" fontId="1" borderId="2" xfId="0" applyFont="true" applyBorder="true">
      <alignment horizontal="right" vertical="center"/>
    </xf>
    <xf numFmtId="0" fontId="4" borderId="9"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H9" sqref="H9:H9"/>
    </sheetView>
  </sheetViews>
  <sheetFormatPr customHeight="false" defaultColWidth="9.28125" defaultRowHeight="15"/>
  <cols>
    <col min="1" max="1" bestFit="false" customWidth="true" width="27.00390625" hidden="false" outlineLevel="0"/>
    <col min="2" max="3" bestFit="false" customWidth="true" width="23.00390625" hidden="false" outlineLevel="0"/>
    <col min="4" max="12" bestFit="false" customWidth="true" width="12.00390625" hidden="false" outlineLevel="0"/>
  </cols>
  <sheetData>
    <row r="1" ht="18.3794070512821" customHeight="true">
      <c r="A1" s="1" t="s">
        <v>0</v>
      </c>
      <c r="B1" s="9"/>
      <c r="C1" s="14"/>
      <c r="D1" s="14"/>
      <c r="E1" s="14"/>
      <c r="F1" s="20"/>
      <c r="G1" s="1" t="s">
        <v>32</v>
      </c>
      <c r="H1" s="1"/>
      <c r="I1" s="1" t="s">
        <v>35</v>
      </c>
      <c r="J1" s="1"/>
      <c r="K1" s="1"/>
      <c r="L1" s="1"/>
      <c r="M1" s="25"/>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c r="A2" s="1" t="s">
        <v>1</v>
      </c>
      <c r="B2" s="10" t="s">
        <v>23</v>
      </c>
      <c r="C2" s="11"/>
      <c r="D2" s="11"/>
      <c r="E2" s="11"/>
      <c r="F2" s="21"/>
      <c r="G2" s="1" t="s">
        <v>33</v>
      </c>
      <c r="H2" s="1"/>
      <c r="I2" s="1" t="s">
        <v>36</v>
      </c>
      <c r="J2" s="1"/>
      <c r="K2" s="1"/>
      <c r="L2" s="1"/>
      <c r="M2" s="25"/>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ht="37.0092147435898" customHeight="true">
      <c r="A3" s="2" t="s">
        <v>2</v>
      </c>
      <c r="B3" s="2"/>
      <c r="C3" s="2"/>
      <c r="D3" s="2"/>
      <c r="E3" s="2"/>
      <c r="F3" s="2"/>
      <c r="G3" s="2"/>
      <c r="H3" s="2"/>
      <c r="I3" s="2"/>
      <c r="J3" s="2"/>
      <c r="K3" s="2"/>
      <c r="L3" s="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ht="18.3794070512821" customHeight="true">
      <c r="A4" s="3"/>
      <c r="B4" s="11"/>
      <c r="C4" s="11"/>
      <c r="D4" s="11"/>
      <c r="E4" s="3" t="s">
        <v>29</v>
      </c>
      <c r="F4" s="11"/>
      <c r="G4" s="11"/>
      <c r="H4" s="11"/>
      <c r="I4" s="11"/>
      <c r="J4" s="11"/>
      <c r="K4" s="11"/>
      <c r="L4" s="23" t="s">
        <v>38</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c r="A5" s="4" t="s">
        <v>3</v>
      </c>
      <c r="B5" s="1" t="s">
        <v>24</v>
      </c>
      <c r="C5" s="1"/>
      <c r="D5" s="1" t="s">
        <v>27</v>
      </c>
      <c r="E5" s="1"/>
      <c r="F5" s="1"/>
      <c r="G5" s="1"/>
      <c r="H5" s="1"/>
      <c r="I5" s="1"/>
      <c r="J5" s="1"/>
      <c r="K5" s="1"/>
      <c r="L5" s="1"/>
      <c r="M5" s="25"/>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c r="A6" s="4"/>
      <c r="B6" s="1" t="s">
        <v>25</v>
      </c>
      <c r="C6" s="1" t="s">
        <v>26</v>
      </c>
      <c r="D6" s="1" t="s">
        <v>4</v>
      </c>
      <c r="E6" s="1"/>
      <c r="F6" s="1"/>
      <c r="G6" s="1" t="s">
        <v>34</v>
      </c>
      <c r="H6" s="1"/>
      <c r="I6" s="1"/>
      <c r="J6" s="1" t="s">
        <v>37</v>
      </c>
      <c r="K6" s="1"/>
      <c r="L6" s="1"/>
      <c r="M6" s="25"/>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ht="18.3794070512821" customHeight="true">
      <c r="A7" s="4"/>
      <c r="B7" s="1"/>
      <c r="C7" s="1"/>
      <c r="D7" s="1" t="s">
        <v>28</v>
      </c>
      <c r="E7" s="1" t="s">
        <v>30</v>
      </c>
      <c r="F7" s="1" t="s">
        <v>31</v>
      </c>
      <c r="G7" s="1" t="s">
        <v>28</v>
      </c>
      <c r="H7" s="1" t="s">
        <v>30</v>
      </c>
      <c r="I7" s="1" t="s">
        <v>31</v>
      </c>
      <c r="J7" s="1" t="s">
        <v>28</v>
      </c>
      <c r="K7" s="1" t="s">
        <v>30</v>
      </c>
      <c r="L7" s="1" t="s">
        <v>31</v>
      </c>
      <c r="M7" s="25"/>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ht="25.3405448717949" customHeight="true">
      <c r="A8" s="4" t="s">
        <v>4</v>
      </c>
      <c r="B8" s="12" t="n">
        <f>SUM(B9:B21)</f>
        <v>33735</v>
      </c>
      <c r="C8" s="12" t="n">
        <f>SUM(C9:C21)</f>
        <v>20112</v>
      </c>
      <c r="D8" s="17" t="n">
        <f>SUM(E8, F8)</f>
        <v>79344</v>
      </c>
      <c r="E8" s="17" t="n">
        <f>SUM(H8, K8)</f>
        <v>37913</v>
      </c>
      <c r="F8" s="17" t="n">
        <f>SUM(I8, L8)</f>
        <v>41431</v>
      </c>
      <c r="G8" s="17" t="n">
        <f>SUM(G9:G21)</f>
        <v>43671</v>
      </c>
      <c r="H8" s="17" t="n">
        <f>SUM(H9:H21)</f>
        <v>21283</v>
      </c>
      <c r="I8" s="17" t="n">
        <f>SUM(I9:I21)</f>
        <v>22388</v>
      </c>
      <c r="J8" s="17" t="n">
        <f>SUM(J9:J21)</f>
        <v>35673</v>
      </c>
      <c r="K8" s="17" t="n">
        <f>SUM(K9:K21)</f>
        <v>16630</v>
      </c>
      <c r="L8" s="17" t="n">
        <f>SUM(L9:L21)</f>
        <v>19043</v>
      </c>
      <c r="M8" s="25"/>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ht="27.8946314102564" customHeight="true">
      <c r="A9" s="4" t="s">
        <v>5</v>
      </c>
      <c r="B9" s="13" t="n">
        <v>4219</v>
      </c>
      <c r="C9" s="13" t="n">
        <v>2308</v>
      </c>
      <c r="D9" s="18" t="n">
        <f>SUM(E9, F9)</f>
        <v>8679</v>
      </c>
      <c r="E9" s="18" t="n">
        <f>SUM(H9, K9)</f>
        <v>3951</v>
      </c>
      <c r="F9" s="18" t="n">
        <f>SUM(I9, L9)</f>
        <v>4728</v>
      </c>
      <c r="G9" s="18" t="n">
        <f>SUM(H9:I9)</f>
        <v>5741</v>
      </c>
      <c r="H9" s="22" t="n">
        <v>2689</v>
      </c>
      <c r="I9" s="22" t="n">
        <v>3052</v>
      </c>
      <c r="J9" s="22" t="n">
        <f>SUM(K9:L9)</f>
        <v>2938</v>
      </c>
      <c r="K9" s="22" t="n">
        <v>1262</v>
      </c>
      <c r="L9" s="22" t="n">
        <v>1676</v>
      </c>
      <c r="M9" s="25"/>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ht="25.3405448717949" customHeight="true">
      <c r="A10" s="4" t="s">
        <v>6</v>
      </c>
      <c r="B10" s="13" t="n">
        <v>4746</v>
      </c>
      <c r="C10" s="13" t="n">
        <v>2495</v>
      </c>
      <c r="D10" s="18" t="n">
        <f>SUM(E10, F10)</f>
        <v>9889</v>
      </c>
      <c r="E10" s="18" t="n">
        <f>SUM(H10, K10)</f>
        <v>4507</v>
      </c>
      <c r="F10" s="18" t="n">
        <f>SUM(I10, L10)</f>
        <v>5382</v>
      </c>
      <c r="G10" s="18" t="n">
        <f>SUM(H10:I10)</f>
        <v>5795</v>
      </c>
      <c r="H10" s="22" t="n">
        <v>2718</v>
      </c>
      <c r="I10" s="22" t="n">
        <v>3077</v>
      </c>
      <c r="J10" s="22" t="n">
        <f>SUM(K10:L10)</f>
        <v>4094</v>
      </c>
      <c r="K10" s="22" t="n">
        <v>1789</v>
      </c>
      <c r="L10" s="22" t="n">
        <v>2305</v>
      </c>
      <c r="M10" s="25"/>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ht="25.3405448717949" customHeight="true">
      <c r="A11" s="4" t="s">
        <v>7</v>
      </c>
      <c r="B11" s="13" t="n">
        <v>2799</v>
      </c>
      <c r="C11" s="13" t="n">
        <v>1794</v>
      </c>
      <c r="D11" s="18" t="n">
        <f>SUM(E11, F11)</f>
        <v>7010</v>
      </c>
      <c r="E11" s="18" t="n">
        <f>SUM(H11, K11)</f>
        <v>3302</v>
      </c>
      <c r="F11" s="18" t="n">
        <f>SUM(I11, L11)</f>
        <v>3708</v>
      </c>
      <c r="G11" s="18" t="n">
        <f>SUM(H11:I11)</f>
        <v>3685</v>
      </c>
      <c r="H11" s="22" t="n">
        <v>1824</v>
      </c>
      <c r="I11" s="22" t="n">
        <v>1861</v>
      </c>
      <c r="J11" s="22" t="n">
        <f>SUM(K11:L11)</f>
        <v>3325</v>
      </c>
      <c r="K11" s="22" t="n">
        <v>1478</v>
      </c>
      <c r="L11" s="22" t="n">
        <v>1847</v>
      </c>
      <c r="M11" s="25"/>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ht="25.3405448717949" customHeight="true">
      <c r="A12" s="4" t="s">
        <v>8</v>
      </c>
      <c r="B12" s="13" t="n">
        <v>2299</v>
      </c>
      <c r="C12" s="13" t="n">
        <v>1274</v>
      </c>
      <c r="D12" s="18" t="n">
        <f>SUM(E12, F12)</f>
        <v>5033</v>
      </c>
      <c r="E12" s="18" t="n">
        <f>SUM(H12, K12)</f>
        <v>2345</v>
      </c>
      <c r="F12" s="18" t="n">
        <f>SUM(I12, L12)</f>
        <v>2688</v>
      </c>
      <c r="G12" s="18" t="n">
        <f>SUM(H12:I12)</f>
        <v>2954</v>
      </c>
      <c r="H12" s="22" t="n">
        <v>1425</v>
      </c>
      <c r="I12" s="22" t="n">
        <v>1529</v>
      </c>
      <c r="J12" s="22" t="n">
        <f>SUM(K12:L12)</f>
        <v>2079</v>
      </c>
      <c r="K12" s="22" t="n">
        <v>920</v>
      </c>
      <c r="L12" s="22" t="n">
        <v>1159</v>
      </c>
      <c r="M12" s="25"/>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ht="25.3405448717949" customHeight="true">
      <c r="A13" s="4" t="s">
        <v>9</v>
      </c>
      <c r="B13" s="13" t="n">
        <v>2063</v>
      </c>
      <c r="C13" s="13" t="n">
        <v>1265</v>
      </c>
      <c r="D13" s="18" t="n">
        <f>SUM(E13, F13)</f>
        <v>5093</v>
      </c>
      <c r="E13" s="18" t="n">
        <f>SUM(H13, K13)</f>
        <v>2446</v>
      </c>
      <c r="F13" s="18" t="n">
        <f>SUM(I13, L13)</f>
        <v>2647</v>
      </c>
      <c r="G13" s="18" t="n">
        <f>SUM(H13:I13)</f>
        <v>3631</v>
      </c>
      <c r="H13" s="22" t="n">
        <v>1784</v>
      </c>
      <c r="I13" s="22" t="n">
        <v>1847</v>
      </c>
      <c r="J13" s="22" t="n">
        <f>SUM(K13:L13)</f>
        <v>1462</v>
      </c>
      <c r="K13" s="22" t="n">
        <v>662</v>
      </c>
      <c r="L13" s="22" t="n">
        <v>800</v>
      </c>
      <c r="M13" s="25"/>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ht="25.3405448717949" customHeight="true">
      <c r="A14" s="4" t="s">
        <v>10</v>
      </c>
      <c r="B14" s="13" t="n">
        <v>1377</v>
      </c>
      <c r="C14" s="13" t="n">
        <v>866</v>
      </c>
      <c r="D14" s="18" t="n">
        <f>SUM(E14, F14)</f>
        <v>3465</v>
      </c>
      <c r="E14" s="18" t="n">
        <f>SUM(H14, K14)</f>
        <v>1727</v>
      </c>
      <c r="F14" s="18" t="n">
        <f>SUM(I14, L14)</f>
        <v>1738</v>
      </c>
      <c r="G14" s="18" t="n">
        <f>SUM(H14:I14)</f>
        <v>2539</v>
      </c>
      <c r="H14" s="22" t="n">
        <v>1293</v>
      </c>
      <c r="I14" s="22" t="n">
        <v>1246</v>
      </c>
      <c r="J14" s="22" t="n">
        <f>SUM(K14:L14)</f>
        <v>926</v>
      </c>
      <c r="K14" s="22" t="n">
        <v>434</v>
      </c>
      <c r="L14" s="22" t="n">
        <v>492</v>
      </c>
      <c r="M14" s="25"/>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ht="25.3405448717949" customHeight="true">
      <c r="A15" s="4" t="s">
        <v>11</v>
      </c>
      <c r="B15" s="13" t="n">
        <v>3084</v>
      </c>
      <c r="C15" s="13" t="n">
        <v>1944</v>
      </c>
      <c r="D15" s="18" t="n">
        <f>SUM(E15, F15)</f>
        <v>7609</v>
      </c>
      <c r="E15" s="18" t="n">
        <f>SUM(H15, K15)</f>
        <v>3730</v>
      </c>
      <c r="F15" s="18" t="n">
        <f>SUM(I15, L15)</f>
        <v>3879</v>
      </c>
      <c r="G15" s="18" t="n">
        <f>SUM(H15:I15)</f>
        <v>5567</v>
      </c>
      <c r="H15" s="22" t="n">
        <v>2824</v>
      </c>
      <c r="I15" s="22" t="n">
        <v>2743</v>
      </c>
      <c r="J15" s="22" t="n">
        <f>SUM(K15:L15)</f>
        <v>2042</v>
      </c>
      <c r="K15" s="22" t="n">
        <v>906</v>
      </c>
      <c r="L15" s="22" t="n">
        <v>1136</v>
      </c>
      <c r="M15" s="25"/>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ht="25.3405448717949" customHeight="true">
      <c r="A16" s="4" t="s">
        <v>12</v>
      </c>
      <c r="B16" s="13" t="n">
        <v>3643</v>
      </c>
      <c r="C16" s="13" t="n">
        <v>2085</v>
      </c>
      <c r="D16" s="18" t="n">
        <f>SUM(E16, F16)</f>
        <v>8328</v>
      </c>
      <c r="E16" s="18" t="n">
        <f>SUM(H16, K16)</f>
        <v>3885</v>
      </c>
      <c r="F16" s="18" t="n">
        <f>SUM(I16, L16)</f>
        <v>4443</v>
      </c>
      <c r="G16" s="18" t="n">
        <f>SUM(H16:I16)</f>
        <v>5398</v>
      </c>
      <c r="H16" s="22" t="n">
        <v>2618</v>
      </c>
      <c r="I16" s="22" t="n">
        <v>2780</v>
      </c>
      <c r="J16" s="22" t="n">
        <f>SUM(K16:L16)</f>
        <v>2930</v>
      </c>
      <c r="K16" s="22" t="n">
        <v>1267</v>
      </c>
      <c r="L16" s="22" t="n">
        <v>1663</v>
      </c>
      <c r="M16" s="25"/>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ht="25.3405448717949" customHeight="true">
      <c r="A17" s="4" t="s">
        <v>13</v>
      </c>
      <c r="B17" s="13" t="n">
        <v>1991</v>
      </c>
      <c r="C17" s="13" t="n">
        <v>1110</v>
      </c>
      <c r="D17" s="18" t="n">
        <f>SUM(E17, F17)</f>
        <v>4559</v>
      </c>
      <c r="E17" s="18" t="n">
        <f>SUM(H17, K17)</f>
        <v>2171</v>
      </c>
      <c r="F17" s="18" t="n">
        <f>SUM(I17, L17)</f>
        <v>2388</v>
      </c>
      <c r="G17" s="18" t="n">
        <f>SUM(H17:I17)</f>
        <v>2085</v>
      </c>
      <c r="H17" s="22" t="n">
        <v>1030</v>
      </c>
      <c r="I17" s="22" t="n">
        <v>1055</v>
      </c>
      <c r="J17" s="22" t="n">
        <f>SUM(K17:L17)</f>
        <v>2474</v>
      </c>
      <c r="K17" s="22" t="n">
        <v>1141</v>
      </c>
      <c r="L17" s="22" t="n">
        <v>1333</v>
      </c>
      <c r="M17" s="25"/>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ht="25.3405448717949" customHeight="true">
      <c r="A18" s="4" t="s">
        <v>14</v>
      </c>
      <c r="B18" s="13" t="n">
        <v>3188</v>
      </c>
      <c r="C18" s="13" t="n">
        <v>1764</v>
      </c>
      <c r="D18" s="18" t="n">
        <f>SUM(E18, F18)</f>
        <v>7182</v>
      </c>
      <c r="E18" s="18" t="n">
        <f>SUM(H18, K18)</f>
        <v>3361</v>
      </c>
      <c r="F18" s="18" t="n">
        <f>SUM(I18, L18)</f>
        <v>3821</v>
      </c>
      <c r="G18" s="18" t="n">
        <f>SUM(H18:I18)</f>
        <v>4078</v>
      </c>
      <c r="H18" s="22" t="n">
        <v>1972</v>
      </c>
      <c r="I18" s="22" t="n">
        <v>2106</v>
      </c>
      <c r="J18" s="22" t="n">
        <f>SUM(K18:L18)</f>
        <v>3104</v>
      </c>
      <c r="K18" s="22" t="n">
        <v>1389</v>
      </c>
      <c r="L18" s="22" t="n">
        <v>1715</v>
      </c>
      <c r="M18" s="25"/>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ht="25.3405448717949" customHeight="true">
      <c r="A19" s="4" t="s">
        <v>15</v>
      </c>
      <c r="B19" s="13" t="n">
        <v>396</v>
      </c>
      <c r="C19" s="13" t="n">
        <v>172</v>
      </c>
      <c r="D19" s="18" t="n">
        <f>SUM(E19, F19)</f>
        <v>875</v>
      </c>
      <c r="E19" s="18" t="n">
        <f>SUM(H19, K19)</f>
        <v>413</v>
      </c>
      <c r="F19" s="18" t="n">
        <f>SUM(I19, L19)</f>
        <v>462</v>
      </c>
      <c r="G19" s="18" t="n">
        <f>SUM(H19:I19)</f>
        <v>583</v>
      </c>
      <c r="H19" s="22" t="n">
        <v>289</v>
      </c>
      <c r="I19" s="22" t="n">
        <v>294</v>
      </c>
      <c r="J19" s="22" t="n">
        <f>SUM(K19:L19)</f>
        <v>292</v>
      </c>
      <c r="K19" s="22" t="n">
        <v>124</v>
      </c>
      <c r="L19" s="22" t="n">
        <v>168</v>
      </c>
      <c r="M19" s="25"/>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ht="25.3405448717949" customHeight="true">
      <c r="A20" s="4" t="s">
        <v>16</v>
      </c>
      <c r="B20" s="13" t="n">
        <v>1041</v>
      </c>
      <c r="C20" s="13" t="n">
        <v>604</v>
      </c>
      <c r="D20" s="18" t="n">
        <f>SUM(E20, F20)</f>
        <v>2441</v>
      </c>
      <c r="E20" s="18" t="n">
        <f>SUM(H20, K20)</f>
        <v>1206</v>
      </c>
      <c r="F20" s="18" t="n">
        <f>SUM(I20, L20)</f>
        <v>1235</v>
      </c>
      <c r="G20" s="18" t="n">
        <f>SUM(H20:I20)</f>
        <v>1378</v>
      </c>
      <c r="H20" s="22" t="n">
        <v>723</v>
      </c>
      <c r="I20" s="22" t="n">
        <v>655</v>
      </c>
      <c r="J20" s="22" t="n">
        <f>SUM(K20:L20)</f>
        <v>1063</v>
      </c>
      <c r="K20" s="22" t="n">
        <v>483</v>
      </c>
      <c r="L20" s="22" t="n">
        <v>580</v>
      </c>
      <c r="M20" s="25"/>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ht="25.3405448717949" customHeight="true">
      <c r="A21" s="4" t="s">
        <v>17</v>
      </c>
      <c r="B21" s="13" t="n">
        <v>2889</v>
      </c>
      <c r="C21" s="13" t="n">
        <v>2431</v>
      </c>
      <c r="D21" s="18" t="n">
        <f>SUM(E21, F21)</f>
        <v>9181</v>
      </c>
      <c r="E21" s="18" t="n">
        <f>SUM(H21, K21)</f>
        <v>4869</v>
      </c>
      <c r="F21" s="18" t="n">
        <f>SUM(I21, L21)</f>
        <v>4312</v>
      </c>
      <c r="G21" s="18" t="n">
        <f>SUM(H21:I21)</f>
        <v>237</v>
      </c>
      <c r="H21" s="22" t="n">
        <v>94</v>
      </c>
      <c r="I21" s="22" t="n">
        <v>143</v>
      </c>
      <c r="J21" s="22" t="n">
        <f>SUM(K21:L21)</f>
        <v>8944</v>
      </c>
      <c r="K21" s="22" t="n">
        <v>4775</v>
      </c>
      <c r="L21" s="22" t="n">
        <v>4169</v>
      </c>
      <c r="M21" s="25"/>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c r="A22" s="5"/>
      <c r="B22" s="14"/>
      <c r="C22" s="14"/>
      <c r="D22" s="19"/>
      <c r="E22" s="19"/>
      <c r="F22" s="19"/>
      <c r="G22" s="19"/>
      <c r="H22" s="19"/>
      <c r="I22" s="19"/>
      <c r="J22" s="19"/>
      <c r="K22" s="14"/>
      <c r="L22" s="24" t="s">
        <v>39</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c r="A23" s="6"/>
      <c r="B23" s="15"/>
      <c r="C23" s="15"/>
      <c r="D23" s="15"/>
      <c r="E23" s="15"/>
      <c r="F23" s="15"/>
      <c r="G23" s="15"/>
      <c r="H23" s="15"/>
      <c r="I23" s="15"/>
      <c r="J23" s="15"/>
      <c r="K23" s="15"/>
      <c r="L23" s="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c r="A24" s="7" t="s">
        <v>18</v>
      </c>
      <c r="B24" s="7"/>
      <c r="C24" s="7"/>
      <c r="D24" s="7"/>
      <c r="E24" s="7"/>
      <c r="F24" s="7"/>
      <c r="G24" s="7"/>
      <c r="H24" s="7"/>
      <c r="I24" s="7"/>
      <c r="J24" s="7"/>
      <c r="K24" s="7"/>
      <c r="L24" s="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c r="A25" s="7" t="s">
        <v>19</v>
      </c>
      <c r="B25" s="7"/>
      <c r="C25" s="7"/>
      <c r="D25" s="7"/>
      <c r="E25" s="7"/>
      <c r="F25" s="7"/>
      <c r="G25" s="7"/>
      <c r="H25" s="7"/>
      <c r="I25" s="7"/>
      <c r="J25" s="7"/>
      <c r="K25" s="7"/>
      <c r="L25" s="7"/>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c r="A26" s="7" t="s">
        <v>20</v>
      </c>
      <c r="B26" s="7"/>
      <c r="C26" s="7"/>
      <c r="D26" s="7"/>
      <c r="E26" s="7"/>
      <c r="F26" s="7"/>
      <c r="G26" s="7"/>
      <c r="H26" s="7"/>
      <c r="I26" s="7"/>
      <c r="J26" s="7"/>
      <c r="K26" s="7"/>
      <c r="L26" s="7"/>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c r="A27" s="7" t="s">
        <v>21</v>
      </c>
      <c r="B27" s="7"/>
      <c r="C27" s="7"/>
      <c r="D27" s="7"/>
      <c r="E27" s="7"/>
      <c r="F27" s="7"/>
      <c r="G27" s="7"/>
      <c r="H27" s="7"/>
      <c r="I27" s="7"/>
      <c r="J27" s="7"/>
      <c r="K27" s="7"/>
      <c r="L27" s="7"/>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c r="A28" s="7" t="s">
        <v>22</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c r="A29" s="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c r="A30" s="8"/>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c r="A31" s="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c r="A32" s="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c r="A33" s="8"/>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c r="A34" s="8"/>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c r="A35" s="8"/>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c r="A36" s="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c r="A37" s="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c r="A38" s="8"/>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c r="A39" s="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c r="A40" s="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c r="A41" s="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c r="A42" s="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c r="A43" s="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c r="A44" s="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c r="A45" s="8"/>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c r="A46" s="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c r="A47" s="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c r="A48" s="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c r="A49" s="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c r="A50" s="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c r="A51" s="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c r="A52" s="8"/>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c r="A53" s="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c r="A54" s="8"/>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c r="A55" s="8"/>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c r="A56" s="8"/>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c r="A57" s="8"/>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c r="A58" s="8"/>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c r="A59" s="8"/>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c r="A60" s="8"/>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c r="A61" s="8"/>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c r="A62" s="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c r="A63" s="8"/>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c r="A64" s="8"/>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c r="A65" s="8"/>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c r="A66" s="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c r="A67" s="8"/>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c r="A68" s="8"/>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c r="A69" s="8"/>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c r="A70" s="8"/>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c r="A71" s="8"/>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c r="A72" s="8"/>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c r="A73" s="8"/>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c r="A74" s="8"/>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c r="A75" s="8"/>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c r="A76" s="8"/>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c r="A77" s="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c r="A78" s="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c r="A79" s="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c r="A80" s="8"/>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c r="A81" s="8"/>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c r="A82" s="8"/>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c r="A83" s="8"/>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c r="A84" s="8"/>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c r="A85" s="8"/>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c r="A86" s="8"/>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c r="A87" s="8"/>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c r="A88" s="8"/>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c r="A89" s="8"/>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c r="A90" s="8"/>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c r="A91" s="8"/>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c r="A92" s="8"/>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c r="A93" s="8"/>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c r="A94" s="8"/>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c r="A95" s="8"/>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c r="A96" s="8"/>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c r="A97" s="8"/>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c r="A98" s="8"/>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c r="A99" s="8"/>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c r="A100" s="8"/>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c r="A101" s="8"/>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c r="A102" s="8"/>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c r="A103" s="8"/>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c r="A104" s="8"/>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c r="A105" s="8"/>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c r="A106" s="8"/>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c r="A107" s="8"/>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c r="A108" s="8"/>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c r="A109" s="8"/>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c r="A110" s="8"/>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c r="A111" s="8"/>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c r="A112" s="8"/>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c r="A113" s="8"/>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c r="A114" s="8"/>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c r="A115" s="8"/>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c r="A116" s="8"/>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c r="A117" s="8"/>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c r="A118" s="8"/>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c r="A119" s="8"/>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c r="A120" s="8"/>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c r="A121" s="8"/>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c r="A122" s="8"/>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c r="A123" s="8"/>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c r="A124" s="8"/>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c r="A125" s="8"/>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c r="A126" s="8"/>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c r="A127" s="8"/>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c r="A128" s="8"/>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c r="A129" s="8"/>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c r="A130" s="8"/>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c r="A131" s="8"/>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c r="A132" s="8"/>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c r="A133" s="8"/>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c r="A134" s="8"/>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c r="A135" s="8"/>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c r="A136" s="8"/>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c r="A137" s="8"/>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c r="A138" s="8"/>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c r="A139" s="8"/>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c r="A140" s="8"/>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c r="A141" s="8"/>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c r="A142" s="8"/>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c r="A143" s="8"/>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c r="A144" s="8"/>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c r="A145" s="8"/>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c r="A146" s="8"/>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c r="A147" s="8"/>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c r="A148" s="8"/>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c r="A149" s="8"/>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c r="A150" s="8"/>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c r="A151" s="8"/>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c r="A152" s="8"/>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c r="A153" s="8"/>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c r="A154" s="8"/>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c r="A155" s="8"/>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c r="A156" s="8"/>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c r="A157" s="8"/>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c r="A158" s="8"/>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c r="A159" s="8"/>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c r="A160" s="8"/>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c r="A161" s="8"/>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c r="A162" s="8"/>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c r="A163" s="8"/>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c r="A164" s="8"/>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c r="A165" s="8"/>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c r="A166" s="8"/>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c r="A167" s="8"/>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c r="A168" s="8"/>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c r="A169" s="8"/>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c r="A170" s="8"/>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c r="A171" s="8"/>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c r="A172" s="8"/>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c r="A173" s="8"/>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c r="A174" s="8"/>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c r="A175" s="8"/>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c r="A176" s="8"/>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c r="A177" s="8"/>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c r="A178" s="8"/>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c r="A179" s="8"/>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c r="A180" s="8"/>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c r="A181" s="8"/>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c r="A182" s="8"/>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c r="A183" s="8"/>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c r="A184" s="8"/>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c r="A185" s="8"/>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c r="A186" s="8"/>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c r="A187" s="8"/>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c r="A188" s="8"/>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c r="A189" s="8"/>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c r="A190" s="8"/>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c r="A191" s="8"/>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c r="A192" s="8"/>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c r="A193" s="8"/>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c r="A194" s="8"/>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c r="A195" s="8"/>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c r="A196" s="8"/>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c r="A197" s="8"/>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c r="A198" s="8"/>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c r="A199" s="8"/>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c r="A200" s="8"/>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pageMargins bottom="0.75" footer="0.3" header="0.3" left="0.7" right="0.7" top="0.75"/>
</worksheet>
</file>