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親子館" sheetId="1" r:id="rId1"/>
  </sheets>
  <definedNames/>
  <calcPr fullCalcOnLoad="1"/>
</workbook>
</file>

<file path=xl/sharedStrings.xml><?xml version="1.0" encoding="utf-8"?>
<sst xmlns="http://schemas.openxmlformats.org/spreadsheetml/2006/main" count="72" uniqueCount="50">
  <si>
    <t>公開類</t>
  </si>
  <si>
    <t>季  報</t>
  </si>
  <si>
    <t>桃園市親子館服務概況</t>
  </si>
  <si>
    <t>中華民國111年第1季（1月至3月）</t>
  </si>
  <si>
    <t>館舍名稱</t>
  </si>
  <si>
    <t>總計</t>
  </si>
  <si>
    <t>桃園親子館</t>
  </si>
  <si>
    <t>中壢親子館</t>
  </si>
  <si>
    <t>中壢五權親子館</t>
  </si>
  <si>
    <t>中壢過嶺親子館</t>
  </si>
  <si>
    <t>中壢內壢親子館</t>
  </si>
  <si>
    <t>大溪親子館</t>
  </si>
  <si>
    <t>楊梅親子館</t>
  </si>
  <si>
    <t>楊梅雙榮親子館</t>
  </si>
  <si>
    <t>蘆竹親子館</t>
  </si>
  <si>
    <t>大園親子館</t>
  </si>
  <si>
    <t>龜山親子館</t>
  </si>
  <si>
    <t>龜山大華親子館</t>
  </si>
  <si>
    <t>八德親子館</t>
  </si>
  <si>
    <t>八德興豐親子館</t>
  </si>
  <si>
    <t>桃園龍寶貝親子館</t>
  </si>
  <si>
    <t>平鎮親子館</t>
  </si>
  <si>
    <t>平鎮新勢親子館</t>
  </si>
  <si>
    <t>新屋親子館</t>
  </si>
  <si>
    <t>觀音親子館</t>
  </si>
  <si>
    <t>復興行動親子車</t>
  </si>
  <si>
    <t>填表</t>
  </si>
  <si>
    <t>資料來源：依據本市親子館所報資料彙整。</t>
  </si>
  <si>
    <t>填表說明：本表應於編製期限內經網際網路上傳至桃園市政府公務統計行政管理系統。</t>
  </si>
  <si>
    <t>每季終了後1個月內編送</t>
  </si>
  <si>
    <t>場次</t>
  </si>
  <si>
    <t>-</t>
  </si>
  <si>
    <t>人次</t>
  </si>
  <si>
    <t>合  計</t>
  </si>
  <si>
    <t>審核</t>
  </si>
  <si>
    <t>男</t>
  </si>
  <si>
    <t>女</t>
  </si>
  <si>
    <t>嬰幼兒活動</t>
  </si>
  <si>
    <t>業務主管人員</t>
  </si>
  <si>
    <t>主辦統計人員</t>
  </si>
  <si>
    <t>親職教育</t>
  </si>
  <si>
    <t>機關首長</t>
  </si>
  <si>
    <t>社區宣導</t>
  </si>
  <si>
    <t>其它活動</t>
  </si>
  <si>
    <t>編製機關</t>
  </si>
  <si>
    <t>表    號</t>
  </si>
  <si>
    <t>中華民國111年04月15日編製</t>
  </si>
  <si>
    <t>桃園市政府社會局</t>
  </si>
  <si>
    <t>10730-06-51-2</t>
  </si>
  <si>
    <t>單位：場次、人次</t>
  </si>
</sst>
</file>

<file path=xl/styles.xml><?xml version="1.0" encoding="utf-8"?>
<styleSheet xmlns="http://schemas.openxmlformats.org/spreadsheetml/2006/main">
  <numFmts count="5">
    <numFmt numFmtId="196" formatCode="_-* #,##0_-;\-* #,##0_-;_-* &quot;-&quot;??_-;_-@_-"/>
    <numFmt numFmtId="197" formatCode="#,##0 ;[Red](#,##0)"/>
    <numFmt numFmtId="198" formatCode="#,##0_);[Red]\(#,##0\)"/>
    <numFmt numFmtId="199" formatCode="_(* #,##0_);_(* \(#,##0\);_(* &quot;-&quot;_);_(@_)"/>
    <numFmt numFmtId="200" formatCode="0.00_ "/>
  </numFmts>
  <fonts count="10">
    <font>
      <sz val="11"/>
      <color theme="1"/>
      <name val="Calibri"/>
      <family val="2"/>
      <scheme val="minor"/>
    </font>
    <font>
      <sz val="10"/>
      <name val="Arial"/>
      <family val="2"/>
    </font>
    <font>
      <sz val="14"/>
      <color theme="1"/>
      <name val="標楷體"/>
      <family val="2"/>
    </font>
    <font>
      <sz val="16"/>
      <color theme="1"/>
      <name val="標楷體"/>
      <family val="2"/>
    </font>
    <font>
      <sz val="12"/>
      <color theme="1"/>
      <name val="標楷體"/>
      <family val="2"/>
    </font>
    <font>
      <sz val="14"/>
      <color theme="1"/>
      <name val="新細明體"/>
      <family val="2"/>
    </font>
    <font>
      <sz val="16"/>
      <color theme="1"/>
      <name val="DFKai-SB"/>
      <family val="2"/>
    </font>
    <font>
      <sz val="12"/>
      <color theme="1"/>
      <name val="新細明體"/>
      <family val="2"/>
    </font>
    <font>
      <sz val="10"/>
      <color theme="1"/>
      <name val="標楷體"/>
      <family val="2"/>
    </font>
    <font>
      <sz val="10"/>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lignment vertical="center"/>
    </xf>
    <xf numFmtId="0" fontId="3" fillId="0" borderId="1" xfId="0" applyFont="1" applyBorder="1" applyAlignment="1">
      <alignment horizontal="center" vertical="center" wrapText="1"/>
    </xf>
    <xf numFmtId="0" fontId="2" fillId="0" borderId="4" xfId="0" applyFont="1" applyBorder="1" applyAlignment="1">
      <alignment vertical="center"/>
    </xf>
    <xf numFmtId="0" fontId="4" fillId="0" borderId="2" xfId="0" applyFont="1" applyBorder="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5" fillId="0" borderId="5" xfId="0" applyFont="1" applyBorder="1" applyAlignment="1">
      <alignment vertical="center"/>
    </xf>
    <xf numFmtId="0" fontId="2" fillId="0" borderId="6" xfId="0" applyFont="1" applyBorder="1" applyAlignment="1">
      <alignment vertical="center"/>
    </xf>
    <xf numFmtId="196" fontId="3" fillId="0" borderId="1" xfId="0" applyNumberFormat="1" applyFont="1" applyBorder="1" applyAlignment="1">
      <alignment horizontal="center" vertical="center" wrapText="1"/>
    </xf>
    <xf numFmtId="0" fontId="2" fillId="0" borderId="2" xfId="0" applyFont="1" applyBorder="1" applyAlignment="1">
      <alignment vertical="center"/>
    </xf>
    <xf numFmtId="0" fontId="5" fillId="0" borderId="0" xfId="0" applyFont="1" applyAlignment="1">
      <alignment vertical="center"/>
    </xf>
    <xf numFmtId="0" fontId="2" fillId="0" borderId="3" xfId="0" applyFont="1" applyBorder="1" applyAlignment="1">
      <alignment vertical="center"/>
    </xf>
    <xf numFmtId="0" fontId="4" fillId="0" borderId="2" xfId="0" applyFont="1" applyBorder="1" applyAlignment="1">
      <alignment vertical="center"/>
    </xf>
    <xf numFmtId="197" fontId="6" fillId="0" borderId="1" xfId="0" applyNumberFormat="1" applyFont="1" applyBorder="1" applyAlignment="1">
      <alignment horizontal="right" vertical="center"/>
    </xf>
    <xf numFmtId="0" fontId="7" fillId="0" borderId="0" xfId="0" applyFont="1" applyAlignment="1">
      <alignment vertical="center"/>
    </xf>
    <xf numFmtId="198" fontId="2" fillId="0" borderId="2" xfId="0" applyNumberFormat="1" applyFont="1" applyBorder="1" applyAlignment="1">
      <alignment horizontal="left" vertical="center" wrapText="1"/>
    </xf>
    <xf numFmtId="198" fontId="2" fillId="0" borderId="0" xfId="0" applyNumberFormat="1" applyFont="1" applyAlignment="1">
      <alignment horizontal="left" vertical="center" wrapText="1"/>
    </xf>
    <xf numFmtId="0" fontId="4" fillId="0" borderId="0" xfId="0" applyFont="1" applyAlignment="1">
      <alignment horizontal="right" vertical="center"/>
    </xf>
    <xf numFmtId="199" fontId="2" fillId="0" borderId="2" xfId="0" applyNumberFormat="1" applyFont="1" applyBorder="1" applyAlignment="1">
      <alignment horizontal="center" vertical="center"/>
    </xf>
    <xf numFmtId="199" fontId="2" fillId="0" borderId="0" xfId="0" applyNumberFormat="1" applyFont="1" applyAlignment="1">
      <alignment horizontal="center" vertical="center"/>
    </xf>
    <xf numFmtId="198" fontId="4" fillId="0" borderId="2" xfId="0" applyNumberFormat="1" applyFont="1" applyBorder="1" applyAlignment="1">
      <alignment horizontal="left" vertical="center" wrapText="1"/>
    </xf>
    <xf numFmtId="198" fontId="4" fillId="0" borderId="0" xfId="0" applyNumberFormat="1" applyFont="1" applyAlignment="1">
      <alignment horizontal="left" vertical="center" wrapText="1"/>
    </xf>
    <xf numFmtId="200" fontId="2" fillId="0" borderId="4" xfId="0" applyNumberFormat="1" applyFont="1" applyBorder="1" applyAlignment="1">
      <alignment horizontal="center" vertical="center"/>
    </xf>
    <xf numFmtId="0" fontId="8" fillId="0" borderId="2" xfId="0" applyFont="1" applyBorder="1" applyAlignment="1">
      <alignment vertical="center"/>
    </xf>
    <xf numFmtId="198" fontId="2" fillId="0" borderId="2" xfId="0" applyNumberFormat="1" applyFont="1" applyBorder="1" applyAlignment="1">
      <alignment horizontal="right" vertical="center" wrapText="1"/>
    </xf>
    <xf numFmtId="0" fontId="9" fillId="0" borderId="0" xfId="0" applyFont="1" applyAlignment="1">
      <alignment vertical="center"/>
    </xf>
    <xf numFmtId="198" fontId="2" fillId="0" borderId="0" xfId="0" applyNumberFormat="1" applyFont="1" applyAlignment="1">
      <alignment horizontal="center" vertical="center" wrapText="1"/>
    </xf>
    <xf numFmtId="0" fontId="7" fillId="0" borderId="2"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98" fontId="2" fillId="0" borderId="2" xfId="0" applyNumberFormat="1" applyFont="1" applyBorder="1" applyAlignment="1">
      <alignment vertical="center" wrapText="1"/>
    </xf>
    <xf numFmtId="198" fontId="2" fillId="0" borderId="2" xfId="0" applyNumberFormat="1" applyFont="1" applyBorder="1" applyAlignment="1">
      <alignment horizontal="center" vertical="center" wrapText="1"/>
    </xf>
    <xf numFmtId="0" fontId="4" fillId="0" borderId="3" xfId="0" applyFont="1" applyBorder="1" applyAlignment="1">
      <alignment horizontal="right" vertical="center"/>
    </xf>
    <xf numFmtId="197" fontId="3" fillId="0" borderId="1"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I201"/>
  <sheetViews>
    <sheetView tabSelected="1" workbookViewId="0" topLeftCell="A1">
      <selection activeCell="F10" sqref="F10"/>
    </sheetView>
  </sheetViews>
  <sheetFormatPr defaultColWidth="9.28125" defaultRowHeight="15"/>
  <cols>
    <col min="1" max="1" width="31.00390625" style="0" customWidth="1"/>
    <col min="2" max="2" width="17.00390625" style="0" customWidth="1"/>
    <col min="3" max="3" width="15.00390625" style="0" customWidth="1"/>
    <col min="4" max="4" width="14.00390625" style="0" customWidth="1"/>
    <col min="5" max="5" width="16.00390625" style="0" customWidth="1"/>
    <col min="6" max="6" width="12.00390625" style="0" customWidth="1"/>
    <col min="7" max="8" width="15.00390625" style="0" customWidth="1"/>
    <col min="9" max="9" width="16.00390625" style="0" customWidth="1"/>
    <col min="10" max="14" width="12.00390625" style="0" customWidth="1"/>
    <col min="15" max="15" width="16.00390625" style="0" customWidth="1"/>
    <col min="16" max="16" width="13.00390625" style="0" customWidth="1"/>
    <col min="17" max="17" width="14.00390625" style="0" customWidth="1"/>
    <col min="18" max="18" width="15.00390625" style="0" customWidth="1"/>
    <col min="19" max="19" width="18.00390625" style="0" customWidth="1"/>
    <col min="20" max="20" width="14.00390625" style="0" customWidth="1"/>
    <col min="21" max="21" width="15.00390625" style="0" customWidth="1"/>
    <col min="22" max="22" width="4.00390625" style="0" customWidth="1"/>
    <col min="23" max="23" width="7.00390625" style="0" customWidth="1"/>
    <col min="24" max="24" width="4.00390625" style="0" customWidth="1"/>
    <col min="25" max="25" width="7.00390625" style="0" customWidth="1"/>
    <col min="26" max="26" width="4.00390625" style="0" customWidth="1"/>
    <col min="27" max="27" width="7.00390625" style="0" customWidth="1"/>
    <col min="28" max="28" width="4.00390625" style="0" customWidth="1"/>
    <col min="29" max="29" width="7.00390625" style="0" customWidth="1"/>
    <col min="30" max="30" width="4.00390625" style="0" customWidth="1"/>
    <col min="31" max="31" width="7.00390625" style="0" customWidth="1"/>
    <col min="32" max="32" width="4.00390625" style="0" customWidth="1"/>
    <col min="33" max="33" width="7.00390625" style="0" customWidth="1"/>
    <col min="34" max="34" width="4.00390625" style="0" customWidth="1"/>
    <col min="35" max="35" width="7.00390625" style="0" customWidth="1"/>
    <col min="36" max="36" width="4.00390625" style="0" customWidth="1"/>
    <col min="37" max="37" width="7.00390625" style="0" customWidth="1"/>
    <col min="38" max="38" width="4.00390625" style="0" customWidth="1"/>
    <col min="39" max="39" width="7.00390625" style="0" customWidth="1"/>
    <col min="40" max="40" width="4.00390625" style="0" customWidth="1"/>
    <col min="41" max="41" width="7.00390625" style="0" customWidth="1"/>
    <col min="42" max="42" width="4.00390625" style="0" customWidth="1"/>
    <col min="43" max="43" width="7.00390625" style="0" customWidth="1"/>
    <col min="44" max="44" width="4.00390625" style="0" customWidth="1"/>
    <col min="45" max="45" width="7.00390625" style="0" customWidth="1"/>
    <col min="46" max="46" width="4.00390625" style="0" customWidth="1"/>
    <col min="47" max="47" width="7.00390625" style="0" customWidth="1"/>
    <col min="48" max="48" width="4.00390625" style="0" customWidth="1"/>
    <col min="49" max="49" width="7.00390625" style="0" customWidth="1"/>
    <col min="50" max="50" width="4.00390625" style="0" customWidth="1"/>
    <col min="51" max="51" width="7.00390625" style="0" customWidth="1"/>
    <col min="52" max="52" width="4.00390625" style="0" customWidth="1"/>
    <col min="53" max="53" width="7.00390625" style="0" customWidth="1"/>
    <col min="54" max="54" width="4.00390625" style="0" customWidth="1"/>
    <col min="55" max="55" width="7.00390625" style="0" customWidth="1"/>
    <col min="56" max="56" width="4.00390625" style="0" customWidth="1"/>
    <col min="57" max="57" width="7.00390625" style="0" customWidth="1"/>
    <col min="58" max="58" width="4.00390625" style="0" customWidth="1"/>
    <col min="59" max="59" width="7.00390625" style="0" customWidth="1"/>
    <col min="60" max="60" width="4.00390625" style="0" customWidth="1"/>
    <col min="61" max="61" width="7.00390625" style="0" customWidth="1"/>
  </cols>
  <sheetData>
    <row r="1" spans="1:61" ht="23.8" customHeight="1">
      <c r="A1" s="1" t="s">
        <v>0</v>
      </c>
      <c r="B1" s="10"/>
      <c r="C1" s="14"/>
      <c r="D1" s="14"/>
      <c r="E1" s="14"/>
      <c r="F1" s="14"/>
      <c r="G1" s="14"/>
      <c r="H1" s="14"/>
      <c r="I1" s="14"/>
      <c r="J1" s="14"/>
      <c r="K1" s="14"/>
      <c r="L1" s="14"/>
      <c r="M1" s="14"/>
      <c r="N1" s="14"/>
      <c r="O1" s="14"/>
      <c r="P1" s="14"/>
      <c r="Q1" s="14"/>
      <c r="R1" s="32"/>
      <c r="S1" s="1" t="s">
        <v>44</v>
      </c>
      <c r="T1" s="1" t="s">
        <v>47</v>
      </c>
      <c r="U1" s="1"/>
      <c r="V1" s="38"/>
      <c r="W1" s="40"/>
      <c r="X1" s="40"/>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ht="23.8" customHeight="1">
      <c r="A2" s="1" t="s">
        <v>1</v>
      </c>
      <c r="B2" s="11" t="s">
        <v>29</v>
      </c>
      <c r="C2" s="15"/>
      <c r="D2" s="15"/>
      <c r="E2" s="15"/>
      <c r="F2" s="15"/>
      <c r="G2" s="15"/>
      <c r="H2" s="15"/>
      <c r="I2" s="15"/>
      <c r="J2" s="15"/>
      <c r="K2" s="15"/>
      <c r="L2" s="15"/>
      <c r="M2" s="15"/>
      <c r="N2" s="15"/>
      <c r="O2" s="15"/>
      <c r="P2" s="15"/>
      <c r="Q2" s="15"/>
      <c r="R2" s="33"/>
      <c r="S2" s="1" t="s">
        <v>45</v>
      </c>
      <c r="T2" s="1" t="s">
        <v>48</v>
      </c>
      <c r="U2" s="1"/>
      <c r="V2" s="38"/>
      <c r="W2" s="40"/>
      <c r="X2" s="40"/>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row>
    <row r="3" spans="1:61" ht="29.05" customHeight="1">
      <c r="A3" s="2" t="s">
        <v>2</v>
      </c>
      <c r="B3" s="2"/>
      <c r="C3" s="2"/>
      <c r="D3" s="2"/>
      <c r="E3" s="2"/>
      <c r="F3" s="2"/>
      <c r="G3" s="2"/>
      <c r="H3" s="2"/>
      <c r="I3" s="2"/>
      <c r="J3" s="2"/>
      <c r="K3" s="2"/>
      <c r="L3" s="2"/>
      <c r="M3" s="2"/>
      <c r="N3" s="2"/>
      <c r="O3" s="2"/>
      <c r="P3" s="2"/>
      <c r="Q3" s="2"/>
      <c r="R3" s="2"/>
      <c r="S3" s="2"/>
      <c r="T3" s="2"/>
      <c r="U3" s="2"/>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row>
    <row r="4" spans="1:61" ht="29.05" customHeight="1">
      <c r="A4" s="3" t="s">
        <v>3</v>
      </c>
      <c r="B4" s="3"/>
      <c r="C4" s="3"/>
      <c r="D4" s="3"/>
      <c r="E4" s="3"/>
      <c r="F4" s="3"/>
      <c r="G4" s="3"/>
      <c r="H4" s="3"/>
      <c r="I4" s="3"/>
      <c r="J4" s="3"/>
      <c r="K4" s="3"/>
      <c r="L4" s="3"/>
      <c r="M4" s="3"/>
      <c r="N4" s="3"/>
      <c r="O4" s="3"/>
      <c r="P4" s="3"/>
      <c r="Q4" s="3"/>
      <c r="R4" s="3"/>
      <c r="S4" s="3"/>
      <c r="T4" s="3"/>
      <c r="U4" s="3"/>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row>
    <row r="5" spans="1:61" ht="23.8" customHeight="1">
      <c r="A5" s="4"/>
      <c r="B5" s="4"/>
      <c r="C5" s="4"/>
      <c r="D5" s="4"/>
      <c r="E5" s="4"/>
      <c r="F5" s="4"/>
      <c r="G5" s="4"/>
      <c r="H5" s="4"/>
      <c r="I5" s="4"/>
      <c r="J5" s="4"/>
      <c r="K5" s="4"/>
      <c r="L5" s="4"/>
      <c r="M5" s="4"/>
      <c r="N5" s="4"/>
      <c r="O5" s="4"/>
      <c r="P5" s="4"/>
      <c r="Q5" s="4"/>
      <c r="R5" s="4"/>
      <c r="S5" s="4"/>
      <c r="T5" s="36" t="s">
        <v>49</v>
      </c>
      <c r="U5" s="36"/>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row>
    <row r="6" spans="1:61" ht="50.45" customHeight="1">
      <c r="A6" s="5" t="s">
        <v>4</v>
      </c>
      <c r="B6" s="5" t="s">
        <v>5</v>
      </c>
      <c r="C6" s="5"/>
      <c r="D6" s="5"/>
      <c r="E6" s="5"/>
      <c r="F6" s="5" t="s">
        <v>37</v>
      </c>
      <c r="G6" s="5"/>
      <c r="H6" s="5"/>
      <c r="I6" s="5"/>
      <c r="J6" s="5" t="s">
        <v>40</v>
      </c>
      <c r="K6" s="5"/>
      <c r="L6" s="5"/>
      <c r="M6" s="5"/>
      <c r="N6" s="5" t="s">
        <v>42</v>
      </c>
      <c r="O6" s="5"/>
      <c r="P6" s="5"/>
      <c r="Q6" s="5"/>
      <c r="R6" s="5" t="s">
        <v>43</v>
      </c>
      <c r="S6" s="5"/>
      <c r="T6" s="5"/>
      <c r="U6" s="5"/>
      <c r="V6" s="3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row>
    <row r="7" spans="1:61" ht="41.45" customHeight="1">
      <c r="A7" s="5"/>
      <c r="B7" s="5" t="s">
        <v>30</v>
      </c>
      <c r="C7" s="5" t="s">
        <v>32</v>
      </c>
      <c r="D7" s="5"/>
      <c r="E7" s="5"/>
      <c r="F7" s="5" t="s">
        <v>30</v>
      </c>
      <c r="G7" s="5" t="s">
        <v>32</v>
      </c>
      <c r="H7" s="5"/>
      <c r="I7" s="5"/>
      <c r="J7" s="5" t="s">
        <v>30</v>
      </c>
      <c r="K7" s="5" t="s">
        <v>32</v>
      </c>
      <c r="L7" s="5"/>
      <c r="M7" s="5"/>
      <c r="N7" s="5" t="s">
        <v>30</v>
      </c>
      <c r="O7" s="5" t="s">
        <v>32</v>
      </c>
      <c r="P7" s="5"/>
      <c r="Q7" s="5"/>
      <c r="R7" s="5" t="s">
        <v>30</v>
      </c>
      <c r="S7" s="5" t="s">
        <v>32</v>
      </c>
      <c r="T7" s="5"/>
      <c r="U7" s="5"/>
      <c r="V7" s="3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ht="36.2" customHeight="1">
      <c r="A8" s="5"/>
      <c r="B8" s="5"/>
      <c r="C8" s="5" t="s">
        <v>33</v>
      </c>
      <c r="D8" s="5" t="s">
        <v>35</v>
      </c>
      <c r="E8" s="5" t="s">
        <v>36</v>
      </c>
      <c r="F8" s="5"/>
      <c r="G8" s="5" t="s">
        <v>33</v>
      </c>
      <c r="H8" s="5" t="s">
        <v>35</v>
      </c>
      <c r="I8" s="5" t="s">
        <v>36</v>
      </c>
      <c r="J8" s="5"/>
      <c r="K8" s="5" t="s">
        <v>33</v>
      </c>
      <c r="L8" s="5" t="s">
        <v>35</v>
      </c>
      <c r="M8" s="5" t="s">
        <v>36</v>
      </c>
      <c r="N8" s="5"/>
      <c r="O8" s="5" t="s">
        <v>33</v>
      </c>
      <c r="P8" s="5" t="s">
        <v>35</v>
      </c>
      <c r="Q8" s="5" t="s">
        <v>36</v>
      </c>
      <c r="R8" s="5"/>
      <c r="S8" s="5" t="s">
        <v>33</v>
      </c>
      <c r="T8" s="5" t="s">
        <v>35</v>
      </c>
      <c r="U8" s="5" t="s">
        <v>36</v>
      </c>
      <c r="V8" s="3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ht="53.05" customHeight="1">
      <c r="A9" s="5" t="s">
        <v>5</v>
      </c>
      <c r="B9" s="12">
        <f>SUM(F9+J9+N9+R9)</f>
        <v>2248</v>
      </c>
      <c r="C9" s="12">
        <f>SUM(D9:E9)</f>
        <v>69865</v>
      </c>
      <c r="D9" s="17">
        <f>SUM(D10:D29)</f>
        <v>23900</v>
      </c>
      <c r="E9" s="17">
        <f>SUM(E10:E29)</f>
        <v>45965</v>
      </c>
      <c r="F9" s="17">
        <f>SUM(F10:F29)</f>
        <v>816</v>
      </c>
      <c r="G9" s="17">
        <f>SUM(G10:G29)</f>
        <v>15535</v>
      </c>
      <c r="H9" s="17">
        <f>SUM(H10:H29)</f>
        <v>4864</v>
      </c>
      <c r="I9" s="17">
        <f>SUM(I10:I29)</f>
        <v>10671</v>
      </c>
      <c r="J9" s="17">
        <f>SUM(J10:J29)</f>
        <v>43</v>
      </c>
      <c r="K9" s="17">
        <f>SUM(K10:K29)</f>
        <v>602</v>
      </c>
      <c r="L9" s="17">
        <f>SUM(L10:L29)</f>
        <v>181</v>
      </c>
      <c r="M9" s="17">
        <f>SUM(M10:M29)</f>
        <v>421</v>
      </c>
      <c r="N9" s="17">
        <f>SUM(N10:N29)</f>
        <v>68</v>
      </c>
      <c r="O9" s="17">
        <f>SUM(O10:O29)</f>
        <v>12183</v>
      </c>
      <c r="P9" s="17">
        <f>SUM(P10:P29)</f>
        <v>5438</v>
      </c>
      <c r="Q9" s="17">
        <f>SUM(Q10:Q29)</f>
        <v>6745</v>
      </c>
      <c r="R9" s="17">
        <f>SUM(R10:R29)</f>
        <v>1321</v>
      </c>
      <c r="S9" s="17">
        <f>SUM(S10:S29)</f>
        <v>41545</v>
      </c>
      <c r="T9" s="17">
        <f>SUM(T10:T29)</f>
        <v>13417</v>
      </c>
      <c r="U9" s="17">
        <f>SUM(U10:U29)</f>
        <v>28128</v>
      </c>
      <c r="V9" s="3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ht="35.3" customHeight="1">
      <c r="A10" s="1" t="s">
        <v>6</v>
      </c>
      <c r="B10" s="12">
        <f>SUM(F10+J10+N10+R10)</f>
        <v>46</v>
      </c>
      <c r="C10" s="12">
        <f>SUM(D10:E10)</f>
        <v>5831</v>
      </c>
      <c r="D10" s="17">
        <f>H10+L10+P10+T10</f>
        <v>2043</v>
      </c>
      <c r="E10" s="17">
        <f>I10+M10+Q10+U10</f>
        <v>3788</v>
      </c>
      <c r="F10" s="12">
        <v>25</v>
      </c>
      <c r="G10" s="12">
        <f>SUM(H10:I10)</f>
        <v>277</v>
      </c>
      <c r="H10" s="12">
        <v>85</v>
      </c>
      <c r="I10" s="12">
        <v>192</v>
      </c>
      <c r="J10" s="12">
        <v>2</v>
      </c>
      <c r="K10" s="12">
        <f>SUM(L10:M10)</f>
        <v>22</v>
      </c>
      <c r="L10" s="12">
        <v>6</v>
      </c>
      <c r="M10" s="12">
        <v>16</v>
      </c>
      <c r="N10" s="12">
        <v>0</v>
      </c>
      <c r="O10" s="12">
        <f>SUM(P10:Q10)</f>
        <v>0</v>
      </c>
      <c r="P10" s="12">
        <v>0</v>
      </c>
      <c r="Q10" s="12">
        <v>0</v>
      </c>
      <c r="R10" s="12">
        <v>19</v>
      </c>
      <c r="S10" s="12">
        <f>SUM(T10:U10)</f>
        <v>5532</v>
      </c>
      <c r="T10" s="37">
        <v>1952</v>
      </c>
      <c r="U10" s="37">
        <v>3580</v>
      </c>
      <c r="V10" s="3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35.3" customHeight="1">
      <c r="A11" s="1" t="s">
        <v>7</v>
      </c>
      <c r="B11" s="12">
        <f>SUM(F11+J11+N11+R11)</f>
        <v>53</v>
      </c>
      <c r="C11" s="12">
        <f>SUM(D11:E11)</f>
        <v>4290</v>
      </c>
      <c r="D11" s="17">
        <f>H11+L11+P11+T11</f>
        <v>1473</v>
      </c>
      <c r="E11" s="17">
        <f>I11+M11+Q11+U11</f>
        <v>2817</v>
      </c>
      <c r="F11" s="12">
        <v>46</v>
      </c>
      <c r="G11" s="12">
        <f>SUM(H11:I11)</f>
        <v>397</v>
      </c>
      <c r="H11" s="17">
        <v>125</v>
      </c>
      <c r="I11" s="17">
        <v>272</v>
      </c>
      <c r="J11" s="12">
        <v>4</v>
      </c>
      <c r="K11" s="12">
        <f>SUM(L11:M11)</f>
        <v>25</v>
      </c>
      <c r="L11" s="12">
        <v>0</v>
      </c>
      <c r="M11" s="12">
        <v>25</v>
      </c>
      <c r="N11" s="12">
        <v>1</v>
      </c>
      <c r="O11" s="12">
        <f>SUM(P11:Q11)</f>
        <v>938</v>
      </c>
      <c r="P11" s="12">
        <v>426</v>
      </c>
      <c r="Q11" s="12">
        <v>512</v>
      </c>
      <c r="R11" s="12">
        <v>2</v>
      </c>
      <c r="S11" s="12">
        <f>SUM(T11:U11)</f>
        <v>2930</v>
      </c>
      <c r="T11" s="12">
        <v>922</v>
      </c>
      <c r="U11" s="12">
        <v>2008</v>
      </c>
      <c r="V11" s="3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ht="35.3" customHeight="1">
      <c r="A12" s="1" t="s">
        <v>8</v>
      </c>
      <c r="B12" s="12">
        <f>SUM(F12+J12+N12+R12)</f>
        <v>83</v>
      </c>
      <c r="C12" s="12">
        <f>SUM(D12:E12)</f>
        <v>571</v>
      </c>
      <c r="D12" s="17">
        <f>H12+L12+P12+T12</f>
        <v>211</v>
      </c>
      <c r="E12" s="17">
        <f>I12+M12+Q12+U12</f>
        <v>360</v>
      </c>
      <c r="F12" s="12">
        <v>16</v>
      </c>
      <c r="G12" s="12">
        <f>SUM(H12:I12)</f>
        <v>175</v>
      </c>
      <c r="H12" s="12">
        <v>72</v>
      </c>
      <c r="I12" s="12">
        <v>103</v>
      </c>
      <c r="J12" s="12">
        <v>1</v>
      </c>
      <c r="K12" s="12">
        <f>SUM(L12:M12)</f>
        <v>20</v>
      </c>
      <c r="L12" s="12">
        <v>1</v>
      </c>
      <c r="M12" s="12">
        <v>19</v>
      </c>
      <c r="N12" s="12">
        <v>0</v>
      </c>
      <c r="O12" s="12">
        <v>0</v>
      </c>
      <c r="P12" s="12">
        <v>0</v>
      </c>
      <c r="Q12" s="12">
        <v>0</v>
      </c>
      <c r="R12" s="12">
        <v>66</v>
      </c>
      <c r="S12" s="12">
        <f>SUM(T12:U12)</f>
        <v>376</v>
      </c>
      <c r="T12" s="12">
        <v>138</v>
      </c>
      <c r="U12" s="12">
        <v>238</v>
      </c>
      <c r="V12" s="3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ht="35.3" customHeight="1">
      <c r="A13" s="1" t="s">
        <v>9</v>
      </c>
      <c r="B13" s="12">
        <f>SUM(F13+J13+N13+R13)</f>
        <v>305</v>
      </c>
      <c r="C13" s="12">
        <f>SUM(D13:E13)</f>
        <v>7588</v>
      </c>
      <c r="D13" s="17">
        <f>H13+L13+P13+T13</f>
        <v>2808</v>
      </c>
      <c r="E13" s="17">
        <f>I13+M13+Q13+U13</f>
        <v>4780</v>
      </c>
      <c r="F13" s="12">
        <v>190</v>
      </c>
      <c r="G13" s="12">
        <f>SUM(H13:I13)</f>
        <v>3674</v>
      </c>
      <c r="H13" s="12">
        <v>1396</v>
      </c>
      <c r="I13" s="12">
        <v>2278</v>
      </c>
      <c r="J13" s="12">
        <v>1</v>
      </c>
      <c r="K13" s="12">
        <f>SUM(L13:M13)</f>
        <v>15</v>
      </c>
      <c r="L13" s="12">
        <v>4</v>
      </c>
      <c r="M13" s="12">
        <v>11</v>
      </c>
      <c r="N13" s="12">
        <v>4</v>
      </c>
      <c r="O13" s="12">
        <f>SUM(P13:Q13)</f>
        <v>659</v>
      </c>
      <c r="P13" s="12">
        <v>269</v>
      </c>
      <c r="Q13" s="12">
        <v>390</v>
      </c>
      <c r="R13" s="12">
        <v>110</v>
      </c>
      <c r="S13" s="12">
        <f>SUM(T13:U13)</f>
        <v>3240</v>
      </c>
      <c r="T13" s="12">
        <v>1139</v>
      </c>
      <c r="U13" s="12">
        <v>2101</v>
      </c>
      <c r="V13" s="3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ht="35.3" customHeight="1">
      <c r="A14" s="1" t="s">
        <v>10</v>
      </c>
      <c r="B14" s="12" t="s">
        <v>31</v>
      </c>
      <c r="C14" s="12">
        <f>SUM(D14:E14)</f>
        <v>1820</v>
      </c>
      <c r="D14" s="17">
        <f>H14+L14+P14+T14</f>
        <v>667</v>
      </c>
      <c r="E14" s="17">
        <f>I14+M14+Q14+U14</f>
        <v>1153</v>
      </c>
      <c r="F14" s="12">
        <v>0</v>
      </c>
      <c r="G14" s="12">
        <f>SUM(H14:I14)</f>
        <v>0</v>
      </c>
      <c r="H14" s="12">
        <v>0</v>
      </c>
      <c r="I14" s="12">
        <v>0</v>
      </c>
      <c r="J14" s="12">
        <v>0</v>
      </c>
      <c r="K14" s="12">
        <f>SUM(L14:M14)</f>
        <v>0</v>
      </c>
      <c r="L14" s="12">
        <v>0</v>
      </c>
      <c r="M14" s="12">
        <v>0</v>
      </c>
      <c r="N14" s="12">
        <v>0</v>
      </c>
      <c r="O14" s="12">
        <f>SUM(P14:Q14)</f>
        <v>0</v>
      </c>
      <c r="P14" s="12">
        <v>0</v>
      </c>
      <c r="Q14" s="12">
        <v>0</v>
      </c>
      <c r="R14" s="12" t="s">
        <v>31</v>
      </c>
      <c r="S14" s="12">
        <f>SUM(T14:U14)</f>
        <v>1820</v>
      </c>
      <c r="T14" s="12">
        <v>667</v>
      </c>
      <c r="U14" s="12">
        <v>1153</v>
      </c>
      <c r="V14" s="3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ht="35.3" customHeight="1">
      <c r="A15" s="1" t="s">
        <v>11</v>
      </c>
      <c r="B15" s="12">
        <f>SUM(F15+J15+N15+R15)</f>
        <v>221</v>
      </c>
      <c r="C15" s="12">
        <f>SUM(D15:E15)</f>
        <v>2955</v>
      </c>
      <c r="D15" s="17">
        <f>H15+L15+P15+T15</f>
        <v>926</v>
      </c>
      <c r="E15" s="17">
        <f>I15+M15+Q15+U15</f>
        <v>2029</v>
      </c>
      <c r="F15" s="12">
        <v>36</v>
      </c>
      <c r="G15" s="12">
        <f>SUM(H15:I15)</f>
        <v>547</v>
      </c>
      <c r="H15" s="12">
        <v>161</v>
      </c>
      <c r="I15" s="12">
        <v>386</v>
      </c>
      <c r="J15" s="12">
        <v>5</v>
      </c>
      <c r="K15" s="12">
        <f>SUM(L15:M15)</f>
        <v>83</v>
      </c>
      <c r="L15" s="12">
        <v>30</v>
      </c>
      <c r="M15" s="12">
        <v>53</v>
      </c>
      <c r="N15" s="12">
        <v>4</v>
      </c>
      <c r="O15" s="12">
        <f>SUM(P15:Q15)</f>
        <v>77</v>
      </c>
      <c r="P15" s="12">
        <v>27</v>
      </c>
      <c r="Q15" s="12">
        <v>50</v>
      </c>
      <c r="R15" s="12">
        <v>176</v>
      </c>
      <c r="S15" s="12">
        <f>SUM(T15:U15)</f>
        <v>2248</v>
      </c>
      <c r="T15" s="12">
        <v>708</v>
      </c>
      <c r="U15" s="12">
        <v>1540</v>
      </c>
      <c r="V15" s="3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ht="35.3" customHeight="1">
      <c r="A16" s="1" t="s">
        <v>12</v>
      </c>
      <c r="B16" s="12">
        <f>SUM(F16+J16+N16+R16)</f>
        <v>35</v>
      </c>
      <c r="C16" s="12">
        <f>SUM(D16:E16)</f>
        <v>2879</v>
      </c>
      <c r="D16" s="17">
        <f>H16+L16+P16+T16</f>
        <v>1093</v>
      </c>
      <c r="E16" s="17">
        <f>I16+M16+Q16+U16</f>
        <v>1786</v>
      </c>
      <c r="F16" s="12">
        <v>29</v>
      </c>
      <c r="G16" s="12">
        <f>SUM(H16:I16)</f>
        <v>282</v>
      </c>
      <c r="H16" s="12">
        <v>68</v>
      </c>
      <c r="I16" s="12">
        <v>214</v>
      </c>
      <c r="J16" s="12">
        <v>1</v>
      </c>
      <c r="K16" s="12">
        <f>SUM(L16:M16)</f>
        <v>8</v>
      </c>
      <c r="L16" s="12">
        <v>1</v>
      </c>
      <c r="M16" s="12">
        <v>7</v>
      </c>
      <c r="N16" s="12">
        <v>2</v>
      </c>
      <c r="O16" s="12">
        <f>SUM(P16:Q16)</f>
        <v>144</v>
      </c>
      <c r="P16" s="12">
        <v>61</v>
      </c>
      <c r="Q16" s="12">
        <v>83</v>
      </c>
      <c r="R16" s="12">
        <v>3</v>
      </c>
      <c r="S16" s="12">
        <f>SUM(T16:U16)</f>
        <v>2445</v>
      </c>
      <c r="T16" s="12">
        <v>963</v>
      </c>
      <c r="U16" s="12">
        <v>1482</v>
      </c>
      <c r="V16" s="3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ht="35.3" customHeight="1">
      <c r="A17" s="1" t="s">
        <v>13</v>
      </c>
      <c r="B17" s="12">
        <f>SUM(F17+J17+N17+R17)</f>
        <v>173</v>
      </c>
      <c r="C17" s="12">
        <f>SUM(D17:E17)</f>
        <v>2230</v>
      </c>
      <c r="D17" s="17">
        <f>H17+L17+P17+T17</f>
        <v>802</v>
      </c>
      <c r="E17" s="17">
        <f>I17+M17+Q17+U17</f>
        <v>1428</v>
      </c>
      <c r="F17" s="12">
        <v>29</v>
      </c>
      <c r="G17" s="12">
        <f>SUM(H17:I17)</f>
        <v>429</v>
      </c>
      <c r="H17" s="12">
        <v>136</v>
      </c>
      <c r="I17" s="12">
        <v>293</v>
      </c>
      <c r="J17" s="12">
        <v>4</v>
      </c>
      <c r="K17" s="12">
        <f>SUM(L17:M17)</f>
        <v>33</v>
      </c>
      <c r="L17" s="12">
        <v>8</v>
      </c>
      <c r="M17" s="12">
        <v>25</v>
      </c>
      <c r="N17" s="12">
        <v>9</v>
      </c>
      <c r="O17" s="12">
        <f>SUM(P17:Q17)</f>
        <v>442</v>
      </c>
      <c r="P17" s="12">
        <v>215</v>
      </c>
      <c r="Q17" s="12">
        <v>227</v>
      </c>
      <c r="R17" s="12">
        <v>131</v>
      </c>
      <c r="S17" s="12">
        <f>SUM(T17:U17)</f>
        <v>1326</v>
      </c>
      <c r="T17" s="12">
        <v>443</v>
      </c>
      <c r="U17" s="12">
        <v>883</v>
      </c>
      <c r="V17" s="3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ht="35.3" customHeight="1">
      <c r="A18" s="1" t="s">
        <v>14</v>
      </c>
      <c r="B18" s="12">
        <f>SUM(F18+J18+N18+R18)</f>
        <v>69</v>
      </c>
      <c r="C18" s="12">
        <f>SUM(D18:E18)</f>
        <v>2089</v>
      </c>
      <c r="D18" s="17">
        <f>H18+L18+P18+T18</f>
        <v>548</v>
      </c>
      <c r="E18" s="17">
        <f>I18+M18+Q18+U18</f>
        <v>1541</v>
      </c>
      <c r="F18" s="12">
        <v>30</v>
      </c>
      <c r="G18" s="12">
        <f>SUM(H18:I18)</f>
        <v>357</v>
      </c>
      <c r="H18" s="12">
        <v>49</v>
      </c>
      <c r="I18" s="12">
        <v>308</v>
      </c>
      <c r="J18" s="12">
        <v>1</v>
      </c>
      <c r="K18" s="12">
        <f>SUM(L18:M18)</f>
        <v>22</v>
      </c>
      <c r="L18" s="12">
        <v>6</v>
      </c>
      <c r="M18" s="12">
        <v>16</v>
      </c>
      <c r="N18" s="12">
        <v>3</v>
      </c>
      <c r="O18" s="12">
        <f>SUM(P18:Q18)</f>
        <v>540</v>
      </c>
      <c r="P18" s="12">
        <v>215</v>
      </c>
      <c r="Q18" s="12">
        <v>325</v>
      </c>
      <c r="R18" s="12">
        <v>35</v>
      </c>
      <c r="S18" s="12">
        <f>SUM(T18:U18)</f>
        <v>1170</v>
      </c>
      <c r="T18" s="12">
        <v>278</v>
      </c>
      <c r="U18" s="12">
        <v>892</v>
      </c>
      <c r="V18" s="3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ht="35.3" customHeight="1">
      <c r="A19" s="1" t="s">
        <v>15</v>
      </c>
      <c r="B19" s="12">
        <f>SUM(F19+J19+N19+R19)</f>
        <v>58</v>
      </c>
      <c r="C19" s="12">
        <f>SUM(D19:E19)</f>
        <v>1999</v>
      </c>
      <c r="D19" s="17">
        <f>H19+L19+P19+T19</f>
        <v>706</v>
      </c>
      <c r="E19" s="17">
        <f>I19+M19+Q19+U19</f>
        <v>1293</v>
      </c>
      <c r="F19" s="12">
        <v>41</v>
      </c>
      <c r="G19" s="12">
        <f>SUM(H19:I19)</f>
        <v>849</v>
      </c>
      <c r="H19" s="12">
        <v>252</v>
      </c>
      <c r="I19" s="12">
        <v>597</v>
      </c>
      <c r="J19" s="12">
        <v>2</v>
      </c>
      <c r="K19" s="12">
        <f>SUM(L19:M19)</f>
        <v>34</v>
      </c>
      <c r="L19" s="12">
        <v>10</v>
      </c>
      <c r="M19" s="12">
        <v>24</v>
      </c>
      <c r="N19" s="12">
        <v>14</v>
      </c>
      <c r="O19" s="12">
        <f>SUM(P19:Q19)</f>
        <v>1083</v>
      </c>
      <c r="P19" s="12">
        <v>436</v>
      </c>
      <c r="Q19" s="12">
        <v>647</v>
      </c>
      <c r="R19" s="12">
        <v>1</v>
      </c>
      <c r="S19" s="12">
        <f>SUM(T19:U19)</f>
        <v>33</v>
      </c>
      <c r="T19" s="12">
        <v>8</v>
      </c>
      <c r="U19" s="12">
        <v>25</v>
      </c>
      <c r="V19" s="3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ht="35.3" customHeight="1">
      <c r="A20" s="1" t="s">
        <v>16</v>
      </c>
      <c r="B20" s="12">
        <f>SUM(F20+J20+N20+R20)</f>
        <v>163</v>
      </c>
      <c r="C20" s="12">
        <f>SUM(D20:E20)</f>
        <v>8078</v>
      </c>
      <c r="D20" s="17">
        <f>H20+L20+P20+T20</f>
        <v>2794</v>
      </c>
      <c r="E20" s="17">
        <f>I20+M20+Q20+U20</f>
        <v>5284</v>
      </c>
      <c r="F20" s="12">
        <v>51</v>
      </c>
      <c r="G20" s="12">
        <f>SUM(H20:I20)</f>
        <v>681</v>
      </c>
      <c r="H20" s="12">
        <v>316</v>
      </c>
      <c r="I20" s="12">
        <v>365</v>
      </c>
      <c r="J20" s="12">
        <v>4</v>
      </c>
      <c r="K20" s="12">
        <f>SUM(L20:M20)</f>
        <v>17</v>
      </c>
      <c r="L20" s="12">
        <v>0</v>
      </c>
      <c r="M20" s="12">
        <v>17</v>
      </c>
      <c r="N20" s="12">
        <v>3</v>
      </c>
      <c r="O20" s="12">
        <f>SUM(P20:Q20)</f>
        <v>2488</v>
      </c>
      <c r="P20" s="12">
        <v>1156</v>
      </c>
      <c r="Q20" s="12">
        <v>1332</v>
      </c>
      <c r="R20" s="12">
        <v>105</v>
      </c>
      <c r="S20" s="12">
        <f>SUM(T20:U20)</f>
        <v>4892</v>
      </c>
      <c r="T20" s="12">
        <v>1322</v>
      </c>
      <c r="U20" s="12">
        <v>3570</v>
      </c>
      <c r="V20" s="3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ht="35.3" customHeight="1">
      <c r="A21" s="1" t="s">
        <v>17</v>
      </c>
      <c r="B21" s="12">
        <f>SUM(F21+J21+N21+R21)</f>
        <v>54</v>
      </c>
      <c r="C21" s="12">
        <f>SUM(D21:E21)</f>
        <v>603</v>
      </c>
      <c r="D21" s="17">
        <f>H21+L21+P21+T21</f>
        <v>256</v>
      </c>
      <c r="E21" s="17">
        <f>I21+M21+Q21+U21</f>
        <v>347</v>
      </c>
      <c r="F21" s="12">
        <v>22</v>
      </c>
      <c r="G21" s="12">
        <f>SUM(H21:I21)</f>
        <v>495</v>
      </c>
      <c r="H21" s="12">
        <v>236</v>
      </c>
      <c r="I21" s="12">
        <v>259</v>
      </c>
      <c r="J21" s="12">
        <v>0</v>
      </c>
      <c r="K21" s="12">
        <f>SUM(L21:M21)</f>
        <v>0</v>
      </c>
      <c r="L21" s="12">
        <v>0</v>
      </c>
      <c r="M21" s="12">
        <v>0</v>
      </c>
      <c r="N21" s="12">
        <v>0</v>
      </c>
      <c r="O21" s="12">
        <f>SUM(P21:Q21)</f>
        <v>0</v>
      </c>
      <c r="P21" s="12">
        <v>0</v>
      </c>
      <c r="Q21" s="12">
        <v>0</v>
      </c>
      <c r="R21" s="12">
        <v>32</v>
      </c>
      <c r="S21" s="12">
        <f>SUM(T21:U21)</f>
        <v>108</v>
      </c>
      <c r="T21" s="12">
        <v>20</v>
      </c>
      <c r="U21" s="12">
        <v>88</v>
      </c>
      <c r="V21" s="3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ht="35.3" customHeight="1">
      <c r="A22" s="1" t="s">
        <v>18</v>
      </c>
      <c r="B22" s="12">
        <f>SUM(F22+J22+N22+R22)</f>
        <v>71</v>
      </c>
      <c r="C22" s="12">
        <f>SUM(D22:E22)</f>
        <v>2512</v>
      </c>
      <c r="D22" s="17">
        <f>H22+L22+P22+T22</f>
        <v>868</v>
      </c>
      <c r="E22" s="17">
        <f>I22+M22+Q22+U22</f>
        <v>1644</v>
      </c>
      <c r="F22" s="12">
        <v>61</v>
      </c>
      <c r="G22" s="12">
        <f>SUM(H22:I22)</f>
        <v>1810</v>
      </c>
      <c r="H22" s="12">
        <v>587</v>
      </c>
      <c r="I22" s="12">
        <v>1223</v>
      </c>
      <c r="J22" s="12">
        <v>3</v>
      </c>
      <c r="K22" s="12">
        <f>SUM(L22:M22)</f>
        <v>150</v>
      </c>
      <c r="L22" s="12">
        <v>63</v>
      </c>
      <c r="M22" s="12">
        <v>87</v>
      </c>
      <c r="N22" s="12">
        <v>0</v>
      </c>
      <c r="O22" s="12">
        <f>SUM(P22:Q22)</f>
        <v>0</v>
      </c>
      <c r="P22" s="12">
        <v>0</v>
      </c>
      <c r="Q22" s="12">
        <v>0</v>
      </c>
      <c r="R22" s="12">
        <v>7</v>
      </c>
      <c r="S22" s="12">
        <f>SUM(T22:U22)</f>
        <v>552</v>
      </c>
      <c r="T22" s="12">
        <v>218</v>
      </c>
      <c r="U22" s="12">
        <v>334</v>
      </c>
      <c r="V22" s="3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ht="35.3" customHeight="1">
      <c r="A23" s="1" t="s">
        <v>19</v>
      </c>
      <c r="B23" s="12">
        <f>SUM(F23+J23+N23+R23)</f>
        <v>41</v>
      </c>
      <c r="C23" s="12">
        <f>SUM(D23:E23)</f>
        <v>2290</v>
      </c>
      <c r="D23" s="17">
        <f>H23+L23+P23+T23</f>
        <v>765</v>
      </c>
      <c r="E23" s="17">
        <f>I23+M23+Q23+U23</f>
        <v>1525</v>
      </c>
      <c r="F23" s="12">
        <v>36</v>
      </c>
      <c r="G23" s="12">
        <f>SUM(H23:I23)</f>
        <v>1224</v>
      </c>
      <c r="H23" s="12">
        <v>320</v>
      </c>
      <c r="I23" s="12">
        <v>904</v>
      </c>
      <c r="J23" s="12">
        <v>2</v>
      </c>
      <c r="K23" s="12">
        <f>SUM(L23:M23)</f>
        <v>35</v>
      </c>
      <c r="L23" s="12">
        <v>9</v>
      </c>
      <c r="M23" s="12">
        <v>26</v>
      </c>
      <c r="N23" s="12">
        <v>1</v>
      </c>
      <c r="O23" s="12">
        <f>SUM(P23:Q23)</f>
        <v>960</v>
      </c>
      <c r="P23" s="12">
        <v>406</v>
      </c>
      <c r="Q23" s="12">
        <v>554</v>
      </c>
      <c r="R23" s="12">
        <v>2</v>
      </c>
      <c r="S23" s="12">
        <f>SUM(T23:U23)</f>
        <v>71</v>
      </c>
      <c r="T23" s="12">
        <v>30</v>
      </c>
      <c r="U23" s="12">
        <v>41</v>
      </c>
      <c r="V23" s="3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ht="35.3" customHeight="1">
      <c r="A24" s="1" t="s">
        <v>20</v>
      </c>
      <c r="B24" s="12">
        <f>SUM(F24+J24+N24+R24)</f>
        <v>299</v>
      </c>
      <c r="C24" s="12">
        <f>SUM(D24:E24)</f>
        <v>5681</v>
      </c>
      <c r="D24" s="17">
        <f>H24+L24+P24+T24</f>
        <v>1781</v>
      </c>
      <c r="E24" s="17">
        <f>I24+M24+Q24+U24</f>
        <v>3900</v>
      </c>
      <c r="F24" s="12">
        <v>45</v>
      </c>
      <c r="G24" s="12">
        <f>SUM(H24:I24)</f>
        <v>1496</v>
      </c>
      <c r="H24" s="12">
        <v>359</v>
      </c>
      <c r="I24" s="12">
        <v>1137</v>
      </c>
      <c r="J24" s="12">
        <v>4</v>
      </c>
      <c r="K24" s="12">
        <f>SUM(L24:M24)</f>
        <v>46</v>
      </c>
      <c r="L24" s="12">
        <v>13</v>
      </c>
      <c r="M24" s="12">
        <v>33</v>
      </c>
      <c r="N24" s="12">
        <v>11</v>
      </c>
      <c r="O24" s="12">
        <f>SUM(P24:Q24)</f>
        <v>909</v>
      </c>
      <c r="P24" s="12">
        <v>378</v>
      </c>
      <c r="Q24" s="12">
        <v>531</v>
      </c>
      <c r="R24" s="12">
        <v>239</v>
      </c>
      <c r="S24" s="12">
        <f>SUM(T24:U24)</f>
        <v>3230</v>
      </c>
      <c r="T24" s="12">
        <v>1031</v>
      </c>
      <c r="U24" s="12">
        <v>2199</v>
      </c>
      <c r="V24" s="3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ht="35.3" customHeight="1">
      <c r="A25" s="1" t="s">
        <v>21</v>
      </c>
      <c r="B25" s="12">
        <f>SUM(F25+J25+N25+R25)</f>
        <v>147</v>
      </c>
      <c r="C25" s="12">
        <f>SUM(D25:E25)</f>
        <v>7381</v>
      </c>
      <c r="D25" s="17">
        <f>H25+L25+P25+T25</f>
        <v>2367</v>
      </c>
      <c r="E25" s="17">
        <f>I25+M25+Q25+U25</f>
        <v>5014</v>
      </c>
      <c r="F25" s="12">
        <v>34</v>
      </c>
      <c r="G25" s="12">
        <f>SUM(H25:I25)</f>
        <v>1071</v>
      </c>
      <c r="H25" s="12">
        <v>339</v>
      </c>
      <c r="I25" s="12">
        <v>732</v>
      </c>
      <c r="J25" s="12">
        <v>1</v>
      </c>
      <c r="K25" s="12">
        <f>SUM(L25:M25)</f>
        <v>16</v>
      </c>
      <c r="L25" s="12">
        <v>4</v>
      </c>
      <c r="M25" s="12">
        <v>12</v>
      </c>
      <c r="N25" s="12">
        <v>1</v>
      </c>
      <c r="O25" s="12">
        <f>SUM(P25:Q25)</f>
        <v>946</v>
      </c>
      <c r="P25" s="12">
        <v>424</v>
      </c>
      <c r="Q25" s="12">
        <v>522</v>
      </c>
      <c r="R25" s="12">
        <v>111</v>
      </c>
      <c r="S25" s="12">
        <f>SUM(T25:U25)</f>
        <v>5348</v>
      </c>
      <c r="T25" s="12">
        <v>1600</v>
      </c>
      <c r="U25" s="12">
        <v>3748</v>
      </c>
      <c r="V25" s="3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ht="35.3" customHeight="1">
      <c r="A26" s="1" t="s">
        <v>22</v>
      </c>
      <c r="B26" s="12">
        <f>SUM(F26+J26+N26+R26)</f>
        <v>268</v>
      </c>
      <c r="C26" s="12">
        <f>SUM(D26:E26)</f>
        <v>4777</v>
      </c>
      <c r="D26" s="17">
        <f>H26+L26+P26+T26</f>
        <v>1826</v>
      </c>
      <c r="E26" s="17">
        <f>I26+M26+Q26+U26</f>
        <v>2951</v>
      </c>
      <c r="F26" s="12">
        <v>21</v>
      </c>
      <c r="G26" s="12">
        <f>SUM(H26:I26)</f>
        <v>169</v>
      </c>
      <c r="H26" s="12">
        <v>47</v>
      </c>
      <c r="I26" s="12">
        <v>122</v>
      </c>
      <c r="J26" s="12">
        <v>2</v>
      </c>
      <c r="K26" s="12">
        <f>SUM(L26:M26)</f>
        <v>13</v>
      </c>
      <c r="L26" s="12">
        <v>0</v>
      </c>
      <c r="M26" s="12">
        <v>13</v>
      </c>
      <c r="N26" s="12">
        <v>2</v>
      </c>
      <c r="O26" s="12">
        <f>SUM(P26:Q26)</f>
        <v>1875</v>
      </c>
      <c r="P26" s="12">
        <v>974</v>
      </c>
      <c r="Q26" s="12">
        <v>901</v>
      </c>
      <c r="R26" s="12">
        <v>243</v>
      </c>
      <c r="S26" s="12">
        <f>SUM(T26:U26)</f>
        <v>2720</v>
      </c>
      <c r="T26" s="12">
        <v>805</v>
      </c>
      <c r="U26" s="12">
        <v>1915</v>
      </c>
      <c r="V26" s="3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ht="35.3" customHeight="1">
      <c r="A27" s="1" t="s">
        <v>23</v>
      </c>
      <c r="B27" s="12">
        <f>SUM(F27+J27+N27+R27)</f>
        <v>63</v>
      </c>
      <c r="C27" s="12">
        <f>SUM(D27:E27)</f>
        <v>3290</v>
      </c>
      <c r="D27" s="17">
        <f>H27+L27+P27+T27</f>
        <v>948</v>
      </c>
      <c r="E27" s="17">
        <f>I27+M27+Q27+U27</f>
        <v>2342</v>
      </c>
      <c r="F27" s="12">
        <v>45</v>
      </c>
      <c r="G27" s="12">
        <f>SUM(H27:I27)</f>
        <v>685</v>
      </c>
      <c r="H27" s="12">
        <v>101</v>
      </c>
      <c r="I27" s="12">
        <v>584</v>
      </c>
      <c r="J27" s="12">
        <v>3</v>
      </c>
      <c r="K27" s="12">
        <f>SUM(L27:M27)</f>
        <v>45</v>
      </c>
      <c r="L27" s="12">
        <v>15</v>
      </c>
      <c r="M27" s="12">
        <v>30</v>
      </c>
      <c r="N27" s="12">
        <v>9</v>
      </c>
      <c r="O27" s="12">
        <f>SUM(P27:Q27)</f>
        <v>847</v>
      </c>
      <c r="P27" s="12">
        <v>338</v>
      </c>
      <c r="Q27" s="12">
        <v>509</v>
      </c>
      <c r="R27" s="12">
        <v>6</v>
      </c>
      <c r="S27" s="12">
        <f>SUM(T27:U27)</f>
        <v>1713</v>
      </c>
      <c r="T27" s="12">
        <v>494</v>
      </c>
      <c r="U27" s="12">
        <v>1219</v>
      </c>
      <c r="V27" s="3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row>
    <row r="28" spans="1:61" ht="35.3" customHeight="1">
      <c r="A28" s="1" t="s">
        <v>24</v>
      </c>
      <c r="B28" s="12">
        <f>SUM(F28+J28+N28+R28)</f>
        <v>54</v>
      </c>
      <c r="C28" s="12">
        <f>SUM(D28:E28)</f>
        <v>2342</v>
      </c>
      <c r="D28" s="17">
        <f>H28+L28+P28+T28</f>
        <v>685</v>
      </c>
      <c r="E28" s="17">
        <f>I28+M28+Q28+U28</f>
        <v>1657</v>
      </c>
      <c r="F28" s="12">
        <v>41</v>
      </c>
      <c r="G28" s="12">
        <f>SUM(H28:I28)</f>
        <v>856</v>
      </c>
      <c r="H28" s="12">
        <v>186</v>
      </c>
      <c r="I28" s="12">
        <v>670</v>
      </c>
      <c r="J28" s="12">
        <v>2</v>
      </c>
      <c r="K28" s="12">
        <f>SUM(L28:M28)</f>
        <v>10</v>
      </c>
      <c r="L28" s="12">
        <v>4</v>
      </c>
      <c r="M28" s="12">
        <v>6</v>
      </c>
      <c r="N28" s="12">
        <v>3</v>
      </c>
      <c r="O28" s="12">
        <f>SUM(P28:Q28)</f>
        <v>260</v>
      </c>
      <c r="P28" s="12">
        <v>107</v>
      </c>
      <c r="Q28" s="12">
        <v>153</v>
      </c>
      <c r="R28" s="12">
        <v>8</v>
      </c>
      <c r="S28" s="12">
        <f>SUM(T28:U28)</f>
        <v>1216</v>
      </c>
      <c r="T28" s="12">
        <v>388</v>
      </c>
      <c r="U28" s="12">
        <v>828</v>
      </c>
      <c r="V28" s="3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row>
    <row r="29" spans="1:61" ht="35.3" customHeight="1">
      <c r="A29" s="1" t="s">
        <v>25</v>
      </c>
      <c r="B29" s="12">
        <f>SUM(F29+J29+N29+R29)</f>
        <v>45</v>
      </c>
      <c r="C29" s="12">
        <f>SUM(D29:E29)</f>
        <v>659</v>
      </c>
      <c r="D29" s="17">
        <f>H29+L29+P29+T29</f>
        <v>333</v>
      </c>
      <c r="E29" s="17">
        <f>I29+M29+Q29+U29</f>
        <v>326</v>
      </c>
      <c r="F29" s="12">
        <v>18</v>
      </c>
      <c r="G29" s="12">
        <f>SUM(H29:I29)</f>
        <v>61</v>
      </c>
      <c r="H29" s="12">
        <v>29</v>
      </c>
      <c r="I29" s="12">
        <v>32</v>
      </c>
      <c r="J29" s="12">
        <v>1</v>
      </c>
      <c r="K29" s="12">
        <f>SUM(L29:M29)</f>
        <v>8</v>
      </c>
      <c r="L29" s="12">
        <v>7</v>
      </c>
      <c r="M29" s="12">
        <v>1</v>
      </c>
      <c r="N29" s="12">
        <v>1</v>
      </c>
      <c r="O29" s="12">
        <f>SUM(P29:Q29)</f>
        <v>15</v>
      </c>
      <c r="P29" s="12">
        <v>6</v>
      </c>
      <c r="Q29" s="12">
        <v>9</v>
      </c>
      <c r="R29" s="12">
        <v>25</v>
      </c>
      <c r="S29" s="12">
        <f>SUM(T29:U29)</f>
        <v>575</v>
      </c>
      <c r="T29" s="12">
        <v>291</v>
      </c>
      <c r="U29" s="12">
        <v>284</v>
      </c>
      <c r="V29" s="3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row>
    <row r="30" spans="1:61" ht="28.3" customHeight="1">
      <c r="A30" s="6" t="s">
        <v>26</v>
      </c>
      <c r="B30" s="13"/>
      <c r="C30" s="6" t="s">
        <v>34</v>
      </c>
      <c r="D30" s="13"/>
      <c r="E30" s="19"/>
      <c r="F30" s="13"/>
      <c r="G30" s="22" t="s">
        <v>38</v>
      </c>
      <c r="H30" s="24"/>
      <c r="I30" s="24"/>
      <c r="J30" s="19"/>
      <c r="K30" s="26" t="s">
        <v>41</v>
      </c>
      <c r="L30" s="28"/>
      <c r="M30" s="28"/>
      <c r="N30" s="28"/>
      <c r="O30" s="31"/>
      <c r="P30" s="31"/>
      <c r="Q30" s="16"/>
      <c r="R30" s="34"/>
      <c r="S30" s="35" t="s">
        <v>46</v>
      </c>
      <c r="T30" s="35"/>
      <c r="U30" s="35"/>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row>
    <row r="31" spans="1:61" ht="24.75" customHeight="1">
      <c r="A31" s="6"/>
      <c r="B31" s="8"/>
      <c r="C31" s="6"/>
      <c r="D31" s="8"/>
      <c r="E31" s="20"/>
      <c r="F31" s="8"/>
      <c r="G31" s="23" t="s">
        <v>39</v>
      </c>
      <c r="H31" s="25"/>
      <c r="I31" s="25"/>
      <c r="J31" s="20"/>
      <c r="K31" s="26"/>
      <c r="L31" s="20"/>
      <c r="M31" s="30"/>
      <c r="N31" s="20"/>
      <c r="O31" s="9"/>
      <c r="P31" s="9"/>
      <c r="Q31" s="9"/>
      <c r="R31" s="20"/>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row>
    <row r="32" spans="1:61" ht="21.15" customHeight="1">
      <c r="A32" s="7"/>
      <c r="B32" s="9"/>
      <c r="C32" s="16"/>
      <c r="D32" s="18"/>
      <c r="E32" s="21"/>
      <c r="F32" s="9"/>
      <c r="G32" s="18"/>
      <c r="H32" s="18"/>
      <c r="I32" s="18"/>
      <c r="J32" s="18"/>
      <c r="K32" s="27"/>
      <c r="L32" s="2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row>
    <row r="33" spans="1:61" ht="33.6" customHeight="1">
      <c r="A33" s="8" t="s">
        <v>27</v>
      </c>
      <c r="B33" s="8"/>
      <c r="C33" s="8"/>
      <c r="D33" s="8"/>
      <c r="E33" s="8"/>
      <c r="F33" s="8"/>
      <c r="G33" s="8"/>
      <c r="H33" s="8"/>
      <c r="I33" s="8"/>
      <c r="J33" s="8"/>
      <c r="K33" s="8"/>
      <c r="L33" s="8"/>
      <c r="M33" s="8"/>
      <c r="N33" s="8"/>
      <c r="O33" s="8"/>
      <c r="P33" s="8"/>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row>
    <row r="34" spans="1:61" ht="30" customHeight="1">
      <c r="A34" s="8" t="s">
        <v>28</v>
      </c>
      <c r="B34" s="8"/>
      <c r="C34" s="8"/>
      <c r="D34" s="8"/>
      <c r="E34" s="8"/>
      <c r="F34" s="8"/>
      <c r="G34" s="8"/>
      <c r="H34" s="8"/>
      <c r="I34" s="8"/>
      <c r="J34" s="8"/>
      <c r="K34" s="8"/>
      <c r="L34" s="8"/>
      <c r="M34" s="8"/>
      <c r="N34" s="8"/>
      <c r="O34" s="8"/>
      <c r="P34" s="8"/>
      <c r="Q34" s="8"/>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row>
    <row r="35" spans="1:61" ht="16.65"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row>
    <row r="36" spans="1:61" ht="16.6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row>
    <row r="37" spans="1:61" ht="16.6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row>
    <row r="38" spans="1:61" ht="16.6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row>
    <row r="39" spans="1:61" ht="16.6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row>
    <row r="40" spans="1:61" ht="16.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row>
    <row r="41" spans="1:61" ht="16.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row>
    <row r="42" spans="1:61" ht="16.6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row>
    <row r="43" spans="1:61" ht="16.6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row>
    <row r="44" spans="1:61" ht="16.6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row>
    <row r="45" spans="1:61" ht="16.6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row>
    <row r="46" spans="1:61" ht="16.6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row>
    <row r="47" spans="1:61" ht="16.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row>
    <row r="48" spans="1:61" ht="16.6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row>
    <row r="49" spans="1:61" ht="16.6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row>
    <row r="50" spans="1:61" ht="16.6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row>
    <row r="51" spans="1:61" ht="16.6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row>
    <row r="52" spans="1:61" ht="16.6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row>
    <row r="53" spans="1:61" ht="16.6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row>
    <row r="54" spans="1:61" ht="16.6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row>
    <row r="55" spans="1:61" ht="16.6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row>
    <row r="56" spans="1:61" ht="16.6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row>
    <row r="57" spans="1:61" ht="16.6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row>
    <row r="58" spans="1:61" ht="16.6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row>
    <row r="59" spans="1:61" ht="16.6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row>
    <row r="60" spans="1:61" ht="16.6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row>
    <row r="61" spans="1:61" ht="16.6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row>
    <row r="62" spans="1:61" ht="16.6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row>
    <row r="63" spans="1:61" ht="16.6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row>
    <row r="64" spans="1:61" ht="16.6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row>
    <row r="65" spans="1:61" ht="16.6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row>
    <row r="66" spans="1:61" ht="16.6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row>
    <row r="67" spans="1:61" ht="16.6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row>
    <row r="68" spans="1:61" ht="16.6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row>
    <row r="69" spans="1:61" ht="16.6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row>
    <row r="70" spans="1:61" ht="16.6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row>
    <row r="71" spans="1:61" ht="16.6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row>
    <row r="72" spans="1:61" ht="16.6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row>
    <row r="73" spans="1:61" ht="16.6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row>
    <row r="74" spans="1:61" ht="16.6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row>
    <row r="75" spans="1:61" ht="16.6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row>
    <row r="76" spans="1:61" ht="16.6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row>
    <row r="77" spans="1:61" ht="16.6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row>
    <row r="78" spans="1:61" ht="16.6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row>
    <row r="79" spans="1:61" ht="16.6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row>
    <row r="80" spans="1:61" ht="16.6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row>
    <row r="81" spans="1:61" ht="16.6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row>
    <row r="82" spans="1:61" ht="16.6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row>
    <row r="83" spans="1:61" ht="16.6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row>
    <row r="84" spans="1:61" ht="16.6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row>
    <row r="85" spans="1:61" ht="16.6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row>
    <row r="86" spans="1:61" ht="16.6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row>
    <row r="87" spans="1:61" ht="16.6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row>
    <row r="88" spans="1:61" ht="16.6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row>
    <row r="89" spans="1:61" ht="16.6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row>
    <row r="90" spans="1:61" ht="16.6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row>
    <row r="91" spans="1:61" ht="16.6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row>
    <row r="92" spans="1:61" ht="16.6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row>
    <row r="93" spans="1:61" ht="16.6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row>
    <row r="94" spans="1:61" ht="16.6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row>
    <row r="95" spans="1:61" ht="16.6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row>
    <row r="96" spans="1:61" ht="16.6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row>
    <row r="97" spans="1:61" ht="16.6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row>
    <row r="98" spans="1:61" ht="16.6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row>
    <row r="99" spans="1:61" ht="16.6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row>
    <row r="100" spans="1:61" ht="16.6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row>
    <row r="101" spans="1:61" ht="16.6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row>
    <row r="102" spans="1:61" ht="16.6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row>
    <row r="103" spans="1:61" ht="16.6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row>
    <row r="104" spans="1:61" ht="16.6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row>
    <row r="105" spans="1:61" ht="16.6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row>
    <row r="106" spans="1:61" ht="16.6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row>
    <row r="107" spans="1:61" ht="16.6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row>
    <row r="108" spans="1:61" ht="16.6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row>
    <row r="109" spans="1:61" ht="16.6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row>
    <row r="110" spans="1:61" ht="16.6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row>
    <row r="111" spans="1:61" ht="16.6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row>
    <row r="112" spans="1:61" ht="16.6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row>
    <row r="113" spans="1:61" ht="16.6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row>
    <row r="114" spans="1:61" ht="16.6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row>
    <row r="115" spans="1:61" ht="16.6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row>
    <row r="116" spans="1:61" ht="16.6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row>
    <row r="117" spans="1:61" ht="16.6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row>
    <row r="118" spans="1:61" ht="16.6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row>
    <row r="119" spans="1:61" ht="16.6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row>
    <row r="120" spans="1:61" ht="16.6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row>
    <row r="121" spans="1:61" ht="16.6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row>
    <row r="122" spans="1:61" ht="16.6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row>
    <row r="123" spans="1:61" ht="16.6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row>
    <row r="124" spans="1:61" ht="16.6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row>
    <row r="125" spans="1:61" ht="16.6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row>
    <row r="126" spans="1:61" ht="16.6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row>
    <row r="127" spans="1:61" ht="16.6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row>
    <row r="128" spans="1:61" ht="16.6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row>
    <row r="129" spans="1:61" ht="16.6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row>
    <row r="130" spans="1:61" ht="16.6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row>
    <row r="131" spans="1:61" ht="16.6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row>
    <row r="132" spans="1:61" ht="16.6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row>
    <row r="133" spans="1:61" ht="16.6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row>
    <row r="134" spans="1:61" ht="16.6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row>
    <row r="135" spans="1:61" ht="16.6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row>
    <row r="136" spans="1:61" ht="16.6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row>
    <row r="137" spans="1:61" ht="16.6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row>
    <row r="138" spans="1:61" ht="16.6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row>
    <row r="139" spans="1:61" ht="16.6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row>
    <row r="140" spans="1:61" ht="16.6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row>
    <row r="141" spans="1:61" ht="16.6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row>
    <row r="142" spans="1:61" ht="16.6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row>
    <row r="143" spans="1:61" ht="16.6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row>
    <row r="144" spans="1:61" ht="16.6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row>
    <row r="145" spans="1:61" ht="16.6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row>
    <row r="146" spans="1:61" ht="16.6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row>
    <row r="147" spans="1:61" ht="16.6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row>
    <row r="148" spans="1:61" ht="16.6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row>
    <row r="149" spans="1:61" ht="16.6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row>
    <row r="150" spans="1:61" ht="16.6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row>
    <row r="151" spans="1:61" ht="16.6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row>
    <row r="152" spans="1:61" ht="16.6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row>
    <row r="153" spans="1:61" ht="16.6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row>
    <row r="154" spans="1:61" ht="16.6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row>
    <row r="155" spans="1:61" ht="16.6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row>
    <row r="156" spans="1:61" ht="16.6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row>
    <row r="157" spans="1:61" ht="16.6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row>
    <row r="158" spans="1:61" ht="16.6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row>
    <row r="159" spans="1:61" ht="16.6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row>
    <row r="160" spans="1:61" ht="16.6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row>
    <row r="161" spans="1:61" ht="16.6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row>
    <row r="162" spans="1:61" ht="16.6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row>
    <row r="163" spans="1:61" ht="16.6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row>
    <row r="164" spans="1:61" ht="16.6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row>
    <row r="165" spans="1:61" ht="16.6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row>
    <row r="166" spans="1:61" ht="16.6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row>
    <row r="167" spans="1:61" ht="16.6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row>
    <row r="168" spans="1:61" ht="16.6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row>
    <row r="169" spans="1:61" ht="16.6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row>
    <row r="170" spans="1:61" ht="16.6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row>
    <row r="171" spans="1:61" ht="16.6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row>
    <row r="172" spans="1:61" ht="16.6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row>
    <row r="173" spans="1:61" ht="16.6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row>
    <row r="174" spans="1:61" ht="16.6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row>
    <row r="175" spans="1:61" ht="16.6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row>
    <row r="176" spans="1:61" ht="16.6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row>
    <row r="177" spans="1:61" ht="16.6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row>
    <row r="178" spans="1:61" ht="16.6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row>
    <row r="179" spans="1:61" ht="16.6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row>
    <row r="180" spans="1:61" ht="16.6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row>
    <row r="181" spans="1:61" ht="16.6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row>
    <row r="182" spans="1:61" ht="16.6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row>
    <row r="183" spans="1:61" ht="16.6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row>
    <row r="184" spans="1:61" ht="16.6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row>
    <row r="185" spans="1:61" ht="16.6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row>
    <row r="186" spans="1:61" ht="16.6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row>
    <row r="187" spans="1:61" ht="16.6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row>
    <row r="188" spans="1:61" ht="16.6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row>
    <row r="189" spans="1:61" ht="16.6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row>
    <row r="190" spans="1:61" ht="16.6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row>
    <row r="191" spans="1:61" ht="16.6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row>
    <row r="192" spans="1:61" ht="16.6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row>
    <row r="193" spans="1:61" ht="16.6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row>
    <row r="194" spans="1:61" ht="16.6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row>
    <row r="195" spans="1:61" ht="16.6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row>
    <row r="196" spans="1:61" ht="16.6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row>
    <row r="197" spans="1:61" ht="16.6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row>
    <row r="198" spans="1:61" ht="16.6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row>
    <row r="199" spans="1:61" ht="16.6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row>
    <row r="200" spans="1:61" ht="16.6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row>
    <row r="201" spans="1:61" ht="16.6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row>
  </sheetData>
  <mergeCells count="29">
    <mergeCell ref="A30:A31"/>
    <mergeCell ref="C30:C31"/>
    <mergeCell ref="K30:K31"/>
    <mergeCell ref="H32:I32"/>
    <mergeCell ref="S30:U30"/>
    <mergeCell ref="L30:N30"/>
    <mergeCell ref="N7:N8"/>
    <mergeCell ref="N6:Q6"/>
    <mergeCell ref="O7:Q7"/>
    <mergeCell ref="G7:I7"/>
    <mergeCell ref="J6:M6"/>
    <mergeCell ref="J7:J8"/>
    <mergeCell ref="K7:M7"/>
    <mergeCell ref="W1:X1"/>
    <mergeCell ref="W2:X2"/>
    <mergeCell ref="A3:U3"/>
    <mergeCell ref="A4:U4"/>
    <mergeCell ref="B7:B8"/>
    <mergeCell ref="C7:E7"/>
    <mergeCell ref="T5:U5"/>
    <mergeCell ref="T1:U1"/>
    <mergeCell ref="T2:U2"/>
    <mergeCell ref="B6:E6"/>
    <mergeCell ref="A6:A8"/>
    <mergeCell ref="S7:U7"/>
    <mergeCell ref="R7:R8"/>
    <mergeCell ref="F6:I6"/>
    <mergeCell ref="R6:U6"/>
    <mergeCell ref="F7:F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