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防焰認證廠商" sheetId="1" r:id="rId1"/>
  </sheets>
  <definedNames/>
  <calcPr fullCalcOnLoad="1"/>
</workbook>
</file>

<file path=xl/sharedStrings.xml><?xml version="1.0" encoding="utf-8"?>
<sst xmlns="http://schemas.openxmlformats.org/spreadsheetml/2006/main" count="99" uniqueCount="52">
  <si>
    <t>公  開  類</t>
  </si>
  <si>
    <t>季      報</t>
  </si>
  <si>
    <t>桃園市防焰規制執行情形－防焰性能認證合格廠商</t>
  </si>
  <si>
    <t>中華民國111年第一季</t>
  </si>
  <si>
    <t>區域別</t>
  </si>
  <si>
    <t xml:space="preserve">總計 </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</si>
  <si>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</si>
  <si>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</si>
  <si>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</si>
  <si>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</si>
  <si>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</si>
  <si>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</si>
  <si>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</si>
  <si>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</si>
  <si>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</si>
  <si>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</si>
  <si>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</si>
  <si>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</si>
  <si>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</si>
  <si>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</si>
  <si>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資料來源：依據本市各區消防分隊所報「防焰規制執行情形－防焰性能認證合格廠商」表彙編</t>
  </si>
  <si>
    <t>填表說明：本表應於編製期限內經網際網路線上傳送至內政部消防署統計資料庫及桃園市政府公務統計行政管理系統。</t>
  </si>
  <si>
    <t xml:space="preserve">      </t>
  </si>
  <si>
    <t>每季終了20日內編報</t>
  </si>
  <si>
    <t>期    底列管家數(家)</t>
  </si>
  <si>
    <t>檢查件次</t>
  </si>
  <si>
    <t>合　計</t>
  </si>
  <si>
    <t>審　核</t>
  </si>
  <si>
    <t>與上年同期比較</t>
  </si>
  <si>
    <t>上年同期合　　計</t>
  </si>
  <si>
    <t>增減率(％)</t>
  </si>
  <si>
    <t>--</t>
  </si>
  <si>
    <t>不合格件次</t>
  </si>
  <si>
    <t>業務主管人員</t>
  </si>
  <si>
    <t>主辦統計人員</t>
  </si>
  <si>
    <t>合格件次</t>
  </si>
  <si>
    <t>本   季合格率(%)</t>
  </si>
  <si>
    <t>複查件次</t>
  </si>
  <si>
    <t>機關首長</t>
  </si>
  <si>
    <t>違規處理情形</t>
  </si>
  <si>
    <t>停止核發防焰標示件次</t>
  </si>
  <si>
    <t>處罰鍰</t>
  </si>
  <si>
    <t>件次</t>
  </si>
  <si>
    <t>編製機關</t>
  </si>
  <si>
    <t>表    號</t>
  </si>
  <si>
    <t>金額(元)</t>
  </si>
  <si>
    <t>桃園市政府消防局火災預防科</t>
  </si>
  <si>
    <t>1761-02-03-2</t>
  </si>
  <si>
    <t>罰鍰收繳情形</t>
  </si>
  <si>
    <t>件　次</t>
  </si>
  <si>
    <t>強制執行件　　次</t>
  </si>
  <si>
    <t>中華民國111年4月12日編製</t>
  </si>
</sst>
</file>

<file path=xl/styles.xml><?xml version="1.0" encoding="utf-8"?>
<styleSheet xmlns="http://schemas.openxmlformats.org/spreadsheetml/2006/main">
  <numFmts count="5">
    <numFmt numFmtId="196" formatCode="#,##0.0000;\-#,##0.0000;&quot;－&quot;"/>
    <numFmt numFmtId="197" formatCode="_-* #,##0_-;\-* #,##0_-;_-* &quot;-&quot;_-;_-@_-"/>
    <numFmt numFmtId="198" formatCode="_-* #,##0.00_-;\-* #,##0.00_-;_-* &quot;-&quot;??_-;_-@_-"/>
    <numFmt numFmtId="199" formatCode="#,##0_);[Red]\(#,##0\)"/>
    <numFmt numFmtId="200" formatCode="0_);[Red]\(0\)"/>
  </numFmts>
  <fonts count="7">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12"/>
      <color theme="1"/>
      <name val="新細明體"/>
      <family val="2"/>
    </font>
    <font>
      <sz val="9.5"/>
      <color theme="1"/>
      <name val="標楷體"/>
      <family val="2"/>
    </font>
  </fonts>
  <fills count="2">
    <fill>
      <patternFill/>
    </fill>
    <fill>
      <patternFill patternType="gray125"/>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4" fillId="0" borderId="3" xfId="0" applyNumberFormat="1" applyFont="1" applyBorder="1" applyAlignment="1">
      <alignment horizontal="center"/>
    </xf>
    <xf numFmtId="0" fontId="4" fillId="0" borderId="4" xfId="0" applyFont="1" applyBorder="1" applyAlignment="1">
      <alignment horizontal="center" vertical="center"/>
    </xf>
    <xf numFmtId="0" fontId="4" fillId="0" borderId="4" xfId="0" applyFont="1" applyBorder="1"/>
    <xf numFmtId="196" fontId="4" fillId="0" borderId="4" xfId="0" applyNumberFormat="1" applyFont="1" applyBorder="1" applyAlignment="1">
      <alignment horizontal="left"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0" xfId="0" applyFont="1" applyAlignment="1">
      <alignment horizontal="left" vertical="top"/>
    </xf>
    <xf numFmtId="0" fontId="4" fillId="0" borderId="5" xfId="0" applyFont="1" applyBorder="1"/>
    <xf numFmtId="0" fontId="2" fillId="0" borderId="6" xfId="0" applyFont="1" applyBorder="1"/>
    <xf numFmtId="0" fontId="4" fillId="0" borderId="1" xfId="0" applyFont="1" applyBorder="1" applyAlignment="1">
      <alignment horizontal="center" vertical="center" wrapText="1"/>
    </xf>
    <xf numFmtId="197" fontId="4" fillId="0" borderId="1" xfId="0" applyNumberFormat="1" applyFont="1" applyBorder="1" applyAlignment="1">
      <alignment horizontal="right"/>
    </xf>
    <xf numFmtId="0" fontId="2" fillId="0" borderId="3" xfId="0" applyFont="1" applyBorder="1"/>
    <xf numFmtId="10" fontId="4" fillId="0" borderId="1" xfId="0" applyNumberFormat="1" applyFont="1" applyBorder="1" applyAlignment="1">
      <alignment vertical="center"/>
    </xf>
    <xf numFmtId="0" fontId="4" fillId="0" borderId="0" xfId="0" applyFont="1" applyAlignment="1">
      <alignment horizontal="right"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0" fontId="4" fillId="0" borderId="1" xfId="0" applyNumberFormat="1" applyFont="1" applyBorder="1" applyAlignment="1">
      <alignment horizontal="center" vertical="center" wrapText="1"/>
    </xf>
    <xf numFmtId="198" fontId="4" fillId="0" borderId="1" xfId="0" applyNumberFormat="1" applyFont="1" applyBorder="1" applyAlignment="1">
      <alignment horizontal="right"/>
    </xf>
    <xf numFmtId="0" fontId="4" fillId="0" borderId="2" xfId="0" applyFont="1" applyBorder="1"/>
    <xf numFmtId="0" fontId="4" fillId="0" borderId="1" xfId="0" applyFont="1" applyBorder="1" applyAlignment="1">
      <alignment vertical="center"/>
    </xf>
    <xf numFmtId="49" fontId="4" fillId="0" borderId="1"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Alignment="1">
      <alignment horizontal="center" vertical="center"/>
    </xf>
    <xf numFmtId="0" fontId="4" fillId="0" borderId="7" xfId="0" applyFont="1" applyBorder="1"/>
    <xf numFmtId="0" fontId="2" fillId="0" borderId="8" xfId="0" applyFont="1" applyBorder="1"/>
    <xf numFmtId="0" fontId="4" fillId="0" borderId="9" xfId="0" applyFont="1" applyBorder="1" applyAlignment="1">
      <alignment vertical="center" wrapText="1"/>
    </xf>
    <xf numFmtId="0" fontId="2" fillId="0" borderId="1" xfId="0" applyFont="1" applyBorder="1" applyAlignment="1">
      <alignment vertical="center"/>
    </xf>
    <xf numFmtId="0" fontId="5" fillId="0" borderId="4" xfId="0" applyFont="1" applyBorder="1" applyAlignment="1">
      <alignment vertical="center" wrapText="1"/>
    </xf>
    <xf numFmtId="0" fontId="4" fillId="0" borderId="9" xfId="0" applyFont="1" applyBorder="1" applyAlignment="1">
      <alignment horizontal="center" vertical="center" wrapText="1"/>
    </xf>
    <xf numFmtId="197" fontId="4" fillId="0" borderId="9" xfId="0" applyNumberFormat="1" applyFont="1" applyBorder="1" applyAlignment="1">
      <alignment horizontal="right"/>
    </xf>
    <xf numFmtId="199" fontId="4" fillId="0" borderId="2" xfId="0" applyNumberFormat="1" applyFont="1" applyBorder="1" applyAlignment="1">
      <alignment horizontal="right" vertical="center"/>
    </xf>
    <xf numFmtId="199" fontId="2" fillId="0" borderId="0" xfId="0" applyNumberFormat="1" applyFont="1" applyAlignment="1">
      <alignment horizontal="right" vertical="center"/>
    </xf>
    <xf numFmtId="0" fontId="3" fillId="0" borderId="0" xfId="0" applyFont="1" applyAlignment="1">
      <alignment horizontal="center" vertical="center"/>
    </xf>
    <xf numFmtId="0" fontId="6" fillId="0" borderId="0" xfId="0" applyFont="1" applyAlignment="1">
      <alignment horizontal="center"/>
    </xf>
    <xf numFmtId="200" fontId="4"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S9" sqref="S9"/>
    </sheetView>
  </sheetViews>
  <sheetFormatPr defaultColWidth="9.28125" defaultRowHeight="15"/>
  <cols>
    <col min="1" max="1" width="13.00390625" style="0" customWidth="1"/>
    <col min="4" max="4" width="21.00390625" style="0" customWidth="1"/>
    <col min="5" max="5" width="14.00390625" style="0" customWidth="1"/>
    <col min="7" max="7" width="23.00390625" style="0" customWidth="1"/>
    <col min="10" max="10" width="16.00390625" style="0" customWidth="1"/>
    <col min="11" max="11" width="25.00390625" style="0" customWidth="1"/>
    <col min="12" max="12" width="15.00390625" style="0" customWidth="1"/>
    <col min="16" max="17" width="12.00390625" style="0" customWidth="1"/>
    <col min="18" max="19" width="11.00390625" style="0" customWidth="1"/>
  </cols>
  <sheetData>
    <row r="1" spans="1:50" ht="15">
      <c r="A1" s="1" t="s">
        <v>0</v>
      </c>
      <c r="B1" s="12"/>
      <c r="C1" s="10"/>
      <c r="D1" s="10"/>
      <c r="E1" s="10"/>
      <c r="F1" s="10"/>
      <c r="G1" s="10"/>
      <c r="H1" s="10"/>
      <c r="I1" s="10"/>
      <c r="J1" s="10"/>
      <c r="K1" s="10"/>
      <c r="L1" s="10"/>
      <c r="M1" s="10"/>
      <c r="N1" s="10"/>
      <c r="O1" s="28"/>
      <c r="P1" s="31" t="s">
        <v>43</v>
      </c>
      <c r="Q1" s="1" t="s">
        <v>46</v>
      </c>
      <c r="R1" s="1"/>
      <c r="S1" s="1"/>
      <c r="T1" s="12"/>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 r="A2" s="1" t="s">
        <v>1</v>
      </c>
      <c r="B2" s="13" t="s">
        <v>23</v>
      </c>
      <c r="C2" s="16"/>
      <c r="D2" s="16"/>
      <c r="E2" s="16"/>
      <c r="F2" s="16"/>
      <c r="G2" s="16"/>
      <c r="H2" s="16"/>
      <c r="I2" s="16"/>
      <c r="J2" s="16"/>
      <c r="K2" s="16"/>
      <c r="L2" s="16"/>
      <c r="M2" s="16"/>
      <c r="N2" s="16"/>
      <c r="O2" s="29"/>
      <c r="P2" s="31" t="s">
        <v>44</v>
      </c>
      <c r="Q2" s="1" t="s">
        <v>47</v>
      </c>
      <c r="R2" s="1"/>
      <c r="S2" s="1"/>
      <c r="T2" s="12"/>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ht="39.55" customHeight="1">
      <c r="A3" s="2" t="s">
        <v>2</v>
      </c>
      <c r="B3" s="2"/>
      <c r="C3" s="2"/>
      <c r="D3" s="2"/>
      <c r="E3" s="2"/>
      <c r="F3" s="2"/>
      <c r="G3" s="2"/>
      <c r="H3" s="2"/>
      <c r="I3" s="2"/>
      <c r="J3" s="2"/>
      <c r="K3" s="2"/>
      <c r="L3" s="2"/>
      <c r="M3" s="2"/>
      <c r="N3" s="2"/>
      <c r="O3" s="2"/>
      <c r="P3" s="2"/>
      <c r="Q3" s="2"/>
      <c r="R3" s="2"/>
      <c r="S3" s="2"/>
      <c r="T3" s="37"/>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spans="1:50" ht="24.5" customHeight="1">
      <c r="A4" s="3" t="s">
        <v>3</v>
      </c>
      <c r="B4" s="3"/>
      <c r="C4" s="3"/>
      <c r="D4" s="3"/>
      <c r="E4" s="3"/>
      <c r="F4" s="3"/>
      <c r="G4" s="3"/>
      <c r="H4" s="3"/>
      <c r="I4" s="3"/>
      <c r="J4" s="3"/>
      <c r="K4" s="3"/>
      <c r="L4" s="3"/>
      <c r="M4" s="3"/>
      <c r="N4" s="3"/>
      <c r="O4" s="3"/>
      <c r="P4" s="3"/>
      <c r="Q4" s="3"/>
      <c r="R4" s="3"/>
      <c r="S4" s="3"/>
      <c r="T4" s="38"/>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spans="1:50" ht="26" customHeight="1">
      <c r="A5" s="4" t="s">
        <v>4</v>
      </c>
      <c r="B5" s="14" t="s">
        <v>24</v>
      </c>
      <c r="C5" s="17" t="s">
        <v>25</v>
      </c>
      <c r="D5" s="17"/>
      <c r="E5" s="17"/>
      <c r="F5" s="24" t="s">
        <v>32</v>
      </c>
      <c r="G5" s="24"/>
      <c r="H5" s="24"/>
      <c r="I5" s="24" t="s">
        <v>35</v>
      </c>
      <c r="J5" s="24"/>
      <c r="K5" s="24"/>
      <c r="L5" s="24"/>
      <c r="M5" s="20" t="s">
        <v>37</v>
      </c>
      <c r="N5" s="20" t="s">
        <v>39</v>
      </c>
      <c r="O5" s="20"/>
      <c r="P5" s="20"/>
      <c r="Q5" s="20" t="s">
        <v>48</v>
      </c>
      <c r="R5" s="20"/>
      <c r="S5" s="33" t="s">
        <v>50</v>
      </c>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spans="1:50" ht="20.75" customHeight="1">
      <c r="A6" s="4"/>
      <c r="B6" s="14"/>
      <c r="C6" s="14" t="s">
        <v>26</v>
      </c>
      <c r="D6" s="19" t="s">
        <v>28</v>
      </c>
      <c r="E6" s="19"/>
      <c r="F6" s="25" t="s">
        <v>26</v>
      </c>
      <c r="G6" s="19" t="s">
        <v>28</v>
      </c>
      <c r="H6" s="19"/>
      <c r="I6" s="25" t="s">
        <v>26</v>
      </c>
      <c r="J6" s="14" t="s">
        <v>36</v>
      </c>
      <c r="K6" s="19" t="s">
        <v>28</v>
      </c>
      <c r="L6" s="19"/>
      <c r="M6" s="20"/>
      <c r="N6" s="14" t="s">
        <v>40</v>
      </c>
      <c r="O6" s="30" t="s">
        <v>41</v>
      </c>
      <c r="P6" s="32"/>
      <c r="Q6" s="14" t="s">
        <v>49</v>
      </c>
      <c r="R6" s="14" t="s">
        <v>45</v>
      </c>
      <c r="S6" s="33"/>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spans="1:50" ht="54.75" customHeight="1">
      <c r="A7" s="4"/>
      <c r="B7" s="14"/>
      <c r="C7" s="14"/>
      <c r="D7" s="20" t="s">
        <v>29</v>
      </c>
      <c r="E7" s="21" t="s">
        <v>30</v>
      </c>
      <c r="F7" s="25"/>
      <c r="G7" s="20" t="s">
        <v>29</v>
      </c>
      <c r="H7" s="21" t="s">
        <v>30</v>
      </c>
      <c r="I7" s="25"/>
      <c r="J7" s="14"/>
      <c r="K7" s="20" t="s">
        <v>29</v>
      </c>
      <c r="L7" s="21" t="s">
        <v>30</v>
      </c>
      <c r="M7" s="20"/>
      <c r="N7" s="14"/>
      <c r="O7" s="14" t="s">
        <v>42</v>
      </c>
      <c r="P7" s="14" t="s">
        <v>45</v>
      </c>
      <c r="Q7" s="14"/>
      <c r="R7" s="14"/>
      <c r="S7" s="33"/>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spans="1:50" ht="16.85" customHeight="1">
      <c r="A8" s="5" t="s">
        <v>5</v>
      </c>
      <c r="B8" s="15">
        <f>SUM(B9:B21)</f>
        <v>80</v>
      </c>
      <c r="C8" s="15">
        <f>SUM(F8,I8)</f>
        <v>12</v>
      </c>
      <c r="D8" s="15">
        <f>SUM(G8,K8)</f>
        <v>17</v>
      </c>
      <c r="E8" s="22">
        <f>IF(D8&gt;0,(C8-D8)/D8*100,0)</f>
        <v>-29.4117647058824</v>
      </c>
      <c r="F8" s="15">
        <f>SUM(F9:F21)</f>
        <v>0</v>
      </c>
      <c r="G8" s="15">
        <f>SUM(G9:G21)</f>
        <v>0</v>
      </c>
      <c r="H8" s="22" t="s">
        <v>31</v>
      </c>
      <c r="I8" s="15">
        <f>SUM(I9:I21)</f>
        <v>12</v>
      </c>
      <c r="J8" s="22">
        <f>IF(C8&gt;0,I8/C8*100,0)</f>
        <v>100</v>
      </c>
      <c r="K8" s="15">
        <f>SUM(K9:K21)</f>
        <v>17</v>
      </c>
      <c r="L8" s="22">
        <f>IF(K8&gt;0,(I8-K8)/K8*100,0)</f>
        <v>-29.4117647058824</v>
      </c>
      <c r="M8" s="15">
        <f>SUM(M9:M21)</f>
        <v>0</v>
      </c>
      <c r="N8" s="15">
        <f>SUM(N9:N21)</f>
        <v>0</v>
      </c>
      <c r="O8" s="15">
        <f>SUM(O9:O21)</f>
        <v>0</v>
      </c>
      <c r="P8" s="15">
        <f>SUM(P9:P21)</f>
        <v>0</v>
      </c>
      <c r="Q8" s="15">
        <f>SUM(Q9:Q21)</f>
        <v>0</v>
      </c>
      <c r="R8" s="15">
        <f>SUM(R9:R21)</f>
        <v>0</v>
      </c>
      <c r="S8" s="34">
        <f>SUM(S9:S21)</f>
        <v>0</v>
      </c>
      <c r="T8" s="3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spans="1:50" ht="16.85" customHeight="1">
      <c r="A9" s="5" t="s">
        <v>6</v>
      </c>
      <c r="B9" s="15">
        <v>27</v>
      </c>
      <c r="C9" s="15">
        <f>SUM(F9,I9)</f>
        <v>9</v>
      </c>
      <c r="D9" s="15">
        <f>SUM(G9,K9)</f>
        <v>8</v>
      </c>
      <c r="E9" s="22">
        <f>IF(D9&gt;0,(C9-D9)/D9*100,0)</f>
        <v>12.5</v>
      </c>
      <c r="F9" s="15">
        <v>0</v>
      </c>
      <c r="G9" s="15">
        <v>0</v>
      </c>
      <c r="H9" s="22" t="s">
        <v>31</v>
      </c>
      <c r="I9" s="15">
        <v>9</v>
      </c>
      <c r="J9" s="22">
        <f>IF(C9&gt;0,I9/C9*100,0)</f>
        <v>100</v>
      </c>
      <c r="K9" s="15">
        <v>8</v>
      </c>
      <c r="L9" s="22">
        <f>IF(K9&gt;0,(I9-K9)/K9*100,0)</f>
        <v>12.5</v>
      </c>
      <c r="M9" s="15">
        <v>0</v>
      </c>
      <c r="N9" s="15">
        <v>0</v>
      </c>
      <c r="O9" s="15">
        <v>0</v>
      </c>
      <c r="P9" s="15">
        <v>0</v>
      </c>
      <c r="Q9" s="15">
        <v>0</v>
      </c>
      <c r="R9" s="15">
        <v>0</v>
      </c>
      <c r="S9" s="34">
        <v>0</v>
      </c>
      <c r="T9" s="39"/>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spans="1:50" ht="16.85" customHeight="1">
      <c r="A10" s="5" t="s">
        <v>7</v>
      </c>
      <c r="B10" s="15">
        <v>22</v>
      </c>
      <c r="C10" s="15">
        <f>SUM(F10,I10)</f>
        <v>1</v>
      </c>
      <c r="D10" s="15">
        <f>SUM(G10,K10)</f>
        <v>6</v>
      </c>
      <c r="E10" s="22">
        <f>IF(D10&gt;0,(C10-D10)/D10*100,0)</f>
        <v>-83.3333333333333</v>
      </c>
      <c r="F10" s="15">
        <v>0</v>
      </c>
      <c r="G10" s="15">
        <v>0</v>
      </c>
      <c r="H10" s="22" t="s">
        <v>31</v>
      </c>
      <c r="I10" s="15">
        <v>1</v>
      </c>
      <c r="J10" s="22">
        <f>IF(C10&gt;0,I10/C10*100,0)</f>
        <v>100</v>
      </c>
      <c r="K10" s="15">
        <v>6</v>
      </c>
      <c r="L10" s="22">
        <f>IF(K10&gt;0,(I10-K10)/K10*100,0)</f>
        <v>-83.3333333333333</v>
      </c>
      <c r="M10" s="15">
        <v>0</v>
      </c>
      <c r="N10" s="15">
        <v>0</v>
      </c>
      <c r="O10" s="15">
        <v>0</v>
      </c>
      <c r="P10" s="15">
        <v>0</v>
      </c>
      <c r="Q10" s="15">
        <v>0</v>
      </c>
      <c r="R10" s="15">
        <v>0</v>
      </c>
      <c r="S10" s="34">
        <v>0</v>
      </c>
      <c r="T10" s="39"/>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spans="1:50" ht="16.85" customHeight="1">
      <c r="A11" s="5" t="s">
        <v>8</v>
      </c>
      <c r="B11" s="15">
        <v>1</v>
      </c>
      <c r="C11" s="15">
        <f>SUM(F11,I11)</f>
        <v>0</v>
      </c>
      <c r="D11" s="15">
        <f>SUM(G11,K11)</f>
        <v>0</v>
      </c>
      <c r="E11" s="22" t="s">
        <v>31</v>
      </c>
      <c r="F11" s="15">
        <v>0</v>
      </c>
      <c r="G11" s="15">
        <v>0</v>
      </c>
      <c r="H11" s="22" t="s">
        <v>31</v>
      </c>
      <c r="I11" s="15">
        <v>0</v>
      </c>
      <c r="J11" s="22" t="s">
        <v>31</v>
      </c>
      <c r="K11" s="15">
        <v>0</v>
      </c>
      <c r="L11" s="22" t="s">
        <v>31</v>
      </c>
      <c r="M11" s="15">
        <v>0</v>
      </c>
      <c r="N11" s="15">
        <v>0</v>
      </c>
      <c r="O11" s="15">
        <v>0</v>
      </c>
      <c r="P11" s="15">
        <v>0</v>
      </c>
      <c r="Q11" s="15">
        <v>0</v>
      </c>
      <c r="R11" s="15">
        <v>0</v>
      </c>
      <c r="S11" s="34">
        <v>0</v>
      </c>
      <c r="T11" s="39"/>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spans="1:50" ht="16.85" customHeight="1">
      <c r="A12" s="6" t="s">
        <v>9</v>
      </c>
      <c r="B12" s="15">
        <v>9</v>
      </c>
      <c r="C12" s="15">
        <f>SUM(F12,I12)</f>
        <v>0</v>
      </c>
      <c r="D12" s="15">
        <f>SUM(G12,K12)</f>
        <v>0</v>
      </c>
      <c r="E12" s="22" t="s">
        <v>31</v>
      </c>
      <c r="F12" s="15">
        <v>0</v>
      </c>
      <c r="G12" s="15">
        <v>0</v>
      </c>
      <c r="H12" s="22" t="s">
        <v>31</v>
      </c>
      <c r="I12" s="15">
        <v>0</v>
      </c>
      <c r="J12" s="22" t="s">
        <v>31</v>
      </c>
      <c r="K12" s="15">
        <v>0</v>
      </c>
      <c r="L12" s="22" t="s">
        <v>31</v>
      </c>
      <c r="M12" s="15">
        <v>0</v>
      </c>
      <c r="N12" s="15">
        <v>0</v>
      </c>
      <c r="O12" s="15">
        <v>0</v>
      </c>
      <c r="P12" s="15">
        <v>0</v>
      </c>
      <c r="Q12" s="15">
        <v>0</v>
      </c>
      <c r="R12" s="15">
        <v>0</v>
      </c>
      <c r="S12" s="34">
        <v>0</v>
      </c>
      <c r="T12" s="39"/>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spans="1:50" ht="16.85" customHeight="1">
      <c r="A13" s="6" t="s">
        <v>10</v>
      </c>
      <c r="B13" s="15">
        <v>2</v>
      </c>
      <c r="C13" s="15">
        <f>SUM(F13,I13)</f>
        <v>1</v>
      </c>
      <c r="D13" s="15">
        <f>SUM(G13,K13)</f>
        <v>1</v>
      </c>
      <c r="E13" s="22">
        <f>IF(D13&gt;0,(C13-D13)/D13*100,0)</f>
        <v>0</v>
      </c>
      <c r="F13" s="15">
        <v>0</v>
      </c>
      <c r="G13" s="15">
        <v>0</v>
      </c>
      <c r="H13" s="22" t="s">
        <v>31</v>
      </c>
      <c r="I13" s="15">
        <v>1</v>
      </c>
      <c r="J13" s="22">
        <f>IF(C13&gt;0,I13/C13*100,0)</f>
        <v>100</v>
      </c>
      <c r="K13" s="15">
        <v>1</v>
      </c>
      <c r="L13" s="22">
        <f>IF(K13&gt;0,(I13-K13)/K13*100,0)</f>
        <v>0</v>
      </c>
      <c r="M13" s="15">
        <v>0</v>
      </c>
      <c r="N13" s="15">
        <v>0</v>
      </c>
      <c r="O13" s="15">
        <v>0</v>
      </c>
      <c r="P13" s="15">
        <v>0</v>
      </c>
      <c r="Q13" s="15">
        <v>0</v>
      </c>
      <c r="R13" s="15">
        <v>0</v>
      </c>
      <c r="S13" s="34">
        <v>0</v>
      </c>
      <c r="T13" s="39"/>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50" ht="16.85" customHeight="1">
      <c r="A14" s="6" t="s">
        <v>11</v>
      </c>
      <c r="B14" s="15">
        <v>2</v>
      </c>
      <c r="C14" s="15">
        <f>SUM(F14,I14)</f>
        <v>0</v>
      </c>
      <c r="D14" s="15">
        <f>SUM(G14,K14)</f>
        <v>0</v>
      </c>
      <c r="E14" s="22" t="s">
        <v>31</v>
      </c>
      <c r="F14" s="15">
        <v>0</v>
      </c>
      <c r="G14" s="15">
        <v>0</v>
      </c>
      <c r="H14" s="22" t="s">
        <v>31</v>
      </c>
      <c r="I14" s="15">
        <v>0</v>
      </c>
      <c r="J14" s="22" t="s">
        <v>31</v>
      </c>
      <c r="K14" s="15">
        <v>0</v>
      </c>
      <c r="L14" s="22" t="s">
        <v>31</v>
      </c>
      <c r="M14" s="15">
        <v>0</v>
      </c>
      <c r="N14" s="15">
        <v>0</v>
      </c>
      <c r="O14" s="15">
        <v>0</v>
      </c>
      <c r="P14" s="15">
        <v>0</v>
      </c>
      <c r="Q14" s="15">
        <v>0</v>
      </c>
      <c r="R14" s="15">
        <v>0</v>
      </c>
      <c r="S14" s="34">
        <v>0</v>
      </c>
      <c r="T14" s="39"/>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spans="1:50" ht="16.85" customHeight="1">
      <c r="A15" s="6" t="s">
        <v>12</v>
      </c>
      <c r="B15" s="15">
        <v>5</v>
      </c>
      <c r="C15" s="15">
        <f>SUM(F15,I15)</f>
        <v>1</v>
      </c>
      <c r="D15" s="15">
        <f>SUM(G15,K15)</f>
        <v>0</v>
      </c>
      <c r="E15" s="22" t="s">
        <v>31</v>
      </c>
      <c r="F15" s="15">
        <v>0</v>
      </c>
      <c r="G15" s="15">
        <v>0</v>
      </c>
      <c r="H15" s="22" t="s">
        <v>31</v>
      </c>
      <c r="I15" s="15">
        <v>1</v>
      </c>
      <c r="J15" s="22">
        <f>IF(C15&gt;0,I15/C15*100,0)</f>
        <v>100</v>
      </c>
      <c r="K15" s="15">
        <v>0</v>
      </c>
      <c r="L15" s="22" t="s">
        <v>31</v>
      </c>
      <c r="M15" s="15">
        <v>0</v>
      </c>
      <c r="N15" s="15">
        <v>0</v>
      </c>
      <c r="O15" s="15">
        <v>0</v>
      </c>
      <c r="P15" s="15">
        <v>0</v>
      </c>
      <c r="Q15" s="15">
        <v>0</v>
      </c>
      <c r="R15" s="15">
        <v>0</v>
      </c>
      <c r="S15" s="34">
        <v>0</v>
      </c>
      <c r="T15" s="39"/>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spans="1:50" ht="16.85" customHeight="1">
      <c r="A16" s="6" t="s">
        <v>13</v>
      </c>
      <c r="B16" s="15">
        <v>2</v>
      </c>
      <c r="C16" s="15">
        <f>SUM(F16,I16)</f>
        <v>0</v>
      </c>
      <c r="D16" s="15">
        <f>SUM(G16,K16)</f>
        <v>1</v>
      </c>
      <c r="E16" s="22">
        <f>IF(D16&gt;0,(C16-D16)/D16*100,0)</f>
        <v>-100</v>
      </c>
      <c r="F16" s="15">
        <v>0</v>
      </c>
      <c r="G16" s="15">
        <v>0</v>
      </c>
      <c r="H16" s="22" t="s">
        <v>31</v>
      </c>
      <c r="I16" s="15">
        <v>0</v>
      </c>
      <c r="J16" s="22" t="s">
        <v>31</v>
      </c>
      <c r="K16" s="15">
        <v>1</v>
      </c>
      <c r="L16" s="22">
        <f>IF(K16&gt;0,(I16-K16)/K16*100,0)</f>
        <v>-100</v>
      </c>
      <c r="M16" s="15">
        <v>0</v>
      </c>
      <c r="N16" s="15">
        <v>0</v>
      </c>
      <c r="O16" s="15">
        <v>0</v>
      </c>
      <c r="P16" s="15">
        <v>0</v>
      </c>
      <c r="Q16" s="15">
        <v>0</v>
      </c>
      <c r="R16" s="15">
        <v>0</v>
      </c>
      <c r="S16" s="34">
        <v>0</v>
      </c>
      <c r="T16" s="39"/>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spans="1:50" ht="16.85" customHeight="1">
      <c r="A17" s="6" t="s">
        <v>14</v>
      </c>
      <c r="B17" s="15">
        <v>2</v>
      </c>
      <c r="C17" s="15">
        <f>SUM(F17,I17)</f>
        <v>0</v>
      </c>
      <c r="D17" s="15">
        <f>SUM(G17,K17)</f>
        <v>0</v>
      </c>
      <c r="E17" s="22" t="s">
        <v>31</v>
      </c>
      <c r="F17" s="15">
        <v>0</v>
      </c>
      <c r="G17" s="15">
        <v>0</v>
      </c>
      <c r="H17" s="22" t="s">
        <v>31</v>
      </c>
      <c r="I17" s="15">
        <v>0</v>
      </c>
      <c r="J17" s="22" t="s">
        <v>31</v>
      </c>
      <c r="K17" s="15">
        <v>0</v>
      </c>
      <c r="L17" s="22" t="s">
        <v>31</v>
      </c>
      <c r="M17" s="15">
        <v>0</v>
      </c>
      <c r="N17" s="15">
        <v>0</v>
      </c>
      <c r="O17" s="15">
        <v>0</v>
      </c>
      <c r="P17" s="15">
        <v>0</v>
      </c>
      <c r="Q17" s="15">
        <v>0</v>
      </c>
      <c r="R17" s="15">
        <v>0</v>
      </c>
      <c r="S17" s="34">
        <v>0</v>
      </c>
      <c r="T17" s="39"/>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spans="1:50" ht="16.85" customHeight="1">
      <c r="A18" s="6" t="s">
        <v>15</v>
      </c>
      <c r="B18" s="15">
        <v>6</v>
      </c>
      <c r="C18" s="15">
        <f>SUM(F18,I18)</f>
        <v>0</v>
      </c>
      <c r="D18" s="15">
        <f>SUM(G18,K18)</f>
        <v>0</v>
      </c>
      <c r="E18" s="22" t="s">
        <v>31</v>
      </c>
      <c r="F18" s="15">
        <v>0</v>
      </c>
      <c r="G18" s="15">
        <v>0</v>
      </c>
      <c r="H18" s="22" t="s">
        <v>31</v>
      </c>
      <c r="I18" s="15">
        <v>0</v>
      </c>
      <c r="J18" s="22" t="s">
        <v>31</v>
      </c>
      <c r="K18" s="15">
        <v>0</v>
      </c>
      <c r="L18" s="22" t="s">
        <v>31</v>
      </c>
      <c r="M18" s="15">
        <v>0</v>
      </c>
      <c r="N18" s="15">
        <v>0</v>
      </c>
      <c r="O18" s="15">
        <v>0</v>
      </c>
      <c r="P18" s="15">
        <v>0</v>
      </c>
      <c r="Q18" s="15">
        <v>0</v>
      </c>
      <c r="R18" s="15">
        <v>0</v>
      </c>
      <c r="S18" s="34">
        <v>0</v>
      </c>
      <c r="T18" s="39"/>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spans="1:50" ht="16.85" customHeight="1">
      <c r="A19" s="6" t="s">
        <v>16</v>
      </c>
      <c r="B19" s="15">
        <v>0</v>
      </c>
      <c r="C19" s="15">
        <f>SUM(F19,I19)</f>
        <v>0</v>
      </c>
      <c r="D19" s="15">
        <f>SUM(G19,K19)</f>
        <v>0</v>
      </c>
      <c r="E19" s="22" t="s">
        <v>31</v>
      </c>
      <c r="F19" s="15">
        <v>0</v>
      </c>
      <c r="G19" s="15">
        <v>0</v>
      </c>
      <c r="H19" s="22" t="s">
        <v>31</v>
      </c>
      <c r="I19" s="15">
        <v>0</v>
      </c>
      <c r="J19" s="22" t="s">
        <v>31</v>
      </c>
      <c r="K19" s="15">
        <v>0</v>
      </c>
      <c r="L19" s="22" t="s">
        <v>31</v>
      </c>
      <c r="M19" s="15">
        <v>0</v>
      </c>
      <c r="N19" s="15">
        <v>0</v>
      </c>
      <c r="O19" s="15">
        <v>0</v>
      </c>
      <c r="P19" s="15">
        <v>0</v>
      </c>
      <c r="Q19" s="15">
        <v>0</v>
      </c>
      <c r="R19" s="15">
        <v>0</v>
      </c>
      <c r="S19" s="34">
        <v>0</v>
      </c>
      <c r="T19" s="39"/>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spans="1:50" ht="16.85" customHeight="1">
      <c r="A20" s="6" t="s">
        <v>17</v>
      </c>
      <c r="B20" s="15">
        <v>2</v>
      </c>
      <c r="C20" s="15">
        <f>SUM(F20,I20)</f>
        <v>0</v>
      </c>
      <c r="D20" s="15">
        <f>SUM(G20,K20)</f>
        <v>1</v>
      </c>
      <c r="E20" s="22">
        <f>IF(D20&gt;0,(C20-D20)/D20*100,0)</f>
        <v>-100</v>
      </c>
      <c r="F20" s="15">
        <v>0</v>
      </c>
      <c r="G20" s="15">
        <v>0</v>
      </c>
      <c r="H20" s="22" t="s">
        <v>31</v>
      </c>
      <c r="I20" s="15">
        <v>0</v>
      </c>
      <c r="J20" s="22" t="s">
        <v>31</v>
      </c>
      <c r="K20" s="15">
        <v>1</v>
      </c>
      <c r="L20" s="22">
        <f>IF(K20&gt;0,(I20-K20)/K20*100,0)</f>
        <v>-100</v>
      </c>
      <c r="M20" s="15">
        <v>0</v>
      </c>
      <c r="N20" s="15">
        <v>0</v>
      </c>
      <c r="O20" s="15">
        <v>0</v>
      </c>
      <c r="P20" s="15">
        <v>0</v>
      </c>
      <c r="Q20" s="15">
        <v>0</v>
      </c>
      <c r="R20" s="15">
        <v>0</v>
      </c>
      <c r="S20" s="34">
        <v>0</v>
      </c>
      <c r="T20" s="39"/>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spans="1:50" ht="16.85" customHeight="1">
      <c r="A21" s="6" t="s">
        <v>18</v>
      </c>
      <c r="B21" s="15">
        <v>0</v>
      </c>
      <c r="C21" s="15">
        <f>SUM(F21,I21)</f>
        <v>0</v>
      </c>
      <c r="D21" s="15">
        <f>SUM(G21,K21)</f>
        <v>0</v>
      </c>
      <c r="E21" s="22" t="s">
        <v>31</v>
      </c>
      <c r="F21" s="15">
        <v>0</v>
      </c>
      <c r="G21" s="15">
        <v>0</v>
      </c>
      <c r="H21" s="22" t="s">
        <v>31</v>
      </c>
      <c r="I21" s="15">
        <v>0</v>
      </c>
      <c r="J21" s="22" t="s">
        <v>31</v>
      </c>
      <c r="K21" s="15">
        <v>0</v>
      </c>
      <c r="L21" s="22" t="s">
        <v>31</v>
      </c>
      <c r="M21" s="15">
        <v>0</v>
      </c>
      <c r="N21" s="15">
        <v>0</v>
      </c>
      <c r="O21" s="15">
        <v>0</v>
      </c>
      <c r="P21" s="15">
        <v>0</v>
      </c>
      <c r="Q21" s="15">
        <v>0</v>
      </c>
      <c r="R21" s="15">
        <v>0</v>
      </c>
      <c r="S21" s="34">
        <v>0</v>
      </c>
      <c r="T21" s="39"/>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spans="1:50" ht="15">
      <c r="A22" s="7"/>
      <c r="B22" s="7"/>
      <c r="C22" s="7"/>
      <c r="D22" s="7"/>
      <c r="E22" s="23"/>
      <c r="F22" s="23"/>
      <c r="G22" s="23"/>
      <c r="H22" s="23"/>
      <c r="I22" s="23"/>
      <c r="J22" s="23"/>
      <c r="K22" s="23"/>
      <c r="L22" s="23"/>
      <c r="M22" s="23"/>
      <c r="N22" s="23"/>
      <c r="O22" s="23"/>
      <c r="P22" s="23"/>
      <c r="Q22" s="23"/>
      <c r="R22" s="23"/>
      <c r="S22" s="35" t="s">
        <v>51</v>
      </c>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spans="1:50" ht="15">
      <c r="A23" s="8" t="s">
        <v>19</v>
      </c>
      <c r="B23" s="8"/>
      <c r="C23" s="18" t="s">
        <v>27</v>
      </c>
      <c r="D23" s="10"/>
      <c r="E23" s="10"/>
      <c r="F23" s="10"/>
      <c r="G23" s="10"/>
      <c r="H23" s="26" t="s">
        <v>33</v>
      </c>
      <c r="I23" s="10"/>
      <c r="J23" s="10"/>
      <c r="K23" s="10"/>
      <c r="L23" s="10"/>
      <c r="M23" s="27" t="s">
        <v>38</v>
      </c>
      <c r="N23" s="10"/>
      <c r="O23" s="10"/>
      <c r="P23" s="10"/>
      <c r="Q23" s="10"/>
      <c r="R23" s="10"/>
      <c r="S23" s="36"/>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spans="1:50" ht="15">
      <c r="A24" s="8"/>
      <c r="B24" s="8"/>
      <c r="C24" s="18"/>
      <c r="D24" s="10"/>
      <c r="E24" s="10"/>
      <c r="F24" s="10"/>
      <c r="G24" s="10"/>
      <c r="H24" s="26" t="s">
        <v>34</v>
      </c>
      <c r="I24" s="10"/>
      <c r="J24" s="10"/>
      <c r="K24" s="10"/>
      <c r="L24" s="10"/>
      <c r="M24" s="27"/>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spans="1:50" ht="5.1" customHeight="1">
      <c r="A25" s="9"/>
      <c r="B25" s="9"/>
      <c r="C25" s="9"/>
      <c r="D25" s="9"/>
      <c r="E25" s="10"/>
      <c r="F25" s="26"/>
      <c r="G25" s="10"/>
      <c r="H25" s="10"/>
      <c r="I25" s="10"/>
      <c r="J25" s="10"/>
      <c r="K25" s="10"/>
      <c r="L25" s="9"/>
      <c r="M25" s="10"/>
      <c r="N25" s="10"/>
      <c r="O25" s="10"/>
      <c r="P25" s="10"/>
      <c r="Q25" s="9"/>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spans="1:50" ht="15">
      <c r="A26" s="10" t="s">
        <v>20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spans="1:50" ht="15">
      <c r="A27" s="11" t="s">
        <v>21</v>
      </c>
      <c r="B27" s="11"/>
      <c r="C27" s="11"/>
      <c r="D27" s="11"/>
      <c r="E27" s="11"/>
      <c r="F27" s="11"/>
      <c r="G27" s="11"/>
      <c r="H27" s="11"/>
      <c r="I27" s="11"/>
      <c r="J27" s="11"/>
      <c r="K27" s="11"/>
      <c r="L27" s="11"/>
      <c r="M27" s="11"/>
      <c r="N27" s="11"/>
      <c r="O27" s="11"/>
      <c r="P27" s="11"/>
      <c r="Q27" s="11"/>
      <c r="R27" s="11"/>
      <c r="S27" s="11"/>
      <c r="T27" s="11"/>
      <c r="U27" s="11"/>
      <c r="V27" s="11"/>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spans="1:50" ht="15">
      <c r="A28" s="11" t="s">
        <v>22</v>
      </c>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spans="1:50" ht="1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spans="1:50" ht="1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spans="1:50" ht="1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spans="1:50" ht="1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spans="1:50" ht="1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spans="1:50" ht="1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spans="1:50" ht="1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spans="1:50" ht="1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spans="1:50" ht="1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spans="1:50" ht="1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spans="1:50" ht="1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spans="1:50" ht="1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spans="1:50" ht="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spans="1:50" ht="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spans="1:50" ht="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spans="1:50" ht="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spans="1:50" ht="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spans="1:50" ht="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spans="1:50" ht="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spans="1:50" ht="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spans="1:50" ht="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spans="1:50" ht="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spans="1:50" ht="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spans="1:50" ht="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spans="1:50" ht="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spans="1:50" ht="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spans="1:50" ht="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spans="1:50" ht="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spans="1:50" ht="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spans="1:50" ht="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spans="1:50" ht="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spans="1:50" ht="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spans="1:50" ht="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spans="1:50" ht="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spans="1:50" ht="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spans="1:50" ht="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spans="1:50" ht="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spans="1:50" ht="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spans="1:50" ht="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spans="1:50" ht="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spans="1:50" ht="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spans="1:50" ht="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spans="1:50" ht="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spans="1:50" ht="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spans="1:50" ht="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spans="1:50" ht="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spans="1:50" ht="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spans="1:50" ht="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spans="1:50" ht="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spans="1:50" ht="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spans="1:50" ht="1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spans="1:50" ht="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spans="1:50" ht="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spans="1:50" ht="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spans="1:50" ht="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spans="1:50" ht="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spans="1:50" ht="1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spans="1:50" ht="1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spans="1:50" ht="1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spans="1:50" ht="1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spans="1:50" ht="1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spans="1:50" ht="1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spans="1:50" ht="1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spans="1:50" ht="1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spans="1:50" ht="1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spans="1:50" ht="1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spans="1:50" ht="1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spans="1:50" ht="1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spans="1:50" ht="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spans="1:50" ht="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spans="1:50" ht="1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spans="1:50" ht="1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spans="1:50" ht="1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spans="1:50" ht="1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1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1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spans="1:50" ht="1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spans="1:50" ht="1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spans="1:50" ht="1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spans="1:50" ht="1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spans="1:50" ht="1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spans="1:50" ht="1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1:50" ht="1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spans="1:50" ht="1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spans="1:50" ht="1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1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spans="1:50" ht="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spans="1:50" ht="1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spans="1:50" ht="1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spans="1:50" ht="1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spans="1:50" ht="1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spans="1:50" ht="1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spans="1:50" ht="1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spans="1:50" ht="1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spans="1:50" ht="1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spans="1:50" ht="1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spans="1:50" ht="1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spans="1:50" ht="1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spans="1:50" ht="1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spans="1:50" ht="1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spans="1:50" ht="1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spans="1:50" ht="1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spans="1:50" ht="1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spans="1:50" ht="1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spans="1:50" ht="1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spans="1:50" ht="1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spans="1:50" ht="1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spans="1:50" ht="1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spans="1:50" ht="1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spans="1:50" ht="1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spans="1:50" ht="1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spans="1:50" ht="1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spans="1:50" ht="1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spans="1:50" ht="1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spans="1:50" ht="1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spans="1:50" ht="1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spans="1:50" ht="1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spans="1:50" ht="1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spans="1:50" ht="1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spans="1:50" ht="1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spans="1:50" ht="1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spans="1:50" ht="1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spans="1:50" ht="1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spans="1:50" ht="1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spans="1:50" ht="1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spans="1:50" ht="1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spans="1:50" ht="1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spans="1:50" ht="1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spans="1:50" ht="1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spans="1:50" ht="1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spans="1:50" ht="1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spans="1:50" ht="1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1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spans="1:50" ht="1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spans="1:50" ht="1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spans="1:50" ht="1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spans="1:50" ht="1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spans="1:50" ht="1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spans="1:50" ht="1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spans="1:50" ht="1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spans="1:50" ht="1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spans="1:50" ht="1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spans="1:50" ht="1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spans="1:50" ht="1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spans="1:50" ht="1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spans="1:50" ht="1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spans="1:50" ht="1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spans="1:50" ht="1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spans="1:50" ht="1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spans="1:50" ht="1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spans="1:50" ht="1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spans="1:50" ht="1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spans="1:50" ht="1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spans="1:50" ht="1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spans="1:50" ht="1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spans="1:50" ht="1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spans="1:50" ht="1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spans="1:50" ht="1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spans="1:50" ht="1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spans="1:50" ht="1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spans="1:50" ht="1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spans="1:50" ht="1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spans="1:50" ht="1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spans="1:50" ht="1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spans="1:50" ht="1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spans="1:50" ht="1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spans="1:50" ht="1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spans="1:50" ht="1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spans="1:50" ht="1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spans="1:50" ht="1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spans="1:50" ht="1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spans="1:50" ht="1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count="26">
    <mergeCell ref="S5:S7"/>
    <mergeCell ref="C5:E5"/>
    <mergeCell ref="I5:L5"/>
    <mergeCell ref="F5:H5"/>
    <mergeCell ref="R6:R7"/>
    <mergeCell ref="N6:N7"/>
    <mergeCell ref="Q6:Q7"/>
    <mergeCell ref="Q5:R5"/>
    <mergeCell ref="N5:P5"/>
    <mergeCell ref="M5:M7"/>
    <mergeCell ref="A3:S3"/>
    <mergeCell ref="A4:S4"/>
    <mergeCell ref="Q1:S1"/>
    <mergeCell ref="Q2:S2"/>
    <mergeCell ref="M23:M24"/>
    <mergeCell ref="C6:C7"/>
    <mergeCell ref="F6:F7"/>
    <mergeCell ref="I6:I7"/>
    <mergeCell ref="J6:J7"/>
    <mergeCell ref="D6:E6"/>
    <mergeCell ref="G6:H6"/>
    <mergeCell ref="K6:L6"/>
    <mergeCell ref="A23:B24"/>
    <mergeCell ref="C23:C24"/>
    <mergeCell ref="A5:A7"/>
    <mergeCell ref="B5:B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