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編製說明" state="visible" r:id="rId5"/>
  </sheets>
</workbook>
</file>

<file path=xl/sharedStrings.xml><?xml version="1.0" encoding="utf-8"?>
<sst xmlns="http://schemas.openxmlformats.org/spreadsheetml/2006/main" count="55">
  <si>
    <t>公 開 類</t>
  </si>
  <si>
    <t>學 年 報</t>
  </si>
  <si>
    <t>桃園市國民小學學生裸眼視力檢查</t>
  </si>
  <si>
    <t>中華民國110學年度</t>
  </si>
  <si>
    <t>性別及
年級別</t>
  </si>
  <si>
    <t>總計</t>
  </si>
  <si>
    <t>按性別</t>
  </si>
  <si>
    <t xml:space="preserve">    男</t>
  </si>
  <si>
    <t xml:space="preserve">    女</t>
  </si>
  <si>
    <t>按年級別及性別</t>
  </si>
  <si>
    <t xml:space="preserve">    一年級</t>
  </si>
  <si>
    <t xml:space="preserve">    二年級</t>
  </si>
  <si>
    <t xml:space="preserve">    三年級</t>
  </si>
  <si>
    <t xml:space="preserve">    四年級</t>
  </si>
  <si>
    <t xml:space="preserve">    五年級</t>
  </si>
  <si>
    <t xml:space="preserve">    六年級</t>
  </si>
  <si>
    <t>填表</t>
  </si>
  <si>
    <t>資料來源：依據本市轄區內各公私立國民小學填報教育部「國中小定期公務統計報表網路填報作業系統」之資料彙編。</t>
  </si>
  <si>
    <t>填表說明：本表應於編製期限內經網際網路線上傳送至桃園市政府公務統計行政管理系統。</t>
  </si>
  <si>
    <t>合計</t>
  </si>
  <si>
    <t>男</t>
  </si>
  <si>
    <t>女</t>
  </si>
  <si>
    <t>於次年2月底前編報</t>
  </si>
  <si>
    <t>檢查人數
(人)</t>
  </si>
  <si>
    <t>審核</t>
  </si>
  <si>
    <t>視力不良
人數(人)</t>
  </si>
  <si>
    <t>視力不良率(％)</t>
  </si>
  <si>
    <t>業務主管人員</t>
  </si>
  <si>
    <t>主辦統計人員</t>
  </si>
  <si>
    <t>公立</t>
  </si>
  <si>
    <t>機關首長</t>
  </si>
  <si>
    <t>編製機關</t>
  </si>
  <si>
    <t>表　　號</t>
  </si>
  <si>
    <t>私立</t>
  </si>
  <si>
    <t>桃園市政府教育局</t>
  </si>
  <si>
    <t>10450-03-02-2</t>
  </si>
  <si>
    <t>中華民國   111年1  月 25 日編製</t>
  </si>
  <si>
    <t xml:space="preserve">桃園市國民小學學生裸眼視力檢查編製說明   </t>
  </si>
  <si>
    <t>一、</t>
  </si>
  <si>
    <t>二、</t>
  </si>
  <si>
    <t>三、</t>
  </si>
  <si>
    <t>四、</t>
  </si>
  <si>
    <t>五、</t>
  </si>
  <si>
    <t>六、</t>
  </si>
  <si>
    <t>統計範圍及對象：凡在本市轄區內已立案之公私立國民小學（含附設但不含特殊教育學校）之學生均為統計對象。</t>
  </si>
  <si>
    <t>統計標準時間：以每學年度第1學期12月底前檢查結果之事實為準。</t>
  </si>
  <si>
    <t>分類標準：</t>
  </si>
  <si>
    <t>(一)縱項目：
       1.按公立、私立別分。
       2.按檢查人數、視力不良人數及視力不良率分。</t>
  </si>
  <si>
    <t>(二)橫項目：按性別及年級別分。</t>
  </si>
  <si>
    <t>統計項目定義：</t>
  </si>
  <si>
    <t>(一)視力正常：兩眼視力在0.9以上(含0.9)。</t>
  </si>
  <si>
    <t>(二)視力不良：一眼或兩眼視力未達0.9者。</t>
  </si>
  <si>
    <t>(三)視力不良率＝視力不良人數/檢查人數×100％</t>
  </si>
  <si>
    <t>資料蒐集方法及編製程序：依據本市轄區內各公私立國民小學填報教育部「國中小定期公務統計報表網路填報作業系統」資料，經審核後彙編。</t>
  </si>
  <si>
    <t>編送對象：本表應於編製期限內經網際網路線上傳送至桃園市政府公務統計行政管理系統。</t>
  </si>
</sst>
</file>

<file path=xl/styles.xml><?xml version="1.0" encoding="utf-8"?>
<styleSheet xmlns="http://schemas.openxmlformats.org/spreadsheetml/2006/main">
  <numFmts count="5">
    <numFmt formatCode="_(* #,##0_);_(* \(#,##0\);_(* &quot;-&quot;_);_(@_)" numFmtId="196"/>
    <numFmt formatCode="_(* #,##0_);_(* (#,##0);_(* &quot;-&quot;??_);_(@_)" numFmtId="197"/>
    <numFmt formatCode="_-* #,##0.00_-;\-* #,##0.00_-;_-* &quot;-&quot;_-;_-@_-" numFmtId="198"/>
    <numFmt formatCode="_(* #,##0.00_);_(* (#,##0.00);_(* &quot;-&quot;??_);_(@_)" numFmtId="199"/>
    <numFmt formatCode="#,##0.00_);[Red]\(#,##0.00\)" numFmtId="200"/>
  </numFmts>
  <fonts count="9">
    <font>
      <b val="false"/>
      <i val="false"/>
      <u val="none"/>
      <sz val="11"/>
      <color theme="1"/>
      <name val="Calibri"/>
      <scheme val="minor"/>
    </font>
    <font>
      <b val="false"/>
      <i val="false"/>
      <u val="none"/>
      <sz val="14"/>
      <color theme="1"/>
      <name val="標楷體"/>
    </font>
    <font>
      <b val="false"/>
      <i val="false"/>
      <u val="none"/>
      <sz val="20"/>
      <color theme="1"/>
      <name val="標楷體"/>
    </font>
    <font>
      <b val="false"/>
      <i val="false"/>
      <u val="none"/>
      <sz val="12"/>
      <color theme="1"/>
      <name val="標楷體"/>
    </font>
    <font>
      <b val="false"/>
      <i val="false"/>
      <u val="none"/>
      <sz val="14"/>
      <color theme="1"/>
      <name val="Times New Roman"/>
    </font>
    <font>
      <b val="false"/>
      <i val="false"/>
      <u val="none"/>
      <sz val="12"/>
      <color theme="1"/>
      <name val="Times New Roman"/>
    </font>
    <font>
      <b val="false"/>
      <i val="false"/>
      <u val="none"/>
      <sz val="24"/>
      <color theme="1"/>
      <name val="標楷體"/>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8">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3" borderId="3" xfId="0" applyNumberFormat="true" applyFont="true" applyBorder="true">
      <alignment horizontal="center" vertical="center"/>
    </xf>
    <xf numFmtId="0" fontId="1" borderId="4" xfId="0" applyFont="true" applyBorder="true">
      <alignment horizontal="center" vertical="center" wrapText="true"/>
    </xf>
    <xf numFmtId="0" fontId="1" borderId="2" xfId="0" applyFont="true" applyBorder="true">
      <alignment vertical="center"/>
    </xf>
    <xf numFmtId="0" fontId="1" borderId="0" xfId="0" applyFont="true">
      <alignment horizontal="left" vertical="center"/>
    </xf>
    <xf numFmtId="0" fontId="1" borderId="0" xfId="0" applyFont="true">
      <alignment vertical="center"/>
    </xf>
    <xf numFmtId="0" fontId="1" borderId="3" xfId="0" applyFont="true" applyBorder="true">
      <alignment vertical="center"/>
    </xf>
    <xf numFmtId="0" fontId="3" borderId="2" xfId="0" applyFont="true" applyBorder="true">
      <alignment horizontal="left" vertical="center"/>
    </xf>
    <xf numFmtId="0" fontId="3" borderId="0" xfId="0" applyFont="true">
      <alignment vertical="center"/>
    </xf>
    <xf numFmtId="0" fontId="4" borderId="5" xfId="0" applyFont="true" applyBorder="true">
      <alignment horizontal="left" vertical="center"/>
    </xf>
    <xf numFmtId="0" fontId="4" borderId="6" xfId="0" applyFont="true" applyBorder="true">
      <alignment horizontal="left" vertical="center"/>
    </xf>
    <xf numFmtId="0" fontId="4" borderId="6" xfId="0" applyFont="true" applyBorder="true">
      <alignment vertical="center"/>
    </xf>
    <xf numFmtId="0" fontId="1" borderId="6" xfId="0" applyFont="true" applyBorder="true">
      <alignment horizontal="left" vertical="center"/>
    </xf>
    <xf numFmtId="0" fontId="1" borderId="7" xfId="0" applyFont="true" applyBorder="true">
      <alignment horizontal="left" vertical="center"/>
    </xf>
    <xf numFmtId="0" fontId="4" borderId="0" xfId="0" applyFont="true">
      <alignment vertical="center"/>
    </xf>
    <xf numFmtId="0" fontId="4" borderId="8" xfId="0" applyFont="true" applyBorder="true">
      <alignment vertical="center"/>
    </xf>
    <xf numFmtId="0" fontId="3" borderId="9" xfId="0" applyFont="true" applyBorder="true">
      <alignment vertical="center"/>
    </xf>
    <xf numFmtId="0" fontId="1" borderId="1" xfId="0" applyFont="true" applyBorder="true">
      <alignment horizontal="center" vertical="center" wrapText="true"/>
    </xf>
    <xf numFmtId="196" fontId="4" borderId="10" xfId="0" applyNumberFormat="true" applyFont="true" applyBorder="true">
      <alignment vertical="center"/>
    </xf>
    <xf numFmtId="196" fontId="4" borderId="8" xfId="0" applyNumberFormat="true" applyFont="true" applyBorder="true">
      <alignment vertical="center"/>
    </xf>
    <xf numFmtId="197" fontId="4" borderId="8" xfId="0" applyNumberFormat="true" applyFont="true" applyBorder="true">
      <alignment vertical="center"/>
    </xf>
    <xf numFmtId="196" fontId="4" borderId="9" xfId="0" applyNumberFormat="true" applyFont="true" applyBorder="true">
      <alignment vertical="center"/>
    </xf>
    <xf numFmtId="0" fontId="4" borderId="3" xfId="0" applyFont="true" applyBorder="true">
      <alignment vertical="center"/>
    </xf>
    <xf numFmtId="196" fontId="4" borderId="2" xfId="0" applyNumberFormat="true" applyFont="true" applyBorder="true">
      <alignment vertical="center"/>
    </xf>
    <xf numFmtId="196" fontId="4" borderId="0" xfId="0" applyNumberFormat="true" applyFont="true">
      <alignment vertical="center"/>
    </xf>
    <xf numFmtId="197" fontId="4" borderId="0" xfId="0" applyNumberFormat="true" applyFont="true">
      <alignment vertical="center"/>
    </xf>
    <xf numFmtId="196" fontId="4" borderId="3" xfId="0" applyNumberFormat="true" applyFont="true" applyBorder="true">
      <alignment vertical="center"/>
    </xf>
    <xf numFmtId="0" fontId="4" borderId="2" xfId="0" applyFont="true" applyBorder="true">
      <alignment vertical="center"/>
    </xf>
    <xf numFmtId="198" fontId="4" borderId="3" xfId="0" applyNumberFormat="true" applyFont="true" applyBorder="true">
      <alignment vertical="center"/>
    </xf>
    <xf numFmtId="198" fontId="1" borderId="1" xfId="0" applyNumberFormat="true" applyFont="true" applyBorder="true">
      <alignment horizontal="center" vertical="center" wrapText="true"/>
    </xf>
    <xf numFmtId="198" fontId="4" borderId="2" xfId="0" applyNumberFormat="true" applyFont="true" applyBorder="true">
      <alignment vertical="center"/>
    </xf>
    <xf numFmtId="198" fontId="4" borderId="0" xfId="0" applyNumberFormat="true" applyFont="true">
      <alignment vertical="center"/>
    </xf>
    <xf numFmtId="199" fontId="4" borderId="0" xfId="0" applyNumberFormat="true" applyFont="true">
      <alignment vertical="center"/>
    </xf>
    <xf numFmtId="199" fontId="4" borderId="3" xfId="0" applyNumberFormat="true" applyFont="true" applyBorder="true">
      <alignment vertical="center"/>
    </xf>
    <xf numFmtId="198" fontId="3" borderId="2" xfId="0" applyNumberFormat="true" applyFont="true" applyBorder="true">
      <alignment horizontal="center" vertical="center"/>
    </xf>
    <xf numFmtId="198" fontId="3" borderId="0" xfId="0" applyNumberFormat="true" applyFont="true">
      <alignment horizontal="center" vertical="center"/>
    </xf>
    <xf numFmtId="198" fontId="5" borderId="0" xfId="0" applyNumberFormat="true" applyFont="true">
      <alignment vertical="center"/>
    </xf>
    <xf numFmtId="0" fontId="3" borderId="0" xfId="0" applyFont="true">
      <alignment horizontal="right" vertical="center"/>
    </xf>
    <xf numFmtId="197" fontId="4" borderId="2" xfId="0" applyNumberFormat="true" applyFont="true" applyBorder="true">
      <alignment vertical="center"/>
    </xf>
    <xf numFmtId="0" fontId="3" borderId="2" xfId="0" applyFont="true" applyBorder="true">
      <alignment horizontal="right" vertical="center"/>
    </xf>
    <xf numFmtId="0" fontId="5" borderId="0" xfId="0" applyFont="true">
      <alignment horizontal="center" vertical="center"/>
    </xf>
    <xf numFmtId="199" fontId="4" borderId="2" xfId="0" applyNumberFormat="true" applyFont="true" applyBorder="true">
      <alignment vertical="center"/>
    </xf>
    <xf numFmtId="0" fontId="5" borderId="0" xfId="0" applyFont="true">
      <alignment horizontal="left" vertical="center"/>
    </xf>
    <xf numFmtId="0" fontId="4" borderId="1" xfId="0" applyFont="true" applyBorder="true">
      <alignment horizontal="center" vertical="center"/>
    </xf>
    <xf numFmtId="0" fontId="1" borderId="11" xfId="0" applyFont="true" applyBorder="true">
      <alignment horizontal="center" vertical="center" wrapText="true"/>
    </xf>
    <xf numFmtId="200" fontId="4" borderId="0" xfId="0" applyNumberFormat="true" applyFont="true">
      <alignment vertical="center"/>
    </xf>
    <xf numFmtId="200" fontId="4" borderId="3" xfId="0" applyNumberFormat="true" applyFont="true" applyBorder="true">
      <alignment vertical="center"/>
    </xf>
    <xf numFmtId="0" fontId="6" borderId="0" xfId="0" applyFont="true">
      <alignment horizontal="center" vertical="top"/>
    </xf>
    <xf numFmtId="0" fontId="5" borderId="0" xfId="0" applyFont="true">
      <alignment vertical="top"/>
    </xf>
    <xf numFmtId="0" fontId="7" borderId="0" xfId="0" applyFont="true">
      <alignment vertical="top"/>
    </xf>
    <xf numFmtId="0" fontId="7" borderId="0" xfId="0" applyFont="true">
      <alignment horizontal="left" vertical="top"/>
    </xf>
    <xf numFmtId="0" fontId="8" borderId="0" xfId="0" applyFont="true">
      <alignment horizontal="left" vertical="top" wrapText="true"/>
    </xf>
    <xf numFmtId="0" fontId="8" borderId="0" xfId="0" applyFont="true">
      <alignment vertical="top"/>
    </xf>
    <xf numFmtId="0" fontId="7" borderId="0" xfId="0" applyFont="true">
      <alignment vertical="top" wrapText="true"/>
    </xf>
    <xf numFmtId="0" fontId="8" borderId="0" xfId="0" applyFont="true">
      <alignment horizontal="left" vertical="top"/>
    </xf>
    <xf numFmtId="0" fontId="8" borderId="0" xfId="0" applyFont="true">
      <alignmen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F29" sqref="F29:F29"/>
    </sheetView>
  </sheetViews>
  <sheetFormatPr customHeight="false" defaultColWidth="9.28125" defaultRowHeight="15"/>
  <cols>
    <col min="1" max="1" bestFit="false" customWidth="true" width="15.00390625" hidden="false" outlineLevel="0"/>
    <col min="2" max="2" bestFit="false" customWidth="true" width="8.00390625" hidden="false" outlineLevel="0"/>
    <col min="3" max="11" bestFit="false" customWidth="true" width="15.00390625" hidden="false" outlineLevel="0"/>
  </cols>
  <sheetData>
    <row r="1">
      <c r="A1" s="1" t="s">
        <v>0</v>
      </c>
      <c r="B1" s="1"/>
      <c r="C1" s="17"/>
      <c r="D1" s="16"/>
      <c r="E1" s="16"/>
      <c r="F1" s="39"/>
      <c r="G1" s="39"/>
      <c r="H1" s="39"/>
      <c r="I1" s="1" t="s">
        <v>31</v>
      </c>
      <c r="J1" s="1" t="s">
        <v>34</v>
      </c>
      <c r="K1" s="1"/>
      <c r="L1" s="17"/>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row>
    <row r="2">
      <c r="A2" s="1" t="s">
        <v>1</v>
      </c>
      <c r="B2" s="1"/>
      <c r="C2" s="18" t="s">
        <v>22</v>
      </c>
      <c r="D2" s="24"/>
      <c r="E2" s="30"/>
      <c r="F2" s="39"/>
      <c r="G2" s="39"/>
      <c r="H2" s="39"/>
      <c r="I2" s="1" t="s">
        <v>32</v>
      </c>
      <c r="J2" s="45" t="s">
        <v>35</v>
      </c>
      <c r="K2" s="45"/>
      <c r="L2" s="17"/>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row>
    <row r="3">
      <c r="A3" s="2" t="s">
        <v>2</v>
      </c>
      <c r="B3" s="2"/>
      <c r="C3" s="2"/>
      <c r="D3" s="2"/>
      <c r="E3" s="2"/>
      <c r="F3" s="2"/>
      <c r="G3" s="2"/>
      <c r="H3" s="2"/>
      <c r="I3" s="2"/>
      <c r="J3" s="2"/>
      <c r="K3" s="2"/>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c r="A4" s="3" t="s">
        <v>3</v>
      </c>
      <c r="B4" s="3"/>
      <c r="C4" s="3"/>
      <c r="D4" s="3"/>
      <c r="E4" s="3"/>
      <c r="F4" s="3"/>
      <c r="G4" s="3"/>
      <c r="H4" s="3"/>
      <c r="I4" s="3"/>
      <c r="J4" s="3"/>
      <c r="K4" s="3"/>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c r="A5" s="4" t="s">
        <v>4</v>
      </c>
      <c r="B5" s="4"/>
      <c r="C5" s="1" t="s">
        <v>19</v>
      </c>
      <c r="D5" s="1"/>
      <c r="E5" s="1"/>
      <c r="F5" s="1" t="s">
        <v>29</v>
      </c>
      <c r="G5" s="1"/>
      <c r="H5" s="1"/>
      <c r="I5" s="1" t="s">
        <v>33</v>
      </c>
      <c r="J5" s="1"/>
      <c r="K5" s="1"/>
      <c r="L5" s="17"/>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ht="25.9214743589744" customHeight="true">
      <c r="A6" s="4"/>
      <c r="B6" s="4"/>
      <c r="C6" s="19" t="s">
        <v>23</v>
      </c>
      <c r="D6" s="19" t="s">
        <v>25</v>
      </c>
      <c r="E6" s="31" t="s">
        <v>26</v>
      </c>
      <c r="F6" s="19" t="s">
        <v>23</v>
      </c>
      <c r="G6" s="19" t="s">
        <v>25</v>
      </c>
      <c r="H6" s="19" t="s">
        <v>26</v>
      </c>
      <c r="I6" s="19" t="s">
        <v>23</v>
      </c>
      <c r="J6" s="19" t="s">
        <v>25</v>
      </c>
      <c r="K6" s="46" t="s">
        <v>26</v>
      </c>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ht="24.8898237179487" customHeight="true">
      <c r="A7" s="5" t="s">
        <v>5</v>
      </c>
      <c r="B7" s="11"/>
      <c r="C7" s="20" t="n">
        <f>C9+C10</f>
        <v>130422</v>
      </c>
      <c r="D7" s="25" t="n">
        <f>D9+D10</f>
        <v>60568</v>
      </c>
      <c r="E7" s="32" t="n">
        <f>D7/C7*100</f>
        <v>46.4400177884099</v>
      </c>
      <c r="F7" s="40" t="n">
        <f>F9+F10</f>
        <v>127762</v>
      </c>
      <c r="G7" s="40" t="n">
        <f>G9+G10</f>
        <v>59123</v>
      </c>
      <c r="H7" s="43" t="n">
        <f>G7/F7*100</f>
        <v>46.2758879792113</v>
      </c>
      <c r="I7" s="40" t="n">
        <f>I9+I10</f>
        <v>2660</v>
      </c>
      <c r="J7" s="40" t="n">
        <f>J9+J10</f>
        <v>1445</v>
      </c>
      <c r="K7" s="43" t="n">
        <f>J7/I7*100</f>
        <v>54.3233082706767</v>
      </c>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ht="21.1338141025641" customHeight="true">
      <c r="A8" s="6" t="s">
        <v>6</v>
      </c>
      <c r="B8" s="12"/>
      <c r="C8" s="21"/>
      <c r="D8" s="26"/>
      <c r="E8" s="33"/>
      <c r="F8" s="26"/>
      <c r="G8" s="26"/>
      <c r="H8" s="26"/>
      <c r="I8" s="26"/>
      <c r="J8" s="26"/>
      <c r="K8" s="2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row>
    <row r="9" ht="21.1338141025641" customHeight="true">
      <c r="A9" s="6" t="s">
        <v>7</v>
      </c>
      <c r="B9" s="13"/>
      <c r="C9" s="21" t="n">
        <f>C13+C16+C19+C22+C25+C28</f>
        <v>67685</v>
      </c>
      <c r="D9" s="26" t="n">
        <f>D13+D16+D19+D22+D25+D28</f>
        <v>30814</v>
      </c>
      <c r="E9" s="33" t="n">
        <v>45.53</v>
      </c>
      <c r="F9" s="27" t="n">
        <f>F13+F16+F19+F22+F25+F28</f>
        <v>66307</v>
      </c>
      <c r="G9" s="27" t="n">
        <f>G13+G16+G19+G22+G25+G28</f>
        <v>30109</v>
      </c>
      <c r="H9" s="33" t="n">
        <v>45.41</v>
      </c>
      <c r="I9" s="27" t="n">
        <f>I13+I16+I19+I22+I25+I28</f>
        <v>1378</v>
      </c>
      <c r="J9" s="27" t="n">
        <f>J13+J16+J19+J22+J25+J28</f>
        <v>705</v>
      </c>
      <c r="K9" s="33" t="n">
        <v>51.16</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row>
    <row r="10" ht="21.1338141025641" customHeight="true">
      <c r="A10" s="6" t="s">
        <v>8</v>
      </c>
      <c r="B10" s="13"/>
      <c r="C10" s="21" t="n">
        <f>C14+C17+C20+C23+C26+C29</f>
        <v>62737</v>
      </c>
      <c r="D10" s="26" t="n">
        <f>D14+D17+D20+D23+D26+D29</f>
        <v>29754</v>
      </c>
      <c r="E10" s="33" t="n">
        <v>47.43</v>
      </c>
      <c r="F10" s="27" t="n">
        <f>F14+F17+F20+F23+F26+F29</f>
        <v>61455</v>
      </c>
      <c r="G10" s="27" t="n">
        <f>G14+G17+G20+G23+G26+G29</f>
        <v>29014</v>
      </c>
      <c r="H10" s="33" t="n">
        <v>47.21</v>
      </c>
      <c r="I10" s="27" t="n">
        <f>I14+I17+I20+I23+I26+I29</f>
        <v>1282</v>
      </c>
      <c r="J10" s="27" t="n">
        <f>J14+J17+J20+J23+J26+J29</f>
        <v>740</v>
      </c>
      <c r="K10" s="33" t="n">
        <v>57.72</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ht="21.1338141025641" customHeight="true">
      <c r="A11" s="6" t="s">
        <v>9</v>
      </c>
      <c r="B11" s="13"/>
      <c r="C11" s="21"/>
      <c r="D11" s="26"/>
      <c r="E11" s="33"/>
      <c r="F11" s="26"/>
      <c r="G11" s="26"/>
      <c r="H11" s="26"/>
      <c r="I11" s="26"/>
      <c r="J11" s="26"/>
      <c r="K11" s="2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ht="21.1338141025641" customHeight="true">
      <c r="A12" s="7" t="s">
        <v>10</v>
      </c>
      <c r="B12" s="14" t="s">
        <v>19</v>
      </c>
      <c r="C12" s="21" t="n">
        <f>C13+C14</f>
        <v>23224</v>
      </c>
      <c r="D12" s="26" t="n">
        <f>D13+D14</f>
        <v>6786</v>
      </c>
      <c r="E12" s="34" t="n">
        <f>D12/C12*100</f>
        <v>29.2197726489838</v>
      </c>
      <c r="F12" s="27" t="n">
        <f>F13+F14</f>
        <v>22719</v>
      </c>
      <c r="G12" s="27" t="n">
        <f>G13+G14</f>
        <v>6597</v>
      </c>
      <c r="H12" s="34" t="n">
        <f>G12/F12*100</f>
        <v>29.0373696025353</v>
      </c>
      <c r="I12" s="27" t="n">
        <f>I13+I14</f>
        <v>505</v>
      </c>
      <c r="J12" s="27" t="n">
        <f>J13+J14</f>
        <v>189</v>
      </c>
      <c r="K12" s="47" t="n">
        <f>J12/I12*100</f>
        <v>37.4257425742574</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ht="21.1338141025641" customHeight="true">
      <c r="A13" s="7"/>
      <c r="B13" s="14" t="s">
        <v>20</v>
      </c>
      <c r="C13" s="21" t="n">
        <v>11996</v>
      </c>
      <c r="D13" s="26" t="n">
        <v>3463</v>
      </c>
      <c r="E13" s="34" t="n">
        <f>D13/C13*100</f>
        <v>28.8679559853284</v>
      </c>
      <c r="F13" s="26" t="n">
        <v>11746</v>
      </c>
      <c r="G13" s="26" t="n">
        <v>3370</v>
      </c>
      <c r="H13" s="34" t="n">
        <f>G13/F13*100</f>
        <v>28.6906180827516</v>
      </c>
      <c r="I13" s="26" t="n">
        <v>250</v>
      </c>
      <c r="J13" s="26" t="n">
        <v>93</v>
      </c>
      <c r="K13" s="47" t="n">
        <f>J13/I13*100</f>
        <v>37.2</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row>
    <row r="14" ht="21.1338141025641" customHeight="true">
      <c r="A14" s="7"/>
      <c r="B14" s="14" t="s">
        <v>21</v>
      </c>
      <c r="C14" s="21" t="n">
        <v>11228</v>
      </c>
      <c r="D14" s="26" t="n">
        <v>3323</v>
      </c>
      <c r="E14" s="34" t="n">
        <f>D14/C14*100</f>
        <v>29.5956537228358</v>
      </c>
      <c r="F14" s="26" t="n">
        <v>10973</v>
      </c>
      <c r="G14" s="26" t="n">
        <v>3227</v>
      </c>
      <c r="H14" s="34" t="n">
        <f>G14/F14*100</f>
        <v>29.4085482548073</v>
      </c>
      <c r="I14" s="26" t="n">
        <v>255</v>
      </c>
      <c r="J14" s="26" t="n">
        <v>96</v>
      </c>
      <c r="K14" s="47" t="n">
        <f>J14/I14*100</f>
        <v>37.6470588235294</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ht="21.1338141025641" customHeight="true">
      <c r="A15" s="7" t="s">
        <v>11</v>
      </c>
      <c r="B15" s="14" t="s">
        <v>19</v>
      </c>
      <c r="C15" s="22" t="n">
        <f>C16+C17</f>
        <v>21993</v>
      </c>
      <c r="D15" s="27" t="n">
        <f>D16+D17</f>
        <v>7720</v>
      </c>
      <c r="E15" s="34" t="n">
        <f>D15/C15*100</f>
        <v>35.1020779338881</v>
      </c>
      <c r="F15" s="27" t="n">
        <f>F16+F17</f>
        <v>21528</v>
      </c>
      <c r="G15" s="27" t="n">
        <f>G16+G17</f>
        <v>7515</v>
      </c>
      <c r="H15" s="34" t="n">
        <f>G15/F15*100</f>
        <v>34.9080267558528</v>
      </c>
      <c r="I15" s="27" t="n">
        <f>I16+I17</f>
        <v>465</v>
      </c>
      <c r="J15" s="27" t="n">
        <f>J16+J17</f>
        <v>205</v>
      </c>
      <c r="K15" s="47" t="n">
        <f>J15/I15*100</f>
        <v>44.0860215053763</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ht="21.1338141025641" customHeight="true">
      <c r="A16" s="7"/>
      <c r="B16" s="14" t="s">
        <v>20</v>
      </c>
      <c r="C16" s="21" t="n">
        <v>11485</v>
      </c>
      <c r="D16" s="26" t="n">
        <v>3984</v>
      </c>
      <c r="E16" s="34" t="n">
        <f>D16/C16*100</f>
        <v>34.6887244231606</v>
      </c>
      <c r="F16" s="26" t="n">
        <v>11236</v>
      </c>
      <c r="G16" s="26" t="n">
        <v>3889</v>
      </c>
      <c r="H16" s="34" t="n">
        <f>G16/F16*100</f>
        <v>34.6119615521538</v>
      </c>
      <c r="I16" s="26" t="n">
        <v>249</v>
      </c>
      <c r="J16" s="26" t="n">
        <v>95</v>
      </c>
      <c r="K16" s="47" t="n">
        <f>J16/I16*100</f>
        <v>38.1526104417671</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row>
    <row r="17" ht="21.1338141025641" customHeight="true">
      <c r="A17" s="7"/>
      <c r="B17" s="14" t="s">
        <v>21</v>
      </c>
      <c r="C17" s="21" t="n">
        <v>10508</v>
      </c>
      <c r="D17" s="26" t="n">
        <v>3736</v>
      </c>
      <c r="E17" s="34" t="n">
        <f>D17/C17*100</f>
        <v>35.5538637228778</v>
      </c>
      <c r="F17" s="26" t="n">
        <v>10292</v>
      </c>
      <c r="G17" s="26" t="n">
        <v>3626</v>
      </c>
      <c r="H17" s="34" t="n">
        <f>G17/F17*100</f>
        <v>35.2312475709289</v>
      </c>
      <c r="I17" s="26" t="n">
        <v>216</v>
      </c>
      <c r="J17" s="26" t="n">
        <v>110</v>
      </c>
      <c r="K17" s="47" t="n">
        <f>J17/I17*100</f>
        <v>50.9259259259259</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row>
    <row r="18" ht="21.1338141025641" customHeight="true">
      <c r="A18" s="7" t="s">
        <v>12</v>
      </c>
      <c r="B18" s="14" t="s">
        <v>19</v>
      </c>
      <c r="C18" s="22" t="n">
        <f>C19+C20</f>
        <v>23133</v>
      </c>
      <c r="D18" s="27" t="n">
        <f>D19+D20</f>
        <v>10071</v>
      </c>
      <c r="E18" s="34" t="n">
        <f>D18/C18*100</f>
        <v>43.5352094410582</v>
      </c>
      <c r="F18" s="27" t="n">
        <f>F19+F20</f>
        <v>22667</v>
      </c>
      <c r="G18" s="27" t="n">
        <f>G19+G20</f>
        <v>9829</v>
      </c>
      <c r="H18" s="34" t="n">
        <f>G18/F18*100</f>
        <v>43.3625976088587</v>
      </c>
      <c r="I18" s="27" t="n">
        <f>I19+I20</f>
        <v>466</v>
      </c>
      <c r="J18" s="27" t="n">
        <f>J19+J20</f>
        <v>242</v>
      </c>
      <c r="K18" s="47" t="n">
        <f>J18/I18*100</f>
        <v>51.931330472103</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row>
    <row r="19" ht="21.1338141025641" customHeight="true">
      <c r="A19" s="7"/>
      <c r="B19" s="14" t="s">
        <v>20</v>
      </c>
      <c r="C19" s="21" t="n">
        <v>12042</v>
      </c>
      <c r="D19" s="26" t="n">
        <v>5247</v>
      </c>
      <c r="E19" s="34" t="n">
        <f>D19/C19*100</f>
        <v>43.5724962630792</v>
      </c>
      <c r="F19" s="26" t="n">
        <v>11796</v>
      </c>
      <c r="G19" s="26" t="n">
        <v>5119</v>
      </c>
      <c r="H19" s="34" t="n">
        <f>G19/F19*100</f>
        <v>43.3960664632079</v>
      </c>
      <c r="I19" s="26" t="n">
        <v>246</v>
      </c>
      <c r="J19" s="26" t="n">
        <v>128</v>
      </c>
      <c r="K19" s="47" t="n">
        <f>J19/I19*100</f>
        <v>52.0325203252033</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row>
    <row r="20" ht="21.1338141025641" customHeight="true">
      <c r="A20" s="7"/>
      <c r="B20" s="14" t="s">
        <v>21</v>
      </c>
      <c r="C20" s="21" t="n">
        <v>11091</v>
      </c>
      <c r="D20" s="26" t="n">
        <v>4824</v>
      </c>
      <c r="E20" s="34" t="n">
        <f>D20/C20*100</f>
        <v>43.4947254530701</v>
      </c>
      <c r="F20" s="26" t="n">
        <v>10871</v>
      </c>
      <c r="G20" s="26" t="n">
        <v>4710</v>
      </c>
      <c r="H20" s="34" t="n">
        <f>G20/F20*100</f>
        <v>43.3262809309171</v>
      </c>
      <c r="I20" s="26" t="n">
        <v>220</v>
      </c>
      <c r="J20" s="26" t="n">
        <v>114</v>
      </c>
      <c r="K20" s="47" t="n">
        <f>J20/I20*100</f>
        <v>51.8181818181818</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ht="21.1338141025641" customHeight="true">
      <c r="A21" s="7" t="s">
        <v>13</v>
      </c>
      <c r="B21" s="14" t="s">
        <v>19</v>
      </c>
      <c r="C21" s="22" t="n">
        <f>C22+C23</f>
        <v>23474</v>
      </c>
      <c r="D21" s="27" t="n">
        <f>D22+D23</f>
        <v>12126</v>
      </c>
      <c r="E21" s="34" t="n">
        <f>D21/C21*100</f>
        <v>51.6571525943597</v>
      </c>
      <c r="F21" s="27" t="n">
        <f>F22+F23</f>
        <v>23017</v>
      </c>
      <c r="G21" s="27" t="n">
        <f>G22+G23</f>
        <v>11859</v>
      </c>
      <c r="H21" s="34" t="n">
        <f>G21/F21*100</f>
        <v>51.5227875048877</v>
      </c>
      <c r="I21" s="27" t="n">
        <f>I22+I23</f>
        <v>457</v>
      </c>
      <c r="J21" s="27" t="n">
        <f>J22+J23</f>
        <v>267</v>
      </c>
      <c r="K21" s="47" t="n">
        <f>J21/I21*100</f>
        <v>58.4245076586433</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ht="21.1338141025641" customHeight="true">
      <c r="A22" s="7"/>
      <c r="B22" s="14" t="s">
        <v>20</v>
      </c>
      <c r="C22" s="21" t="n">
        <v>12095</v>
      </c>
      <c r="D22" s="26" t="n">
        <v>6107</v>
      </c>
      <c r="E22" s="34" t="n">
        <f>D22/C22*100</f>
        <v>50.4919388176933</v>
      </c>
      <c r="F22" s="26" t="n">
        <v>11865</v>
      </c>
      <c r="G22" s="26" t="n">
        <v>5988</v>
      </c>
      <c r="H22" s="34" t="n">
        <f>G22/F22*100</f>
        <v>50.4677623261694</v>
      </c>
      <c r="I22" s="26" t="n">
        <v>230</v>
      </c>
      <c r="J22" s="26" t="n">
        <v>119</v>
      </c>
      <c r="K22" s="47" t="n">
        <f>J22/I22*100</f>
        <v>51.7391304347826</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ht="21.1338141025641" customHeight="true">
      <c r="A23" s="7"/>
      <c r="B23" s="14" t="s">
        <v>21</v>
      </c>
      <c r="C23" s="21" t="n">
        <v>11379</v>
      </c>
      <c r="D23" s="26" t="n">
        <v>6019</v>
      </c>
      <c r="E23" s="34" t="n">
        <f>D23/C23*100</f>
        <v>52.8956850338343</v>
      </c>
      <c r="F23" s="26" t="n">
        <v>11152</v>
      </c>
      <c r="G23" s="26" t="n">
        <v>5871</v>
      </c>
      <c r="H23" s="34" t="n">
        <f>G23/F23*100</f>
        <v>52.6452654232425</v>
      </c>
      <c r="I23" s="26" t="n">
        <v>227</v>
      </c>
      <c r="J23" s="26" t="n">
        <v>148</v>
      </c>
      <c r="K23" s="47" t="n">
        <f>J23/I23*100</f>
        <v>65.1982378854626</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row>
    <row r="24" ht="21.1338141025641" customHeight="true">
      <c r="A24" s="7" t="s">
        <v>14</v>
      </c>
      <c r="B24" s="14" t="s">
        <v>19</v>
      </c>
      <c r="C24" s="22" t="n">
        <f>C25+C26</f>
        <v>20010</v>
      </c>
      <c r="D24" s="27" t="n">
        <f>D25+D26</f>
        <v>11768</v>
      </c>
      <c r="E24" s="34" t="n">
        <f>D24/C24*100</f>
        <v>58.8105947026487</v>
      </c>
      <c r="F24" s="27" t="n">
        <f>F25+F26</f>
        <v>19607</v>
      </c>
      <c r="G24" s="27" t="n">
        <f>G25+G26</f>
        <v>11492</v>
      </c>
      <c r="H24" s="34" t="n">
        <f>G24/F24*100</f>
        <v>58.6117203039731</v>
      </c>
      <c r="I24" s="27" t="n">
        <f>I25+I26</f>
        <v>403</v>
      </c>
      <c r="J24" s="27" t="n">
        <f>J25+J26</f>
        <v>276</v>
      </c>
      <c r="K24" s="47" t="n">
        <f>J24/I24*100</f>
        <v>68.4863523573201</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row>
    <row r="25" ht="21.1338141025641" customHeight="true">
      <c r="A25" s="7"/>
      <c r="B25" s="14" t="s">
        <v>20</v>
      </c>
      <c r="C25" s="21" t="n">
        <v>10299</v>
      </c>
      <c r="D25" s="26" t="n">
        <v>5914</v>
      </c>
      <c r="E25" s="34" t="n">
        <f>D25/C25*100</f>
        <v>57.4230507816293</v>
      </c>
      <c r="F25" s="26" t="n">
        <v>10096</v>
      </c>
      <c r="G25" s="26" t="n">
        <v>5783</v>
      </c>
      <c r="H25" s="34" t="n">
        <f>G25/F25*100</f>
        <v>57.2801109350238</v>
      </c>
      <c r="I25" s="26" t="n">
        <v>203</v>
      </c>
      <c r="J25" s="26" t="n">
        <v>131</v>
      </c>
      <c r="K25" s="47" t="n">
        <f>J25/I25*100</f>
        <v>64.5320197044335</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row>
    <row r="26" ht="21.1338141025641" customHeight="true">
      <c r="A26" s="7"/>
      <c r="B26" s="14" t="s">
        <v>21</v>
      </c>
      <c r="C26" s="21" t="n">
        <v>9711</v>
      </c>
      <c r="D26" s="26" t="n">
        <v>5854</v>
      </c>
      <c r="E26" s="34" t="n">
        <f>D26/C26*100</f>
        <v>60.2821542580579</v>
      </c>
      <c r="F26" s="26" t="n">
        <v>9511</v>
      </c>
      <c r="G26" s="26" t="n">
        <v>5709</v>
      </c>
      <c r="H26" s="34" t="n">
        <f>G26/F26*100</f>
        <v>60.0252339396488</v>
      </c>
      <c r="I26" s="26" t="n">
        <v>200</v>
      </c>
      <c r="J26" s="26" t="n">
        <v>145</v>
      </c>
      <c r="K26" s="47" t="n">
        <f>J26/I26*100</f>
        <v>72.5</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row>
    <row r="27" ht="21.1338141025641" customHeight="true">
      <c r="A27" s="7" t="s">
        <v>15</v>
      </c>
      <c r="B27" s="14" t="s">
        <v>19</v>
      </c>
      <c r="C27" s="22" t="n">
        <f>C28+C29</f>
        <v>18588</v>
      </c>
      <c r="D27" s="27" t="n">
        <f>D28+D29</f>
        <v>12097</v>
      </c>
      <c r="E27" s="34" t="n">
        <f>D27/C27*100</f>
        <v>65.0796212610286</v>
      </c>
      <c r="F27" s="27" t="n">
        <f>F28+F29</f>
        <v>18224</v>
      </c>
      <c r="G27" s="27" t="n">
        <f>G28+G29</f>
        <v>11831</v>
      </c>
      <c r="H27" s="34" t="n">
        <f>G27/F27*100</f>
        <v>64.9198858647937</v>
      </c>
      <c r="I27" s="27" t="n">
        <f>I28+I29</f>
        <v>364</v>
      </c>
      <c r="J27" s="27" t="n">
        <f>J28+J29</f>
        <v>266</v>
      </c>
      <c r="K27" s="47" t="n">
        <f>J27/I27*100</f>
        <v>73.0769230769231</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row>
    <row r="28" ht="21.1338141025641" customHeight="true">
      <c r="A28" s="7"/>
      <c r="B28" s="14" t="s">
        <v>20</v>
      </c>
      <c r="C28" s="21" t="n">
        <v>9768</v>
      </c>
      <c r="D28" s="26" t="n">
        <v>6099</v>
      </c>
      <c r="E28" s="34" t="n">
        <f>D28/C28*100</f>
        <v>62.4385749385749</v>
      </c>
      <c r="F28" s="26" t="n">
        <v>9568</v>
      </c>
      <c r="G28" s="26" t="n">
        <v>5960</v>
      </c>
      <c r="H28" s="34" t="n">
        <f>G28/F28*100</f>
        <v>62.2909698996655</v>
      </c>
      <c r="I28" s="26" t="n">
        <v>200</v>
      </c>
      <c r="J28" s="26" t="n">
        <v>139</v>
      </c>
      <c r="K28" s="47" t="n">
        <f>J28/I28*100</f>
        <v>69.5</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ht="21.1338141025641" customHeight="true">
      <c r="A29" s="8"/>
      <c r="B29" s="15" t="s">
        <v>21</v>
      </c>
      <c r="C29" s="23" t="n">
        <v>8820</v>
      </c>
      <c r="D29" s="28" t="n">
        <v>5998</v>
      </c>
      <c r="E29" s="35" t="n">
        <f>D29/C29*100</f>
        <v>68.0045351473923</v>
      </c>
      <c r="F29" s="28" t="n">
        <v>8656</v>
      </c>
      <c r="G29" s="28" t="n">
        <v>5871</v>
      </c>
      <c r="H29" s="35" t="n">
        <f>G29/F29*100</f>
        <v>67.8257855822551</v>
      </c>
      <c r="I29" s="28" t="n">
        <v>164</v>
      </c>
      <c r="J29" s="28" t="n">
        <v>127</v>
      </c>
      <c r="K29" s="48" t="n">
        <f>J29/I29*100</f>
        <v>77.4390243902439</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row>
    <row r="30">
      <c r="A30" s="9" t="s">
        <v>16</v>
      </c>
      <c r="B30" s="9"/>
      <c r="C30" s="9" t="s">
        <v>24</v>
      </c>
      <c r="D30" s="29"/>
      <c r="E30" s="36" t="s">
        <v>27</v>
      </c>
      <c r="F30" s="29"/>
      <c r="G30" s="41" t="s">
        <v>30</v>
      </c>
      <c r="H30" s="29"/>
      <c r="I30" s="29"/>
      <c r="J30" s="29"/>
      <c r="K30" s="41" t="s">
        <v>36</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row>
    <row r="31" ht="18.8802083333333" customHeight="true">
      <c r="A31" s="10"/>
      <c r="B31" s="16"/>
      <c r="C31" s="16"/>
      <c r="D31" s="16"/>
      <c r="E31" s="37" t="s">
        <v>28</v>
      </c>
      <c r="F31" s="16"/>
      <c r="G31" s="42"/>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c r="A32" s="10"/>
      <c r="B32" s="16"/>
      <c r="C32" s="16"/>
      <c r="D32" s="16"/>
      <c r="E32" s="38"/>
      <c r="F32" s="16"/>
      <c r="G32" s="16"/>
      <c r="H32" s="16"/>
      <c r="I32" s="44"/>
      <c r="J32" s="44"/>
      <c r="K32" s="44"/>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c r="A33" s="10" t="s">
        <v>17</v>
      </c>
      <c r="B33" s="16"/>
      <c r="C33" s="16"/>
      <c r="D33" s="16"/>
      <c r="E33" s="38"/>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c r="A34" s="10" t="s">
        <v>18</v>
      </c>
      <c r="B34" s="16"/>
      <c r="C34" s="16"/>
      <c r="D34" s="16"/>
      <c r="E34" s="38"/>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c r="A35" s="7"/>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c r="A36" s="7"/>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c r="A37" s="7"/>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c r="A38" s="7"/>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c r="A39" s="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c r="A40" s="7"/>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c r="A41" s="7"/>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c r="A42" s="7"/>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c r="A44" s="7"/>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c r="A45" s="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c r="A47" s="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c r="A48" s="7"/>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c r="A49" s="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c r="A50" s="7"/>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c r="A51" s="7"/>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c r="A52" s="7"/>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c r="A53" s="7"/>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c r="A54" s="7"/>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c r="A55" s="7"/>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c r="A56" s="7"/>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c r="A57" s="7"/>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c r="A58" s="7"/>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c r="A59" s="7"/>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c r="A60" s="7"/>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c r="A61" s="7"/>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c r="A62" s="7"/>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c r="A63" s="7"/>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c r="A64" s="7"/>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c r="A65" s="7"/>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c r="A66" s="7"/>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c r="A67" s="7"/>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c r="A68" s="7"/>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c r="A69" s="7"/>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c r="A70" s="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c r="A71" s="7"/>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c r="A72" s="7"/>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c r="A73" s="7"/>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c r="A74" s="7"/>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c r="A75" s="7"/>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c r="A76" s="7"/>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c r="A77" s="7"/>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c r="A78" s="7"/>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c r="A79" s="7"/>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c r="A80" s="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c r="A81" s="7"/>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c r="A82" s="7"/>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c r="A83" s="7"/>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c r="A84" s="7"/>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c r="A85" s="7"/>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c r="A86" s="7"/>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c r="A87" s="7"/>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c r="A88" s="7"/>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c r="A89" s="7"/>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c r="A90" s="7"/>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c r="A91" s="7"/>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c r="A92" s="7"/>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c r="A93" s="7"/>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c r="A94" s="7"/>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c r="A95" s="7"/>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c r="A96" s="7"/>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c r="A97" s="7"/>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c r="A98" s="7"/>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c r="A99" s="7"/>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c r="A100" s="7"/>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c r="A101" s="7"/>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c r="A102" s="7"/>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c r="A103" s="7"/>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c r="A104" s="7"/>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c r="A105" s="7"/>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c r="A106" s="7"/>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c r="A107" s="7"/>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c r="A108" s="7"/>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c r="A109" s="7"/>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c r="A110" s="7"/>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c r="A111" s="7"/>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c r="A112" s="7"/>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c r="A113" s="7"/>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c r="A114" s="7"/>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c r="A115" s="7"/>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c r="A116" s="7"/>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c r="A117" s="7"/>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c r="A118" s="7"/>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c r="A119" s="7"/>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c r="A120" s="7"/>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c r="A121" s="7"/>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c r="A122" s="7"/>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c r="A123" s="7"/>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c r="A124" s="7"/>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c r="A125" s="7"/>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c r="A126" s="7"/>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c r="A127" s="7"/>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c r="A128" s="7"/>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c r="A129" s="7"/>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c r="A130" s="7"/>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c r="A131" s="7"/>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c r="A132" s="7"/>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c r="A133" s="7"/>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c r="A134" s="7"/>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c r="A135" s="7"/>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c r="A136" s="7"/>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c r="A137" s="7"/>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c r="A138" s="7"/>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c r="A139" s="7"/>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c r="A140" s="7"/>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c r="A141" s="7"/>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c r="A142" s="7"/>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c r="A143" s="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c r="A144" s="7"/>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c r="A145" s="7"/>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c r="A146" s="7"/>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c r="A147" s="7"/>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c r="A148" s="7"/>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c r="A149" s="7"/>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c r="A150" s="7"/>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c r="A151" s="7"/>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c r="A152" s="7"/>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c r="A153" s="7"/>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c r="A154" s="7"/>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c r="A155" s="7"/>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c r="A156" s="7"/>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c r="A157" s="7"/>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c r="A158" s="7"/>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c r="A159" s="7"/>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c r="A160" s="7"/>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c r="A161" s="7"/>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c r="A162" s="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c r="A163" s="7"/>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c r="A164" s="7"/>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c r="A165" s="7"/>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c r="A166" s="7"/>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c r="A167" s="7"/>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c r="A168" s="7"/>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c r="A169" s="7"/>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c r="A170" s="7"/>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c r="A171" s="7"/>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c r="A172" s="7"/>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c r="A173" s="7"/>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c r="A174" s="7"/>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c r="A175" s="7"/>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c r="A176" s="7"/>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c r="A177" s="7"/>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c r="A178" s="7"/>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c r="A179" s="7"/>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c r="A180" s="7"/>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c r="A181" s="7"/>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c r="A182" s="7"/>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c r="A183" s="7"/>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c r="A184" s="7"/>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c r="A185" s="7"/>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c r="A186" s="7"/>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c r="A187" s="7"/>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c r="A188" s="7"/>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c r="A189" s="7"/>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c r="A190" s="7"/>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c r="A191" s="7"/>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c r="A192" s="7"/>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c r="A193" s="7"/>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c r="A194" s="7"/>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c r="A195" s="7"/>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c r="A196" s="7"/>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c r="A197" s="7"/>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c r="A198" s="7"/>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c r="A199" s="7"/>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c r="A200" s="7"/>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sheetData>
  <mergeCells>
    <mergeCell ref="A30:B30"/>
    <mergeCell ref="A1:B1"/>
    <mergeCell ref="A2:B2"/>
    <mergeCell ref="A3:K3"/>
    <mergeCell ref="A5:B6"/>
    <mergeCell ref="J1:K1"/>
    <mergeCell ref="J2:K2"/>
    <mergeCell ref="I5:K5"/>
    <mergeCell ref="C5:E5"/>
    <mergeCell ref="A4:K4"/>
    <mergeCell ref="F1:H2"/>
    <mergeCell ref="F5:H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B22" sqref="B22:B22"/>
    </sheetView>
  </sheetViews>
  <sheetFormatPr customHeight="false" defaultColWidth="9.28125" defaultRowHeight="15"/>
  <cols>
    <col min="1" max="1" bestFit="false" customWidth="true" width="7.00390625" hidden="false" outlineLevel="0"/>
    <col min="2" max="2" bestFit="false" customWidth="true" width="14.00390625" hidden="false" outlineLevel="0"/>
    <col min="3" max="3" bestFit="false" customWidth="true" width="5.00390625" hidden="false" outlineLevel="0"/>
    <col min="4" max="4" bestFit="false" customWidth="true" width="7.00390625" hidden="false" outlineLevel="0"/>
  </cols>
  <sheetData>
    <row r="1" ht="21.885016025641" customHeight="true">
      <c r="A1" s="49" t="s">
        <v>37</v>
      </c>
      <c r="B1" s="49"/>
      <c r="C1" s="49"/>
      <c r="D1" s="49"/>
      <c r="E1" s="49"/>
      <c r="F1" s="49"/>
      <c r="G1" s="49"/>
      <c r="H1" s="49"/>
      <c r="I1" s="49"/>
      <c r="J1" s="49"/>
      <c r="K1" s="49"/>
      <c r="L1" s="49"/>
      <c r="M1" s="49"/>
      <c r="N1" s="49"/>
      <c r="O1" s="49"/>
      <c r="P1" s="49"/>
      <c r="Q1" s="49"/>
      <c r="R1" s="49"/>
      <c r="S1" s="49"/>
      <c r="T1" s="49"/>
      <c r="U1" s="49"/>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row>
    <row r="2" ht="21.885016025641" customHeight="true">
      <c r="A2" s="49"/>
      <c r="B2" s="49"/>
      <c r="C2" s="49"/>
      <c r="D2" s="49"/>
      <c r="E2" s="49"/>
      <c r="F2" s="49"/>
      <c r="G2" s="49"/>
      <c r="H2" s="49"/>
      <c r="I2" s="49"/>
      <c r="J2" s="49"/>
      <c r="K2" s="49"/>
      <c r="L2" s="49"/>
      <c r="M2" s="49"/>
      <c r="N2" s="49"/>
      <c r="O2" s="49"/>
      <c r="P2" s="49"/>
      <c r="Q2" s="49"/>
      <c r="R2" s="49"/>
      <c r="S2" s="49"/>
      <c r="T2" s="49"/>
      <c r="U2" s="49"/>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row>
    <row r="3" ht="18.8802083333333" customHeight="true">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row>
    <row r="4" ht="27.8946314102564" customHeight="true">
      <c r="A4" s="51" t="s">
        <v>38</v>
      </c>
      <c r="B4" s="51" t="s">
        <v>44</v>
      </c>
      <c r="C4" s="50"/>
      <c r="D4" s="57"/>
      <c r="E4" s="57"/>
      <c r="F4" s="57"/>
      <c r="G4" s="57"/>
      <c r="H4" s="57"/>
      <c r="I4" s="57"/>
      <c r="J4" s="57"/>
      <c r="K4" s="57"/>
      <c r="L4" s="57"/>
      <c r="M4" s="57"/>
      <c r="N4" s="57"/>
      <c r="O4" s="57"/>
      <c r="P4" s="57"/>
      <c r="Q4" s="57"/>
      <c r="R4" s="57"/>
      <c r="S4" s="57"/>
      <c r="T4" s="57"/>
      <c r="U4" s="57"/>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row>
    <row r="5" ht="33.1530448717949" customHeight="true">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row>
    <row r="6" ht="30.1482371794872" customHeight="true">
      <c r="A6" s="51" t="s">
        <v>39</v>
      </c>
      <c r="B6" s="51" t="s">
        <v>45</v>
      </c>
      <c r="C6" s="51"/>
      <c r="D6" s="51"/>
      <c r="E6" s="51"/>
      <c r="F6" s="51"/>
      <c r="G6" s="51"/>
      <c r="H6" s="51"/>
      <c r="I6" s="51"/>
      <c r="J6" s="51"/>
      <c r="K6" s="51"/>
      <c r="L6" s="51"/>
      <c r="M6" s="51"/>
      <c r="N6" s="51"/>
      <c r="O6" s="51"/>
      <c r="P6" s="51"/>
      <c r="Q6" s="51"/>
      <c r="R6" s="51"/>
      <c r="S6" s="51"/>
      <c r="T6" s="51"/>
      <c r="U6" s="51"/>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row>
    <row r="7" ht="33.1530448717949" customHeight="true">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row>
    <row r="8" ht="33.1530448717949" customHeight="true">
      <c r="A8" s="51" t="s">
        <v>40</v>
      </c>
      <c r="B8" s="52" t="s">
        <v>46</v>
      </c>
      <c r="C8" s="50"/>
      <c r="D8" s="50"/>
      <c r="E8" s="57"/>
      <c r="F8" s="57"/>
      <c r="G8" s="57"/>
      <c r="H8" s="57"/>
      <c r="I8" s="57"/>
      <c r="J8" s="57"/>
      <c r="K8" s="57"/>
      <c r="L8" s="57"/>
      <c r="M8" s="57"/>
      <c r="N8" s="57"/>
      <c r="O8" s="57"/>
      <c r="P8" s="57"/>
      <c r="Q8" s="57"/>
      <c r="R8" s="57"/>
      <c r="S8" s="57"/>
      <c r="T8" s="57"/>
      <c r="U8" s="57"/>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row>
    <row r="9" ht="70.0620993589744" customHeight="true">
      <c r="A9" s="50"/>
      <c r="B9" s="53" t="s">
        <v>47</v>
      </c>
      <c r="C9" s="53"/>
      <c r="D9" s="53"/>
      <c r="E9" s="53"/>
      <c r="F9" s="53"/>
      <c r="G9" s="53"/>
      <c r="H9" s="53"/>
      <c r="I9" s="53"/>
      <c r="J9" s="53"/>
      <c r="K9" s="53"/>
      <c r="L9" s="53"/>
      <c r="M9" s="53"/>
      <c r="N9" s="53"/>
      <c r="O9" s="53"/>
      <c r="P9" s="53"/>
      <c r="Q9" s="53"/>
      <c r="R9" s="53"/>
      <c r="S9" s="53"/>
      <c r="T9" s="57"/>
      <c r="U9" s="57"/>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row>
    <row r="10" ht="33.1530448717949" customHeight="true">
      <c r="A10" s="50"/>
      <c r="B10" s="54" t="s">
        <v>48</v>
      </c>
      <c r="C10" s="56"/>
      <c r="D10" s="56"/>
      <c r="E10" s="53"/>
      <c r="F10" s="53"/>
      <c r="G10" s="53"/>
      <c r="H10" s="53"/>
      <c r="I10" s="53"/>
      <c r="J10" s="53"/>
      <c r="K10" s="53"/>
      <c r="L10" s="53"/>
      <c r="M10" s="53"/>
      <c r="N10" s="53"/>
      <c r="O10" s="53"/>
      <c r="P10" s="53"/>
      <c r="Q10" s="53"/>
      <c r="R10" s="53"/>
      <c r="S10" s="53"/>
      <c r="T10" s="53"/>
      <c r="U10" s="53"/>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row>
    <row r="11" ht="33.1530448717949" customHeight="true">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row>
    <row r="12" ht="33.1530448717949" customHeight="true">
      <c r="A12" s="51" t="s">
        <v>41</v>
      </c>
      <c r="B12" s="51" t="s">
        <v>49</v>
      </c>
      <c r="C12" s="51"/>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row>
    <row r="13" ht="33.1530448717949" customHeight="true">
      <c r="A13" s="50"/>
      <c r="B13" s="54" t="s">
        <v>50</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row>
    <row r="14" ht="33.1530448717949" customHeight="true">
      <c r="A14" s="50"/>
      <c r="B14" s="54" t="s">
        <v>51</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row>
    <row r="15" ht="33.1530448717949" customHeight="true">
      <c r="A15" s="50"/>
      <c r="B15" s="54" t="s">
        <v>52</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row>
    <row r="16" ht="33.1530448717949" customHeight="true">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row>
    <row r="17" ht="46.6746794871795" customHeight="true">
      <c r="A17" s="51" t="s">
        <v>42</v>
      </c>
      <c r="B17" s="55" t="s">
        <v>53</v>
      </c>
      <c r="C17" s="55"/>
      <c r="D17" s="55"/>
      <c r="E17" s="55"/>
      <c r="F17" s="55"/>
      <c r="G17" s="55"/>
      <c r="H17" s="55"/>
      <c r="I17" s="55"/>
      <c r="J17" s="55"/>
      <c r="K17" s="55"/>
      <c r="L17" s="55"/>
      <c r="M17" s="55"/>
      <c r="N17" s="55"/>
      <c r="O17" s="55"/>
      <c r="P17" s="55"/>
      <c r="Q17" s="55"/>
      <c r="R17" s="55"/>
      <c r="S17" s="55"/>
      <c r="T17" s="55"/>
      <c r="U17" s="55"/>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row>
    <row r="18" ht="33.1530448717949" customHeight="true">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row>
    <row r="19" ht="33.1530448717949" customHeight="true">
      <c r="A19" s="51" t="s">
        <v>43</v>
      </c>
      <c r="B19" s="51" t="s">
        <v>54</v>
      </c>
      <c r="C19" s="51"/>
      <c r="D19" s="51"/>
      <c r="E19" s="51"/>
      <c r="F19" s="51"/>
      <c r="G19" s="51"/>
      <c r="H19" s="51"/>
      <c r="I19" s="51"/>
      <c r="J19" s="51"/>
      <c r="K19" s="51"/>
      <c r="L19" s="51"/>
      <c r="M19" s="51"/>
      <c r="N19" s="51"/>
      <c r="O19" s="51"/>
      <c r="P19" s="51"/>
      <c r="Q19" s="51"/>
      <c r="R19" s="51"/>
      <c r="S19" s="51"/>
      <c r="T19" s="51"/>
      <c r="U19" s="51"/>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row>
    <row r="20">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row>
    <row r="21">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row>
    <row r="2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row>
    <row r="2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row>
    <row r="24">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row>
    <row r="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row>
    <row r="26">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row>
    <row r="27">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row>
    <row r="28">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row>
    <row r="2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row>
    <row r="30">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row>
    <row r="3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row>
    <row r="3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row>
    <row r="33">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row>
    <row r="34">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row>
    <row r="3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row>
    <row r="36">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row>
    <row r="37">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row>
    <row r="38">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row>
    <row r="3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row>
    <row r="40">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row>
    <row r="4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row>
    <row r="4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row>
    <row r="4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row>
    <row r="44">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row>
    <row r="4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row>
    <row r="46">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row>
    <row r="47">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row>
    <row r="48">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row>
    <row r="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row>
    <row r="50">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row>
    <row r="5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row>
    <row r="5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row>
    <row r="5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row>
    <row r="54">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row>
    <row r="5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row>
    <row r="56">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row>
    <row r="57">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row>
    <row r="58">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row>
    <row r="59">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row>
    <row r="60">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row>
    <row r="6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row>
    <row r="6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row>
    <row r="66">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row>
    <row r="67">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row>
    <row r="68">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row>
    <row r="70">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row>
    <row r="7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row>
    <row r="7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row>
    <row r="73">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row>
    <row r="74">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row>
    <row r="7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row>
    <row r="76">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row>
    <row r="77">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row>
    <row r="78">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row>
    <row r="79">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row>
    <row r="80">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row>
    <row r="8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row>
    <row r="8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row>
    <row r="83">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row>
    <row r="84">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row>
    <row r="8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row>
    <row r="86">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row>
    <row r="87">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row>
    <row r="88">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row>
    <row r="89">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row>
    <row r="90">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row>
    <row r="9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row>
    <row r="92">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row>
    <row r="93">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row>
    <row r="94">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row>
    <row r="9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row>
    <row r="96">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row>
    <row r="97">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row>
    <row r="98">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row>
    <row r="99">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row>
    <row r="100">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row>
    <row r="10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row>
    <row r="1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row>
    <row r="10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row>
    <row r="104">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row>
    <row r="10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row>
    <row r="106">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row>
    <row r="107">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row>
    <row r="108">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row>
    <row r="109">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row>
    <row r="110">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row>
    <row r="11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row>
    <row r="112">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row>
    <row r="113">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row>
    <row r="114">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row>
    <row r="11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row>
    <row r="116">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row>
    <row r="117">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row>
    <row r="118">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row>
    <row r="119">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row>
    <row r="120">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row>
    <row r="12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row>
    <row r="12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row>
    <row r="123">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row>
    <row r="124">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row>
    <row r="1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row>
    <row r="126">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row>
    <row r="127">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row>
    <row r="128">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row>
    <row r="129">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row>
    <row r="130">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row>
    <row r="13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row>
    <row r="13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row>
    <row r="133">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row>
    <row r="134">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row>
    <row r="13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row>
    <row r="136">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row>
    <row r="137">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row>
    <row r="138">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row>
    <row r="139">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row>
    <row r="140">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row>
    <row r="14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row>
    <row r="14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row>
    <row r="143">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row>
    <row r="144">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row>
    <row r="14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row>
    <row r="146">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row>
    <row r="147">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row>
    <row r="148">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row>
    <row r="149">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row>
    <row r="150">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row>
    <row r="15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row>
    <row r="152">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row>
    <row r="153">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row>
    <row r="154">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row>
    <row r="15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row>
    <row r="156">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row>
    <row r="157">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row>
    <row r="158">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row>
    <row r="159">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row>
    <row r="160">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row>
    <row r="16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row>
    <row r="162">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row>
    <row r="163">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row>
    <row r="164">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row>
    <row r="16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row>
    <row r="166">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row>
    <row r="167">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row>
    <row r="168">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row>
    <row r="169">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row>
    <row r="170">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row>
    <row r="17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row>
    <row r="172">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row>
    <row r="173">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row>
    <row r="174">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row>
    <row r="17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row>
    <row r="176">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row>
    <row r="177">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row>
    <row r="178">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row>
    <row r="179">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row>
    <row r="180">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row>
    <row r="18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row>
    <row r="182">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row>
    <row r="183">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row>
    <row r="184">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row>
    <row r="18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row>
    <row r="186">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row>
    <row r="187">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row>
    <row r="188">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row>
    <row r="189">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row>
    <row r="190">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row>
    <row r="19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row>
    <row r="192">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row>
    <row r="193">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row>
    <row r="194">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row>
    <row r="19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row>
    <row r="196">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row>
    <row r="197">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row>
    <row r="198">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row>
    <row r="199">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row>
    <row r="200">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row>
  </sheetData>
  <mergeCells>
    <mergeCell ref="A1:U2"/>
    <mergeCell ref="B12:C12"/>
    <mergeCell ref="B19:U19"/>
    <mergeCell ref="E8:U8"/>
    <mergeCell ref="B9:S9"/>
    <mergeCell ref="B6:U6"/>
    <mergeCell ref="B17:U17"/>
  </mergeCells>
  <pageMargins bottom="0.75" footer="0.3" header="0.3" left="0.7" right="0.7" top="0.75"/>
</worksheet>
</file>