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程式" state="visible" r:id="rId4"/>
    <sheet sheetId="2" name="編製說明" state="visible" r:id="rId5"/>
  </sheets>
</workbook>
</file>

<file path=xl/sharedStrings.xml><?xml version="1.0" encoding="utf-8"?>
<sst xmlns="http://schemas.openxmlformats.org/spreadsheetml/2006/main" count="52">
  <si>
    <t>公 開 類</t>
  </si>
  <si>
    <t>學 年 報</t>
  </si>
  <si>
    <t>桃園市國民中學學生裸眼視力檢查</t>
  </si>
  <si>
    <t>中華民國110學年度</t>
  </si>
  <si>
    <t>性別及
年級別</t>
  </si>
  <si>
    <t>總計</t>
  </si>
  <si>
    <t>按性別</t>
  </si>
  <si>
    <t xml:space="preserve">    男</t>
  </si>
  <si>
    <t xml:space="preserve">    女</t>
  </si>
  <si>
    <t>按年級別及性別</t>
  </si>
  <si>
    <t xml:space="preserve">   七年級</t>
  </si>
  <si>
    <t xml:space="preserve">   八年級</t>
  </si>
  <si>
    <t xml:space="preserve">   九年級</t>
  </si>
  <si>
    <t>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</si>
  <si>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</si>
  <si>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</si>
  <si>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合計</t>
  </si>
  <si>
    <t>男</t>
  </si>
  <si>
    <t>女</t>
  </si>
  <si>
    <t>於次年2月底前編報</t>
  </si>
  <si>
    <t>檢查人數
(人)</t>
  </si>
  <si>
    <t>審核</t>
  </si>
  <si>
    <t>視力不良
人數(人)</t>
  </si>
  <si>
    <t>視力不良率(％)</t>
  </si>
  <si>
    <t>業務主管人員</t>
  </si>
  <si>
    <t>主辦統計人員</t>
  </si>
  <si>
    <t>公立</t>
  </si>
  <si>
    <t>機關首長</t>
  </si>
  <si>
    <t>編製機關</t>
  </si>
  <si>
    <t>表　　號</t>
  </si>
  <si>
    <t>私立</t>
  </si>
  <si>
    <t>桃園市政府教育局</t>
  </si>
  <si>
    <t>10450-03-01-2</t>
  </si>
  <si>
    <t>中華民國    111年1   月26  日編製</t>
  </si>
  <si>
    <t xml:space="preserve">桃園市國民中學學生裸眼視力檢查編製說明   </t>
  </si>
  <si>
    <t>一、</t>
  </si>
  <si>
    <t>二、</t>
  </si>
  <si>
    <t>三、</t>
  </si>
  <si>
    <t>四、</t>
  </si>
  <si>
    <t>五、</t>
  </si>
  <si>
    <t>六、</t>
  </si>
  <si>
    <t>統計範圍及對象：凡在本市轄區內已立案之公私立國民中學（含附設但不含特殊教育學校）之學生均為統計對象。</t>
  </si>
  <si>
    <t>統計標準時間：以每學年度第1學期12月底前檢查結果之事實為準。</t>
  </si>
  <si>
    <t>分類標準：</t>
  </si>
  <si>
    <t>(一)縱項目：
       1.按公立、私立別分。
       2.按檢查人數、視力不良人數及視力不良率分。</t>
  </si>
  <si>
    <t>(二)橫項目：按性別及年級別分。</t>
  </si>
  <si>
    <t>統計項目定義：</t>
  </si>
  <si>
    <t>(一)視力正常：兩眼視力在0.9以上(含0.9)。</t>
  </si>
  <si>
    <t>(二)視力不良：一眼或兩眼視力未達0.9者。</t>
  </si>
  <si>
    <t>(三)視力不良率＝視力不良人數/檢查人數×100％</t>
  </si>
  <si>
    <t>資料蒐集方法及編製程序：依據本市轄區內各公私立國民中學填報教育部「國中小定期公務統計報表網路填報作業系統」資料，經審核後彙編。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</si>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</sst>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3">
    <numFmt formatCode="_(* #,##0_);_(* \(#,##0\);_(* &quot;-&quot;_);_(@_)" numFmtId="196"/>
    <numFmt formatCode="_(* #,##0_);_(* (#,##0);_(* &quot;-&quot;??_);_(@_)" numFmtId="197"/>
    <numFmt formatCode="_-* #,##0.00_-;\-* #,##0.00_-;_-* &quot;-&quot;_-;_-@_-" numFmtId="198"/>
  </numFmts>
  <fonts count="9">
    <font>
      <b val="false"/>
      <i val="false"/>
      <u val="none"/>
      <sz val="11"/>
      <color theme="1"/>
      <name val="Calibri"/>
      <scheme val="minor"/>
    </font>
    <font>
      <b val="false"/>
      <i val="false"/>
      <u val="none"/>
      <sz val="14"/>
      <color theme="1"/>
      <name val="標楷體"/>
    </font>
    <font>
      <b val="false"/>
      <i val="false"/>
      <u val="none"/>
      <sz val="20"/>
      <color theme="1"/>
      <name val="標楷體"/>
    </font>
    <font>
      <b val="false"/>
      <i val="false"/>
      <u val="none"/>
      <sz val="12"/>
      <color theme="1"/>
      <name val="標楷體"/>
    </font>
    <font>
      <b val="false"/>
      <i val="false"/>
      <u val="none"/>
      <sz val="14"/>
      <color theme="1"/>
      <name val="Times New Roman"/>
    </font>
    <font>
      <b val="false"/>
      <i val="false"/>
      <u val="none"/>
      <sz val="12"/>
      <color theme="1"/>
      <name val="Times New Roman"/>
    </font>
    <font>
      <b val="false"/>
      <i val="false"/>
      <u val="none"/>
      <sz val="24"/>
      <color theme="1"/>
      <name val="標楷體"/>
    </font>
    <font>
      <b val="false"/>
      <i val="false"/>
      <u val="none"/>
      <sz val="16"/>
      <color theme="1"/>
      <name val="標楷體"/>
    </font>
    <font>
      <b val="false"/>
      <i val="false"/>
      <u val="none"/>
      <sz val="16"/>
      <color theme="1"/>
      <name val="Times New Roman"/>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9">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49" fontId="3" borderId="3" xfId="0" applyNumberFormat="true" applyFont="true" applyBorder="true">
      <alignment horizontal="center" vertical="center"/>
    </xf>
    <xf numFmtId="0" fontId="1" borderId="4" xfId="0" applyFont="true" applyBorder="true">
      <alignment horizontal="center" vertical="center" wrapText="true"/>
    </xf>
    <xf numFmtId="0" fontId="1" borderId="2" xfId="0" applyFont="true" applyBorder="true">
      <alignment vertical="center"/>
    </xf>
    <xf numFmtId="0" fontId="1" borderId="0" xfId="0" applyFont="true">
      <alignment horizontal="left" vertical="center"/>
    </xf>
    <xf numFmtId="0" fontId="1" borderId="0" xfId="0" applyFont="true">
      <alignment vertical="center"/>
    </xf>
    <xf numFmtId="0" fontId="1" borderId="3" xfId="0" applyFont="true" applyBorder="true">
      <alignment vertical="center"/>
    </xf>
    <xf numFmtId="0" fontId="4" borderId="2" xfId="0" applyFont="true" applyBorder="true">
      <alignment horizontal="center" vertical="center"/>
    </xf>
    <xf numFmtId="0" fontId="3" borderId="0" xfId="0" applyFont="true">
      <alignment horizontal="left" vertical="center"/>
    </xf>
    <xf numFmtId="0" fontId="4" borderId="0" xfId="0" applyFont="true">
      <alignment vertical="center"/>
    </xf>
    <xf numFmtId="0" fontId="3" borderId="0" xfId="0" applyFont="true">
      <alignment vertical="center"/>
    </xf>
    <xf numFmtId="0" fontId="1" borderId="5" xfId="0" applyFont="true" applyBorder="true">
      <alignment horizontal="left" vertical="center"/>
    </xf>
    <xf numFmtId="0" fontId="1" borderId="6" xfId="0" applyFont="true" applyBorder="true">
      <alignment horizontal="left" vertical="center"/>
    </xf>
    <xf numFmtId="0" fontId="1" borderId="6" xfId="0" applyFont="true" applyBorder="true">
      <alignment vertical="center"/>
    </xf>
    <xf numFmtId="0" fontId="1" borderId="7" xfId="0" applyFont="true" applyBorder="true">
      <alignment horizontal="left" vertical="center"/>
    </xf>
    <xf numFmtId="0" fontId="4" borderId="8" xfId="0" applyFont="true" applyBorder="true">
      <alignment vertical="center"/>
    </xf>
    <xf numFmtId="0" fontId="3" borderId="9" xfId="0" applyFont="true" applyBorder="true">
      <alignment vertical="center"/>
    </xf>
    <xf numFmtId="0" fontId="1" borderId="1" xfId="0" applyFont="true" applyBorder="true">
      <alignment horizontal="center" vertical="center" wrapText="true"/>
    </xf>
    <xf numFmtId="196" fontId="4" borderId="10" xfId="0" applyNumberFormat="true" applyFont="true" applyBorder="true">
      <alignment vertical="center"/>
    </xf>
    <xf numFmtId="196" fontId="4" borderId="8" xfId="0" applyNumberFormat="true" applyFont="true" applyBorder="true">
      <alignment vertical="center"/>
    </xf>
    <xf numFmtId="196" fontId="4" borderId="9" xfId="0" applyNumberFormat="true" applyFont="true" applyBorder="true">
      <alignment vertical="center"/>
    </xf>
    <xf numFmtId="0" fontId="4" borderId="2" xfId="0" applyFont="true" applyBorder="true">
      <alignment vertical="center"/>
    </xf>
    <xf numFmtId="0" fontId="4" borderId="3" xfId="0" applyFont="true" applyBorder="true">
      <alignment vertical="center"/>
    </xf>
    <xf numFmtId="196" fontId="4" borderId="2" xfId="0" applyNumberFormat="true" applyFont="true" applyBorder="true">
      <alignment vertical="center"/>
    </xf>
    <xf numFmtId="196" fontId="4" borderId="0" xfId="0" applyNumberFormat="true" applyFont="true">
      <alignment vertical="center"/>
    </xf>
    <xf numFmtId="197" fontId="4" borderId="0" xfId="0" applyNumberFormat="true" applyFont="true">
      <alignment vertical="center"/>
    </xf>
    <xf numFmtId="196" fontId="4" borderId="3" xfId="0" applyNumberFormat="true" applyFont="true" applyBorder="true">
      <alignment vertical="center"/>
    </xf>
    <xf numFmtId="198" fontId="4" borderId="2" xfId="0" applyNumberFormat="true" applyFont="true" applyBorder="true">
      <alignment vertical="center"/>
    </xf>
    <xf numFmtId="198" fontId="4" borderId="0" xfId="0" applyNumberFormat="true" applyFont="true">
      <alignment vertical="center"/>
    </xf>
    <xf numFmtId="198" fontId="4" borderId="3" xfId="0" applyNumberFormat="true" applyFont="true" applyBorder="true">
      <alignment vertical="center"/>
    </xf>
    <xf numFmtId="0" fontId="3" borderId="0" xfId="0" applyFont="true">
      <alignment horizontal="center" vertical="center"/>
    </xf>
    <xf numFmtId="0" fontId="3" borderId="0" xfId="0" applyFont="true">
      <alignment horizontal="right" vertical="center"/>
    </xf>
    <xf numFmtId="0" fontId="5" borderId="0" xfId="0" applyFont="true">
      <alignment horizontal="center" vertical="center"/>
    </xf>
    <xf numFmtId="0" fontId="4" borderId="6" xfId="0" applyFont="true" applyBorder="true">
      <alignment vertical="center"/>
    </xf>
    <xf numFmtId="0" fontId="4" borderId="7" xfId="0" applyFont="true" applyBorder="true">
      <alignment vertical="center"/>
    </xf>
    <xf numFmtId="0" fontId="5" borderId="0" xfId="0" applyFont="true">
      <alignment horizontal="left" vertical="center"/>
    </xf>
    <xf numFmtId="0" fontId="4" borderId="1" xfId="0" applyFont="true" applyBorder="true">
      <alignment horizontal="center" vertical="center"/>
    </xf>
    <xf numFmtId="0" fontId="5" borderId="0" xfId="0" applyFont="true">
      <alignment vertical="center"/>
    </xf>
    <xf numFmtId="0" fontId="1" borderId="11" xfId="0" applyFont="true" applyBorder="true">
      <alignment horizontal="center" vertical="center" wrapText="true"/>
    </xf>
    <xf numFmtId="0" fontId="6" borderId="0" xfId="0" applyFont="true">
      <alignment horizontal="center" vertical="top"/>
    </xf>
    <xf numFmtId="0" fontId="5" borderId="0" xfId="0" applyFont="true">
      <alignment vertical="top"/>
    </xf>
    <xf numFmtId="0" fontId="7" borderId="0" xfId="0" applyFont="true">
      <alignment vertical="top"/>
    </xf>
    <xf numFmtId="0" fontId="8" borderId="0" xfId="0" applyFont="true">
      <alignment horizontal="left" vertical="top" wrapText="true"/>
    </xf>
    <xf numFmtId="0" fontId="8" borderId="0" xfId="0" applyFont="true">
      <alignment vertical="top"/>
    </xf>
    <xf numFmtId="0" fontId="7" borderId="0" xfId="0" applyFont="true">
      <alignment vertical="top" wrapText="true"/>
    </xf>
    <xf numFmtId="0" fontId="8" borderId="0" xfId="0" applyFont="true">
      <alignment horizontal="left" vertical="top"/>
    </xf>
    <xf numFmtId="0" fontId="8" borderId="0" xfId="0" applyFont="true">
      <alignment vertical="top"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G10" sqref="G10:G10"/>
    </sheetView>
  </sheetViews>
  <sheetFormatPr customHeight="false" defaultColWidth="9.28125" defaultRowHeight="15"/>
  <cols>
    <col min="1" max="1" bestFit="false" customWidth="true" width="17.00390625" hidden="false" outlineLevel="0"/>
    <col min="2" max="2" bestFit="false" customWidth="true" width="7.00390625" hidden="false" outlineLevel="0"/>
    <col min="3" max="11" bestFit="false" customWidth="true" width="15.00390625" hidden="false" outlineLevel="0"/>
  </cols>
  <sheetData>
    <row r="1">
      <c r="A1" s="1" t="s">
        <v>0</v>
      </c>
      <c r="B1" s="1"/>
      <c r="C1" s="17"/>
      <c r="D1" s="11"/>
      <c r="E1" s="11"/>
      <c r="F1" s="11"/>
      <c r="G1" s="11"/>
      <c r="H1" s="35"/>
      <c r="I1" s="1" t="s">
        <v>28</v>
      </c>
      <c r="J1" s="1" t="s">
        <v>31</v>
      </c>
      <c r="K1" s="1"/>
      <c r="L1" s="17"/>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c r="A2" s="1" t="s">
        <v>1</v>
      </c>
      <c r="B2" s="1"/>
      <c r="C2" s="18" t="s">
        <v>19</v>
      </c>
      <c r="D2" s="24"/>
      <c r="E2" s="24"/>
      <c r="F2" s="24"/>
      <c r="G2" s="24"/>
      <c r="H2" s="36"/>
      <c r="I2" s="1" t="s">
        <v>29</v>
      </c>
      <c r="J2" s="38" t="s">
        <v>32</v>
      </c>
      <c r="K2" s="38"/>
      <c r="L2" s="17"/>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c r="A3" s="2" t="s">
        <v>2</v>
      </c>
      <c r="B3" s="2"/>
      <c r="C3" s="2"/>
      <c r="D3" s="2"/>
      <c r="E3" s="2"/>
      <c r="F3" s="2"/>
      <c r="G3" s="2"/>
      <c r="H3" s="2"/>
      <c r="I3" s="2"/>
      <c r="J3" s="2"/>
      <c r="K3" s="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c r="A4" s="3" t="s">
        <v>3</v>
      </c>
      <c r="B4" s="3"/>
      <c r="C4" s="3"/>
      <c r="D4" s="3"/>
      <c r="E4" s="3"/>
      <c r="F4" s="3"/>
      <c r="G4" s="3"/>
      <c r="H4" s="3"/>
      <c r="I4" s="3"/>
      <c r="J4" s="3"/>
      <c r="K4" s="3"/>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ht="22.6362179487179" customHeight="true">
      <c r="A5" s="4" t="s">
        <v>4</v>
      </c>
      <c r="B5" s="4"/>
      <c r="C5" s="1" t="s">
        <v>16</v>
      </c>
      <c r="D5" s="1"/>
      <c r="E5" s="1"/>
      <c r="F5" s="1" t="s">
        <v>26</v>
      </c>
      <c r="G5" s="1"/>
      <c r="H5" s="1"/>
      <c r="I5" s="1" t="s">
        <v>30</v>
      </c>
      <c r="J5" s="1"/>
      <c r="K5" s="1"/>
      <c r="L5" s="17"/>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ht="42.1674679487179" customHeight="true">
      <c r="A6" s="4"/>
      <c r="B6" s="4"/>
      <c r="C6" s="19" t="s">
        <v>20</v>
      </c>
      <c r="D6" s="19" t="s">
        <v>22</v>
      </c>
      <c r="E6" s="19" t="s">
        <v>23</v>
      </c>
      <c r="F6" s="19" t="s">
        <v>20</v>
      </c>
      <c r="G6" s="19" t="s">
        <v>22</v>
      </c>
      <c r="H6" s="19" t="s">
        <v>23</v>
      </c>
      <c r="I6" s="19" t="s">
        <v>20</v>
      </c>
      <c r="J6" s="19" t="s">
        <v>22</v>
      </c>
      <c r="K6" s="40" t="s">
        <v>23</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ht="33.1530448717949" customHeight="true">
      <c r="A7" s="5" t="s">
        <v>5</v>
      </c>
      <c r="B7" s="13"/>
      <c r="C7" s="20" t="n">
        <f>C9+C10</f>
        <v>61663</v>
      </c>
      <c r="D7" s="25" t="n">
        <f>D9+D10</f>
        <v>45575</v>
      </c>
      <c r="E7" s="29" t="n">
        <f>D7/C7*100</f>
        <v>73.9098000421647</v>
      </c>
      <c r="F7" s="25" t="n">
        <f>F9+F10</f>
        <v>54209</v>
      </c>
      <c r="G7" s="25" t="n">
        <f>G9+G10</f>
        <v>39559</v>
      </c>
      <c r="H7" s="29" t="n">
        <f>G7/F7*100</f>
        <v>72.9749672563596</v>
      </c>
      <c r="I7" s="25" t="n">
        <f>I9+I10</f>
        <v>7454</v>
      </c>
      <c r="J7" s="25" t="n">
        <f>J9+J10</f>
        <v>6016</v>
      </c>
      <c r="K7" s="29" t="n">
        <f>J7/I7*100</f>
        <v>80.7083445130132</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ht="33.1530448717949" customHeight="true">
      <c r="A8" s="6" t="s">
        <v>6</v>
      </c>
      <c r="B8" s="14"/>
      <c r="C8" s="21"/>
      <c r="D8" s="26"/>
      <c r="E8" s="30"/>
      <c r="F8" s="26"/>
      <c r="G8" s="26"/>
      <c r="H8" s="30"/>
      <c r="I8" s="26"/>
      <c r="J8" s="26"/>
      <c r="K8" s="30"/>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ht="33.1530448717949" customHeight="true">
      <c r="A9" s="6" t="s">
        <v>7</v>
      </c>
      <c r="B9" s="15"/>
      <c r="C9" s="21" t="n">
        <f>C13+C16+C19</f>
        <v>32195</v>
      </c>
      <c r="D9" s="27" t="n">
        <f>D13+D16+D19</f>
        <v>22996</v>
      </c>
      <c r="E9" s="30" t="n">
        <f>D9/C9*100</f>
        <v>71.4272402546979</v>
      </c>
      <c r="F9" s="27" t="n">
        <f>F13+F16+F19</f>
        <v>28169</v>
      </c>
      <c r="G9" s="27" t="n">
        <f>G13+G16+G19</f>
        <v>19840</v>
      </c>
      <c r="H9" s="30" t="n">
        <f>G9/F9*100</f>
        <v>70.4320352160176</v>
      </c>
      <c r="I9" s="26" t="n">
        <f>I13+I16+I19</f>
        <v>4026</v>
      </c>
      <c r="J9" s="26" t="n">
        <f>J13+J16+J19</f>
        <v>3156</v>
      </c>
      <c r="K9" s="30" t="n">
        <f>J9/I9*100</f>
        <v>78.3904619970194</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ht="33.1530448717949" customHeight="true">
      <c r="A10" s="6" t="s">
        <v>8</v>
      </c>
      <c r="B10" s="15"/>
      <c r="C10" s="21" t="n">
        <f>C14+C17+C20</f>
        <v>29468</v>
      </c>
      <c r="D10" s="27" t="n">
        <f>D14+D17+D20</f>
        <v>22579</v>
      </c>
      <c r="E10" s="30" t="n">
        <f>D10/C10*100</f>
        <v>76.622098547577</v>
      </c>
      <c r="F10" s="27" t="n">
        <f>F14+F17+F20</f>
        <v>26040</v>
      </c>
      <c r="G10" s="27" t="n">
        <f>G14+G17+G20</f>
        <v>19719</v>
      </c>
      <c r="H10" s="30" t="n">
        <f>G10/F10*100</f>
        <v>75.7258064516129</v>
      </c>
      <c r="I10" s="26" t="n">
        <f>I14+I17+I20</f>
        <v>3428</v>
      </c>
      <c r="J10" s="26" t="n">
        <f>J14+J17+J20</f>
        <v>2860</v>
      </c>
      <c r="K10" s="30" t="n">
        <f>J10/I10*100</f>
        <v>83.4305717619603</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ht="33.1530448717949" customHeight="true">
      <c r="A11" s="6" t="s">
        <v>9</v>
      </c>
      <c r="B11" s="15"/>
      <c r="C11" s="21"/>
      <c r="D11" s="26"/>
      <c r="E11" s="26"/>
      <c r="F11" s="26"/>
      <c r="G11" s="26"/>
      <c r="H11" s="30"/>
      <c r="I11" s="26"/>
      <c r="J11" s="26"/>
      <c r="K11" s="30"/>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ht="33.1530448717949" customHeight="true">
      <c r="A12" s="7" t="s">
        <v>10</v>
      </c>
      <c r="B12" s="14" t="s">
        <v>16</v>
      </c>
      <c r="C12" s="21" t="n">
        <f>C13+C14</f>
        <v>20209</v>
      </c>
      <c r="D12" s="26" t="n">
        <f>D13+D14</f>
        <v>13968</v>
      </c>
      <c r="E12" s="30" t="n">
        <f>D12/C12*100</f>
        <v>69.1177198277995</v>
      </c>
      <c r="F12" s="26" t="n">
        <f>F13+F14</f>
        <v>17668</v>
      </c>
      <c r="G12" s="26" t="n">
        <f>G13+G14</f>
        <v>12125</v>
      </c>
      <c r="H12" s="30" t="n">
        <f>G12/F12*100</f>
        <v>68.6268960833145</v>
      </c>
      <c r="I12" s="26" t="n">
        <f>I13+I14</f>
        <v>2541</v>
      </c>
      <c r="J12" s="26" t="n">
        <f>J13+J14</f>
        <v>1843</v>
      </c>
      <c r="K12" s="30" t="n">
        <f>J12/I12*100</f>
        <v>72.5304998032271</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ht="33.1530448717949" customHeight="true">
      <c r="A13" s="7"/>
      <c r="B13" s="14" t="s">
        <v>17</v>
      </c>
      <c r="C13" s="21" t="n">
        <v>10461</v>
      </c>
      <c r="D13" s="26" t="n">
        <v>6998</v>
      </c>
      <c r="E13" s="30" t="n">
        <v>66.9</v>
      </c>
      <c r="F13" s="26" t="n">
        <v>9131</v>
      </c>
      <c r="G13" s="26" t="n">
        <v>6065</v>
      </c>
      <c r="H13" s="30" t="n">
        <v>66.42</v>
      </c>
      <c r="I13" s="26" t="n">
        <v>1330</v>
      </c>
      <c r="J13" s="26" t="n">
        <v>933</v>
      </c>
      <c r="K13" s="30" t="n">
        <v>70.15</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ht="33.1530448717949" customHeight="true">
      <c r="A14" s="7"/>
      <c r="B14" s="14" t="s">
        <v>18</v>
      </c>
      <c r="C14" s="21" t="n">
        <v>9748</v>
      </c>
      <c r="D14" s="26" t="n">
        <v>6970</v>
      </c>
      <c r="E14" s="30" t="n">
        <v>71.5</v>
      </c>
      <c r="F14" s="26" t="n">
        <v>8537</v>
      </c>
      <c r="G14" s="26" t="n">
        <v>6060</v>
      </c>
      <c r="H14" s="30" t="n">
        <v>70.99</v>
      </c>
      <c r="I14" s="26" t="n">
        <v>1211</v>
      </c>
      <c r="J14" s="26" t="n">
        <v>910</v>
      </c>
      <c r="K14" s="30" t="n">
        <v>75.14</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ht="33.1530448717949" customHeight="true">
      <c r="A15" s="7" t="s">
        <v>11</v>
      </c>
      <c r="B15" s="14" t="s">
        <v>16</v>
      </c>
      <c r="C15" s="21" t="n">
        <f>C16+C17</f>
        <v>20899</v>
      </c>
      <c r="D15" s="26" t="n">
        <f>D16+D17</f>
        <v>15549</v>
      </c>
      <c r="E15" s="30" t="n">
        <f>D15/C15*100</f>
        <v>74.4006890281832</v>
      </c>
      <c r="F15" s="26" t="n">
        <f>F16+F17</f>
        <v>18428</v>
      </c>
      <c r="G15" s="26" t="n">
        <f>G16+G17</f>
        <v>13479</v>
      </c>
      <c r="H15" s="30" t="n">
        <f>G15/F15*100</f>
        <v>73.1441285001085</v>
      </c>
      <c r="I15" s="26" t="n">
        <f>I16+I17</f>
        <v>2471</v>
      </c>
      <c r="J15" s="26" t="n">
        <f>J16+J17</f>
        <v>2070</v>
      </c>
      <c r="K15" s="30" t="n">
        <f>J15/I15*100</f>
        <v>83.7717523269931</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ht="33.1530448717949" customHeight="true">
      <c r="A16" s="7"/>
      <c r="B16" s="14" t="s">
        <v>17</v>
      </c>
      <c r="C16" s="21" t="n">
        <v>10963</v>
      </c>
      <c r="D16" s="26" t="n">
        <v>7883</v>
      </c>
      <c r="E16" s="30" t="n">
        <v>71.91</v>
      </c>
      <c r="F16" s="26" t="n">
        <v>9615</v>
      </c>
      <c r="G16" s="26" t="n">
        <v>6782</v>
      </c>
      <c r="H16" s="30" t="n">
        <v>70.54</v>
      </c>
      <c r="I16" s="26" t="n">
        <v>1348</v>
      </c>
      <c r="J16" s="26" t="n">
        <v>1101</v>
      </c>
      <c r="K16" s="30" t="n">
        <v>81.68</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ht="33.1530448717949" customHeight="true">
      <c r="A17" s="7"/>
      <c r="B17" s="14" t="s">
        <v>18</v>
      </c>
      <c r="C17" s="21" t="n">
        <v>9936</v>
      </c>
      <c r="D17" s="26" t="n">
        <v>7666</v>
      </c>
      <c r="E17" s="30" t="n">
        <v>77.15</v>
      </c>
      <c r="F17" s="26" t="n">
        <v>8813</v>
      </c>
      <c r="G17" s="26" t="n">
        <v>6697</v>
      </c>
      <c r="H17" s="30" t="n">
        <v>75.99</v>
      </c>
      <c r="I17" s="26" t="n">
        <v>1123</v>
      </c>
      <c r="J17" s="26" t="n">
        <v>969</v>
      </c>
      <c r="K17" s="30" t="n">
        <v>86.29</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ht="33.1530448717949" customHeight="true">
      <c r="A18" s="7" t="s">
        <v>12</v>
      </c>
      <c r="B18" s="14" t="s">
        <v>16</v>
      </c>
      <c r="C18" s="21" t="n">
        <f>C19+C20</f>
        <v>20555</v>
      </c>
      <c r="D18" s="26" t="n">
        <f>D19+D20</f>
        <v>16058</v>
      </c>
      <c r="E18" s="30" t="n">
        <f>D18/C18*100</f>
        <v>78.1221114084164</v>
      </c>
      <c r="F18" s="26" t="n">
        <f>F19+F20</f>
        <v>18113</v>
      </c>
      <c r="G18" s="26" t="n">
        <f>G19+G20</f>
        <v>13955</v>
      </c>
      <c r="H18" s="30" t="n">
        <f>G18/F18*100</f>
        <v>77.0441119637829</v>
      </c>
      <c r="I18" s="26" t="n">
        <f>I19+I20</f>
        <v>2442</v>
      </c>
      <c r="J18" s="26" t="n">
        <f>J19+J20</f>
        <v>2103</v>
      </c>
      <c r="K18" s="30" t="n">
        <f>J18/I18*100</f>
        <v>86.1179361179361</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ht="33.1530448717949" customHeight="true">
      <c r="A19" s="7"/>
      <c r="B19" s="14" t="s">
        <v>17</v>
      </c>
      <c r="C19" s="21" t="n">
        <v>10771</v>
      </c>
      <c r="D19" s="26" t="n">
        <v>8115</v>
      </c>
      <c r="E19" s="30" t="n">
        <v>75.34</v>
      </c>
      <c r="F19" s="26" t="n">
        <v>9423</v>
      </c>
      <c r="G19" s="26" t="n">
        <v>6993</v>
      </c>
      <c r="H19" s="30" t="n">
        <v>74.21</v>
      </c>
      <c r="I19" s="26" t="n">
        <v>1348</v>
      </c>
      <c r="J19" s="26" t="n">
        <v>1122</v>
      </c>
      <c r="K19" s="30" t="n">
        <v>83.23</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ht="33.1530448717949" customHeight="true">
      <c r="A20" s="8"/>
      <c r="B20" s="16" t="s">
        <v>18</v>
      </c>
      <c r="C20" s="22" t="n">
        <v>9784</v>
      </c>
      <c r="D20" s="28" t="n">
        <v>7943</v>
      </c>
      <c r="E20" s="31" t="n">
        <v>81.18</v>
      </c>
      <c r="F20" s="28" t="n">
        <v>8690</v>
      </c>
      <c r="G20" s="28" t="n">
        <v>6962</v>
      </c>
      <c r="H20" s="31" t="n">
        <v>80.12</v>
      </c>
      <c r="I20" s="28" t="n">
        <v>1094</v>
      </c>
      <c r="J20" s="28" t="n">
        <v>981</v>
      </c>
      <c r="K20" s="31" t="n">
        <v>89.67</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ht="11.2680288461538" customHeight="true">
      <c r="A21" s="9"/>
      <c r="B21" s="9"/>
      <c r="C21" s="23"/>
      <c r="D21" s="23"/>
      <c r="E21" s="23"/>
      <c r="F21" s="23"/>
      <c r="G21" s="23"/>
      <c r="H21" s="23"/>
      <c r="I21" s="23"/>
      <c r="J21" s="23"/>
      <c r="K21" s="23"/>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c r="A22" s="10" t="s">
        <v>13</v>
      </c>
      <c r="B22" s="10"/>
      <c r="C22" s="10" t="s">
        <v>21</v>
      </c>
      <c r="D22" s="11"/>
      <c r="E22" s="32" t="s">
        <v>24</v>
      </c>
      <c r="F22" s="11"/>
      <c r="G22" s="33" t="s">
        <v>27</v>
      </c>
      <c r="H22" s="11"/>
      <c r="I22" s="11"/>
      <c r="J22" s="39"/>
      <c r="K22" s="33" t="s">
        <v>33</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c r="A23" s="11"/>
      <c r="B23" s="11"/>
      <c r="C23" s="11"/>
      <c r="D23" s="11"/>
      <c r="E23" s="32" t="s">
        <v>25</v>
      </c>
      <c r="F23" s="11"/>
      <c r="G23" s="34"/>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ht="11.2680288461538" customHeight="true">
      <c r="A24" s="11"/>
      <c r="B24" s="11"/>
      <c r="C24" s="11"/>
      <c r="D24" s="11"/>
      <c r="E24" s="11"/>
      <c r="F24" s="11"/>
      <c r="G24" s="11"/>
      <c r="H24" s="11"/>
      <c r="I24" s="37"/>
      <c r="J24" s="37"/>
      <c r="K24" s="37"/>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c r="A25" s="12" t="s">
        <v>14</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c r="A26" s="12" t="s">
        <v>15</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mergeCell ref="J1:K1"/>
    <mergeCell ref="J2:K2"/>
    <mergeCell ref="A1:B1"/>
    <mergeCell ref="A2:B2"/>
    <mergeCell ref="I5:K5"/>
    <mergeCell ref="A5:B6"/>
    <mergeCell ref="A22:B22"/>
    <mergeCell ref="A3:K3"/>
    <mergeCell ref="C5:E5"/>
    <mergeCell ref="F5:H5"/>
    <mergeCell ref="A4:K4"/>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B10" sqref="B10:B10"/>
    </sheetView>
  </sheetViews>
  <sheetFormatPr customHeight="false" defaultColWidth="9.28125" defaultRowHeight="15"/>
  <cols>
    <col min="1" max="1" bestFit="false" customWidth="true" width="6.00390625" hidden="false" outlineLevel="0"/>
    <col min="2" max="2" bestFit="false" customWidth="true" width="14.00390625" hidden="false" outlineLevel="0"/>
    <col min="3" max="3" bestFit="false" customWidth="true" width="5.00390625" hidden="false" outlineLevel="0"/>
    <col min="4" max="4" bestFit="false" customWidth="true" width="7.00390625" hidden="false" outlineLevel="0"/>
  </cols>
  <sheetData>
    <row r="1" ht="18.1290064102564" customHeight="true">
      <c r="A1" s="41" t="s">
        <v>34</v>
      </c>
      <c r="B1" s="41"/>
      <c r="C1" s="41"/>
      <c r="D1" s="41"/>
      <c r="E1" s="41"/>
      <c r="F1" s="41"/>
      <c r="G1" s="41"/>
      <c r="H1" s="41"/>
      <c r="I1" s="41"/>
      <c r="J1" s="41"/>
      <c r="K1" s="41"/>
      <c r="L1" s="41"/>
      <c r="M1" s="41"/>
      <c r="N1" s="41"/>
      <c r="O1" s="41"/>
      <c r="P1" s="41"/>
      <c r="Q1" s="41"/>
      <c r="R1" s="41"/>
      <c r="S1" s="41"/>
      <c r="T1" s="41"/>
      <c r="U1" s="41"/>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row>
    <row r="2">
      <c r="A2" s="41"/>
      <c r="B2" s="41"/>
      <c r="C2" s="41"/>
      <c r="D2" s="41"/>
      <c r="E2" s="41"/>
      <c r="F2" s="41"/>
      <c r="G2" s="41"/>
      <c r="H2" s="41"/>
      <c r="I2" s="41"/>
      <c r="J2" s="41"/>
      <c r="K2" s="41"/>
      <c r="L2" s="41"/>
      <c r="M2" s="41"/>
      <c r="N2" s="41"/>
      <c r="O2" s="41"/>
      <c r="P2" s="41"/>
      <c r="Q2" s="41"/>
      <c r="R2" s="41"/>
      <c r="S2" s="41"/>
      <c r="T2" s="41"/>
      <c r="U2" s="41"/>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row>
    <row r="3" ht="17.3778044871795" customHeight="true">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row>
    <row r="4" ht="26.3922275641026" customHeight="true">
      <c r="A4" s="43" t="s">
        <v>35</v>
      </c>
      <c r="B4" s="43" t="s">
        <v>41</v>
      </c>
      <c r="C4" s="42"/>
      <c r="D4" s="48"/>
      <c r="E4" s="48"/>
      <c r="F4" s="48"/>
      <c r="G4" s="48"/>
      <c r="H4" s="48"/>
      <c r="I4" s="48"/>
      <c r="J4" s="48"/>
      <c r="K4" s="48"/>
      <c r="L4" s="48"/>
      <c r="M4" s="48"/>
      <c r="N4" s="48"/>
      <c r="O4" s="48"/>
      <c r="P4" s="48"/>
      <c r="Q4" s="48"/>
      <c r="R4" s="48"/>
      <c r="S4" s="48"/>
      <c r="T4" s="48"/>
      <c r="U4" s="48"/>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row>
    <row r="5" ht="26.3922275641026" customHeight="true">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row>
    <row r="6" ht="26.3922275641026" customHeight="true">
      <c r="A6" s="43" t="s">
        <v>36</v>
      </c>
      <c r="B6" s="43" t="s">
        <v>42</v>
      </c>
      <c r="C6" s="43"/>
      <c r="D6" s="43"/>
      <c r="E6" s="43"/>
      <c r="F6" s="43"/>
      <c r="G6" s="43"/>
      <c r="H6" s="43"/>
      <c r="I6" s="43"/>
      <c r="J6" s="43"/>
      <c r="K6" s="43"/>
      <c r="L6" s="43"/>
      <c r="M6" s="43"/>
      <c r="N6" s="43"/>
      <c r="O6" s="43"/>
      <c r="P6" s="43"/>
      <c r="Q6" s="43"/>
      <c r="R6" s="43"/>
      <c r="S6" s="43"/>
      <c r="T6" s="43"/>
      <c r="U6" s="43"/>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row>
    <row r="7" ht="26.3922275641026" customHeight="true">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row>
    <row r="8" ht="26.3922275641026" customHeight="true">
      <c r="A8" s="43" t="s">
        <v>37</v>
      </c>
      <c r="B8" s="43" t="s">
        <v>43</v>
      </c>
      <c r="C8" s="42"/>
      <c r="D8" s="42"/>
      <c r="E8" s="48"/>
      <c r="F8" s="48"/>
      <c r="G8" s="48"/>
      <c r="H8" s="48"/>
      <c r="I8" s="48"/>
      <c r="J8" s="48"/>
      <c r="K8" s="48"/>
      <c r="L8" s="48"/>
      <c r="M8" s="48"/>
      <c r="N8" s="48"/>
      <c r="O8" s="48"/>
      <c r="P8" s="48"/>
      <c r="Q8" s="48"/>
      <c r="R8" s="48"/>
      <c r="S8" s="48"/>
      <c r="T8" s="48"/>
      <c r="U8" s="48"/>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row>
    <row r="9" ht="67.8084935897436" customHeight="true">
      <c r="A9" s="42"/>
      <c r="B9" s="44" t="s">
        <v>44</v>
      </c>
      <c r="C9" s="44"/>
      <c r="D9" s="44"/>
      <c r="E9" s="44"/>
      <c r="F9" s="44"/>
      <c r="G9" s="44"/>
      <c r="H9" s="44"/>
      <c r="I9" s="44"/>
      <c r="J9" s="44"/>
      <c r="K9" s="44"/>
      <c r="L9" s="44"/>
      <c r="M9" s="44"/>
      <c r="N9" s="44"/>
      <c r="O9" s="44"/>
      <c r="P9" s="44"/>
      <c r="Q9" s="44"/>
      <c r="R9" s="44"/>
      <c r="S9" s="48"/>
      <c r="T9" s="48"/>
      <c r="U9" s="48"/>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row>
    <row r="10" ht="33.1530448717949" customHeight="true">
      <c r="A10" s="42"/>
      <c r="B10" s="45" t="s">
        <v>45</v>
      </c>
      <c r="C10" s="47"/>
      <c r="D10" s="47"/>
      <c r="E10" s="44"/>
      <c r="F10" s="44"/>
      <c r="G10" s="44"/>
      <c r="H10" s="44"/>
      <c r="I10" s="44"/>
      <c r="J10" s="44"/>
      <c r="K10" s="44"/>
      <c r="L10" s="44"/>
      <c r="M10" s="44"/>
      <c r="N10" s="44"/>
      <c r="O10" s="44"/>
      <c r="P10" s="44"/>
      <c r="Q10" s="44"/>
      <c r="R10" s="44"/>
      <c r="S10" s="44"/>
      <c r="T10" s="44"/>
      <c r="U10" s="44"/>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row>
    <row r="11" ht="33.1530448717949" customHeight="true">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row>
    <row r="12" ht="33.1530448717949" customHeight="true">
      <c r="A12" s="43" t="s">
        <v>38</v>
      </c>
      <c r="B12" s="43" t="s">
        <v>46</v>
      </c>
      <c r="C12" s="43"/>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row>
    <row r="13" ht="33.1530448717949" customHeight="true">
      <c r="A13" s="42"/>
      <c r="B13" s="45" t="s">
        <v>47</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row>
    <row r="14" ht="33.1530448717949" customHeight="true">
      <c r="A14" s="42"/>
      <c r="B14" s="45" t="s">
        <v>48</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row>
    <row r="15" ht="33.1530448717949" customHeight="true">
      <c r="A15" s="42"/>
      <c r="B15" s="45" t="s">
        <v>49</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row>
    <row r="16" ht="30.1482371794872" customHeight="true">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row>
    <row r="17" ht="46.6746794871795" customHeight="true">
      <c r="A17" s="43" t="s">
        <v>39</v>
      </c>
      <c r="B17" s="46" t="s">
        <v>50</v>
      </c>
      <c r="C17" s="46"/>
      <c r="D17" s="46"/>
      <c r="E17" s="46"/>
      <c r="F17" s="46"/>
      <c r="G17" s="46"/>
      <c r="H17" s="46"/>
      <c r="I17" s="46"/>
      <c r="J17" s="46"/>
      <c r="K17" s="46"/>
      <c r="L17" s="46"/>
      <c r="M17" s="46"/>
      <c r="N17" s="46"/>
      <c r="O17" s="46"/>
      <c r="P17" s="46"/>
      <c r="Q17" s="46"/>
      <c r="R17" s="46"/>
      <c r="S17" s="46"/>
      <c r="T17" s="46"/>
      <c r="U17" s="46"/>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row>
    <row r="18" ht="30.1482371794872" customHeight="true">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ht="30.1482371794872" customHeight="true">
      <c r="A19" s="43" t="s">
        <v>40</v>
      </c>
      <c r="B19" s="43" t="s">
        <v>51</v>
      </c>
      <c r="C19" s="43"/>
      <c r="D19" s="43"/>
      <c r="E19" s="43"/>
      <c r="F19" s="43"/>
      <c r="G19" s="43"/>
      <c r="H19" s="43"/>
      <c r="I19" s="43"/>
      <c r="J19" s="43"/>
      <c r="K19" s="43"/>
      <c r="L19" s="43"/>
      <c r="M19" s="43"/>
      <c r="N19" s="43"/>
      <c r="O19" s="43"/>
      <c r="P19" s="43"/>
      <c r="Q19" s="43"/>
      <c r="R19" s="43"/>
      <c r="S19" s="43"/>
      <c r="T19" s="43"/>
      <c r="U19" s="43"/>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row>
    <row r="23">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row>
    <row r="26">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row>
    <row r="27">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row>
    <row r="29">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row>
    <row r="30">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row>
    <row r="3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row>
    <row r="32">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row>
    <row r="33">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row>
    <row r="34">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row>
    <row r="3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row>
    <row r="37">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row>
    <row r="38">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row>
    <row r="4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row>
    <row r="4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row>
    <row r="43">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row>
    <row r="44">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row>
    <row r="4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row>
    <row r="46">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row>
    <row r="47">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row>
    <row r="48">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row>
    <row r="49">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row>
    <row r="50">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row>
    <row r="5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row>
    <row r="52">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row>
    <row r="53">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row>
    <row r="54">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row>
    <row r="5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row>
    <row r="56">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row>
    <row r="57">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row>
    <row r="58">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row r="7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row>
    <row r="7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row>
    <row r="73">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row>
    <row r="74">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row>
    <row r="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row>
    <row r="76">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row>
    <row r="77">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row>
    <row r="78">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row>
    <row r="79">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row>
    <row r="80">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row>
    <row r="8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row>
    <row r="8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row>
    <row r="83">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row>
    <row r="84">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row>
    <row r="8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row>
    <row r="86">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row>
    <row r="87">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row>
    <row r="88">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row>
    <row r="89">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row>
    <row r="90">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row>
    <row r="9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row>
    <row r="9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row>
    <row r="93">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row>
    <row r="94">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row>
    <row r="95">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row>
    <row r="96">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row>
    <row r="97">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row>
    <row r="98">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row>
    <row r="99">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row>
    <row r="100">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row>
    <row r="10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row>
    <row r="10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row>
    <row r="103">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row>
    <row r="104">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row>
    <row r="10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row>
    <row r="106">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row>
    <row r="107">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row>
    <row r="108">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row>
    <row r="109">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row>
    <row r="110">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row>
    <row r="11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row>
    <row r="11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row>
    <row r="113">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row>
    <row r="114">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row>
    <row r="11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row>
    <row r="116">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row>
    <row r="117">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row>
    <row r="118">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row>
    <row r="119">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row>
    <row r="120">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row>
    <row r="12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row>
    <row r="12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row>
    <row r="123">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row>
    <row r="124">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row>
    <row r="1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row>
    <row r="126">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row>
    <row r="127">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row>
    <row r="128">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row>
    <row r="129">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row>
    <row r="130">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row>
    <row r="13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row>
    <row r="13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row>
    <row r="133">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row>
    <row r="134">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row>
    <row r="13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row>
    <row r="136">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row>
    <row r="137">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row>
    <row r="138">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row>
    <row r="139">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row>
    <row r="140">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row>
    <row r="14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row>
    <row r="14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row>
    <row r="143">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row>
    <row r="144">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row>
    <row r="14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row>
    <row r="146">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row>
    <row r="147">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row>
    <row r="148">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row>
    <row r="149">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row>
    <row r="150">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row>
    <row r="15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row>
    <row r="15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row>
    <row r="153">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row>
    <row r="154">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row>
    <row r="15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row>
    <row r="156">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row>
    <row r="157">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row>
    <row r="158">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row>
    <row r="159">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row>
    <row r="160">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row>
    <row r="16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row>
    <row r="16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row>
    <row r="163">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row>
    <row r="164">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row>
    <row r="16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row>
    <row r="166">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row>
    <row r="167">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row>
    <row r="168">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row>
    <row r="169">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row>
    <row r="170">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row>
    <row r="17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row>
    <row r="17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row>
    <row r="173">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row>
    <row r="174">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row>
    <row r="17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row>
    <row r="176">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row>
    <row r="177">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row>
    <row r="178">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row>
    <row r="179">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row>
    <row r="180">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row>
    <row r="18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row>
    <row r="18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row>
    <row r="183">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row>
    <row r="184">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row>
    <row r="18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row>
    <row r="186">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row>
    <row r="187">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row>
    <row r="188">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row>
    <row r="189">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row>
    <row r="190">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row>
    <row r="19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row>
    <row r="19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row>
    <row r="193">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row>
    <row r="194">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row>
    <row r="19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row>
    <row r="196">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row>
    <row r="197">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row>
    <row r="198">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row>
    <row r="199">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row>
    <row r="200">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row>
  </sheetData>
  <mergeCells>
    <mergeCell ref="B19:U19"/>
    <mergeCell ref="E8:U8"/>
    <mergeCell ref="B6:U6"/>
    <mergeCell ref="A1:U2"/>
    <mergeCell ref="B12:C12"/>
    <mergeCell ref="B17:U17"/>
    <mergeCell ref="B9:R9"/>
  </mergeCells>
  <pageMargins bottom="0.75" footer="0.3" header="0.3" left="0.7" right="0.7" top="0.75"/>
</worksheet>
</file>