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522-09-03-2" sheetId="1" r:id="rId1"/>
  </sheets>
  <definedNames>
    <definedName name="pp" localSheetId="0">'2522-09-03-2'!$A$3:$D$14</definedName>
    <definedName name="pp">#REF!</definedName>
    <definedName name="_xlnm.Print_Area" localSheetId="0">'2522-09-03-2'!$A$3:$N$16</definedName>
  </definedNames>
  <calcPr fullCalcOnLoad="1"/>
</workbook>
</file>

<file path=xl/sharedStrings.xml><?xml version="1.0" encoding="utf-8"?>
<sst xmlns="http://schemas.openxmlformats.org/spreadsheetml/2006/main" count="48" uniqueCount="43">
  <si>
    <t>公　開　類</t>
  </si>
  <si>
    <t>臺灣區國道高速公路局、公路總局、台北市政府工務局、高雄市政府工務局。</t>
  </si>
  <si>
    <t>公  開  類</t>
  </si>
  <si>
    <t>年            報</t>
  </si>
  <si>
    <t xml:space="preserve">     桃園市道路新建及改善工程</t>
  </si>
  <si>
    <t>中華民國109年</t>
  </si>
  <si>
    <t>道路別</t>
  </si>
  <si>
    <t>總計</t>
  </si>
  <si>
    <t>縣道
(市道)</t>
  </si>
  <si>
    <t>鄉道
(區道)</t>
  </si>
  <si>
    <t>市區道路</t>
  </si>
  <si>
    <t>填表　　　　　　　　　　　　　　　　　　　　　　　　　　　　　　　　　　　　　　　
　　　　　　　　　　　　　　　　　　　　　　　　　　　　</t>
  </si>
  <si>
    <t>資料來源：根據各項工程決算書及竣工圖彙編。</t>
  </si>
  <si>
    <t>填表說明: 本表應於編製期限內經網際網路線上傳送至桃園市政府公務統計行政管理系統。</t>
  </si>
  <si>
    <t>交通部</t>
  </si>
  <si>
    <t>97/02/26</t>
  </si>
  <si>
    <t>每年終了後3個月內編報</t>
  </si>
  <si>
    <t>新建高級
路面
(公里)</t>
  </si>
  <si>
    <t>年　　　報</t>
  </si>
  <si>
    <t>新建碎石
路面
(公尺)</t>
  </si>
  <si>
    <t>審核</t>
  </si>
  <si>
    <t>次年3月底前填報</t>
  </si>
  <si>
    <t>本表編製一份自存。</t>
  </si>
  <si>
    <t>路　基
土石方
(立方公尺)</t>
  </si>
  <si>
    <t>2522-09-03</t>
  </si>
  <si>
    <t>護坡駁坎
(立方公尺)</t>
  </si>
  <si>
    <t>臺灣地區道路新建及改善工程</t>
  </si>
  <si>
    <t>本府主計處中華民國105年4月1日桃主公統字第1050003993號函修訂</t>
  </si>
  <si>
    <t>新建及改建橋樑</t>
  </si>
  <si>
    <t>數量
(座)</t>
  </si>
  <si>
    <t>業務主管人員
主辦統計人員</t>
  </si>
  <si>
    <t>中華民國97年</t>
  </si>
  <si>
    <t>長度
(公尺)</t>
  </si>
  <si>
    <t>面積
(平方公尺)</t>
  </si>
  <si>
    <t>拓寬橋樑</t>
  </si>
  <si>
    <t>機關首長</t>
  </si>
  <si>
    <t>編製機關</t>
  </si>
  <si>
    <t>表        號</t>
  </si>
  <si>
    <t>箱　涵
或涵管
(座)</t>
  </si>
  <si>
    <t xml:space="preserve"> 桃園市政府新建工程處</t>
  </si>
  <si>
    <t>2522-09-03-2</t>
  </si>
  <si>
    <t>隧道</t>
  </si>
  <si>
    <t>中華民國110年 3月 5日編製</t>
  </si>
</sst>
</file>

<file path=xl/styles.xml><?xml version="1.0" encoding="utf-8"?>
<styleSheet xmlns="http://schemas.openxmlformats.org/spreadsheetml/2006/main">
  <numFmts count="4">
    <numFmt numFmtId="188" formatCode="#,##0.000"/>
    <numFmt numFmtId="189" formatCode="###,##0.000;\-###,##0.000;&quot;        －&quot;"/>
    <numFmt numFmtId="190" formatCode="###,##0.00;\-###,##0.00;&quot;        －&quot;"/>
    <numFmt numFmtId="191" formatCode="###,##0;\-###,##0;&quot;        －&quot;"/>
  </numFmts>
  <fonts count="10">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12"/>
      <color theme="1"/>
      <name val="新細明體"/>
      <family val="2"/>
    </font>
    <font>
      <sz val="11"/>
      <color theme="1"/>
      <name val="標楷體"/>
      <family val="2"/>
    </font>
    <font>
      <sz val="14"/>
      <color theme="1"/>
      <name val="標楷體"/>
      <family val="2"/>
    </font>
    <font>
      <sz val="9"/>
      <color theme="1"/>
      <name val="標楷體"/>
      <family val="2"/>
    </font>
    <font>
      <sz val="12"/>
      <color theme="1"/>
      <name val="Times New Roman"/>
      <family val="2"/>
    </font>
  </fonts>
  <fills count="3">
    <fill>
      <patternFill/>
    </fill>
    <fill>
      <patternFill patternType="gray125"/>
    </fill>
    <fill>
      <patternFill patternType="solid">
        <fgColor theme="0"/>
        <bgColor indexed="64"/>
      </patternFill>
    </fill>
  </fills>
  <borders count="12">
    <border>
      <left/>
      <right/>
      <top/>
      <bottom/>
      <diagonal/>
    </border>
    <border>
      <left style="medium">
        <color rgb="FF000000"/>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style="thin">
        <color rgb="FF000000"/>
      </top>
      <bottom/>
    </border>
    <border>
      <left style="medium">
        <color rgb="FF000000"/>
      </left>
      <right/>
      <top/>
      <bottom style="medium">
        <color rgb="FF000000"/>
      </bottom>
    </border>
    <border>
      <left style="thin">
        <color rgb="FF000000"/>
      </left>
      <right style="thin">
        <color rgb="FF000000"/>
      </right>
      <top style="thin">
        <color rgb="FF000000"/>
      </top>
      <bottom style="thin">
        <color rgb="FF000000"/>
      </bottom>
    </border>
    <border>
      <left/>
      <right/>
      <top/>
      <bottom style="medium">
        <color rgb="FF000000"/>
      </bottom>
    </border>
    <border>
      <left/>
      <right style="medium">
        <color rgb="FF000000"/>
      </right>
      <top/>
      <bottom style="medium">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0" fontId="3" fillId="0" borderId="0" xfId="20" applyFont="1"/>
    <xf numFmtId="0" fontId="3" fillId="2" borderId="1" xfId="20" applyFont="1" applyFill="1" applyBorder="1" applyAlignment="1">
      <alignment horizontal="center" vertical="center"/>
    </xf>
    <xf numFmtId="0" fontId="4" fillId="2" borderId="0" xfId="20" applyFont="1" applyFill="1" applyAlignment="1">
      <alignment horizontal="center" vertical="center" wrapText="1"/>
    </xf>
    <xf numFmtId="49" fontId="3" fillId="2" borderId="0" xfId="20" applyNumberFormat="1" applyFont="1" applyFill="1" applyAlignment="1">
      <alignment horizontal="center" wrapText="1"/>
    </xf>
    <xf numFmtId="0" fontId="3" fillId="2" borderId="2" xfId="20" applyFont="1" applyFill="1" applyBorder="1" applyAlignment="1">
      <alignment horizontal="distributed" vertical="center" wrapText="1"/>
    </xf>
    <xf numFmtId="0" fontId="3" fillId="2" borderId="3" xfId="20" applyFont="1" applyFill="1" applyBorder="1" applyAlignment="1">
      <alignment horizontal="distributed" vertical="center" wrapText="1"/>
    </xf>
    <xf numFmtId="0" fontId="3" fillId="2" borderId="4" xfId="20" applyFont="1" applyFill="1" applyBorder="1" applyAlignment="1">
      <alignment horizontal="distributed" vertical="center" wrapText="1"/>
    </xf>
    <xf numFmtId="0" fontId="3" fillId="2" borderId="5" xfId="20" applyFont="1" applyFill="1" applyBorder="1" applyAlignment="1">
      <alignment horizontal="distributed" vertical="center" wrapText="1"/>
    </xf>
    <xf numFmtId="0" fontId="3" fillId="0" borderId="6" xfId="20" applyFont="1" applyBorder="1" applyAlignment="1">
      <alignment vertical="top" wrapText="1"/>
    </xf>
    <xf numFmtId="0" fontId="3" fillId="0" borderId="0" xfId="20" applyFont="1" applyAlignment="1">
      <alignment horizontal="left" vertical="top" wrapText="1"/>
    </xf>
    <xf numFmtId="0" fontId="5" fillId="0" borderId="0" xfId="20" applyFont="1"/>
    <xf numFmtId="0" fontId="3" fillId="2" borderId="0" xfId="20" applyFont="1" applyFill="1" applyAlignment="1">
      <alignment horizontal="center" vertical="center" wrapText="1"/>
    </xf>
    <xf numFmtId="0" fontId="3" fillId="2" borderId="7" xfId="20" applyFont="1" applyFill="1" applyBorder="1" applyAlignment="1">
      <alignment horizontal="left" vertical="center" wrapText="1"/>
    </xf>
    <xf numFmtId="0" fontId="3" fillId="2" borderId="0" xfId="20" applyFont="1" applyFill="1" applyAlignment="1">
      <alignment horizontal="center" wrapText="1"/>
    </xf>
    <xf numFmtId="0" fontId="3" fillId="2" borderId="8" xfId="20" applyFont="1" applyFill="1" applyBorder="1" applyAlignment="1">
      <alignment horizontal="distributed" vertical="center" wrapText="1"/>
    </xf>
    <xf numFmtId="188" fontId="5" fillId="2" borderId="0" xfId="20" applyNumberFormat="1" applyFont="1" applyFill="1" applyAlignment="1">
      <alignment horizontal="right" vertical="center" wrapText="1"/>
    </xf>
    <xf numFmtId="0" fontId="2" fillId="0" borderId="6" xfId="20" applyFont="1" applyBorder="1" applyAlignment="1">
      <alignment vertical="center"/>
    </xf>
    <xf numFmtId="21" fontId="5" fillId="0" borderId="0" xfId="20" applyNumberFormat="1" applyFont="1"/>
    <xf numFmtId="0" fontId="3" fillId="2" borderId="0" xfId="20" applyFont="1" applyFill="1" applyAlignment="1">
      <alignment horizontal="justify" wrapText="1"/>
    </xf>
    <xf numFmtId="0" fontId="2" fillId="2" borderId="9" xfId="20" applyFont="1" applyFill="1" applyBorder="1" applyAlignment="1">
      <alignment horizontal="left" wrapText="1"/>
    </xf>
    <xf numFmtId="189" fontId="5" fillId="2" borderId="0" xfId="20" applyNumberFormat="1" applyFont="1" applyFill="1" applyAlignment="1">
      <alignment horizontal="right" vertical="center" wrapText="1"/>
    </xf>
    <xf numFmtId="0" fontId="3" fillId="0" borderId="6" xfId="20" applyFont="1" applyBorder="1" applyAlignment="1">
      <alignment horizontal="right" vertical="top" wrapText="1"/>
    </xf>
    <xf numFmtId="3" fontId="5" fillId="2" borderId="6" xfId="20" applyNumberFormat="1" applyFont="1" applyFill="1" applyBorder="1" applyAlignment="1">
      <alignment horizontal="right" vertical="center" wrapText="1"/>
    </xf>
    <xf numFmtId="3" fontId="5" fillId="2" borderId="0" xfId="20" applyNumberFormat="1" applyFont="1" applyFill="1" applyAlignment="1">
      <alignment horizontal="right" vertical="center" wrapText="1"/>
    </xf>
    <xf numFmtId="49" fontId="5" fillId="0" borderId="0" xfId="20" applyNumberFormat="1" applyFont="1"/>
    <xf numFmtId="0" fontId="2" fillId="2" borderId="0" xfId="20" applyFont="1" applyFill="1"/>
    <xf numFmtId="0" fontId="2" fillId="2" borderId="9" xfId="20" applyFont="1" applyFill="1" applyBorder="1"/>
    <xf numFmtId="190" fontId="5" fillId="2" borderId="6" xfId="20" applyNumberFormat="1" applyFont="1" applyFill="1" applyBorder="1" applyAlignment="1">
      <alignment horizontal="right" vertical="center" wrapText="1"/>
    </xf>
    <xf numFmtId="190" fontId="5" fillId="2" borderId="0" xfId="20" applyNumberFormat="1" applyFont="1" applyFill="1" applyAlignment="1">
      <alignment horizontal="right" vertical="center" wrapText="1"/>
    </xf>
    <xf numFmtId="1" fontId="5" fillId="2" borderId="0" xfId="20" applyNumberFormat="1" applyFont="1" applyFill="1" applyAlignment="1">
      <alignment horizontal="right" vertical="center" wrapText="1"/>
    </xf>
    <xf numFmtId="0" fontId="4" fillId="0" borderId="0" xfId="20" applyFont="1"/>
    <xf numFmtId="0" fontId="6" fillId="2" borderId="9" xfId="20" applyFont="1" applyFill="1" applyBorder="1" applyAlignment="1">
      <alignment horizontal="right"/>
    </xf>
    <xf numFmtId="0" fontId="3" fillId="2" borderId="8" xfId="20" applyFont="1" applyFill="1" applyBorder="1" applyAlignment="1">
      <alignment horizontal="center" vertical="center" wrapText="1"/>
    </xf>
    <xf numFmtId="191" fontId="5" fillId="2" borderId="6" xfId="20" applyNumberFormat="1" applyFont="1" applyFill="1" applyBorder="1" applyAlignment="1">
      <alignment horizontal="right" vertical="center" wrapText="1"/>
    </xf>
    <xf numFmtId="191" fontId="5" fillId="2" borderId="0" xfId="20" applyNumberFormat="1" applyFont="1" applyFill="1" applyAlignment="1">
      <alignment horizontal="right" vertical="center" wrapText="1"/>
    </xf>
    <xf numFmtId="0" fontId="3" fillId="0" borderId="6" xfId="20" applyFont="1" applyBorder="1" applyAlignment="1">
      <alignment horizontal="left" vertical="top" wrapText="1"/>
    </xf>
    <xf numFmtId="0" fontId="7" fillId="0" borderId="0" xfId="20" applyFont="1"/>
    <xf numFmtId="0" fontId="6" fillId="2" borderId="10" xfId="20" applyFont="1" applyFill="1" applyBorder="1" applyAlignment="1">
      <alignment horizontal="right"/>
    </xf>
    <xf numFmtId="14" fontId="3" fillId="2" borderId="1" xfId="20" applyNumberFormat="1" applyFont="1" applyFill="1" applyBorder="1" applyAlignment="1">
      <alignment horizontal="center" vertical="center"/>
    </xf>
    <xf numFmtId="0" fontId="8" fillId="2" borderId="1" xfId="20" applyFont="1" applyFill="1" applyBorder="1"/>
    <xf numFmtId="0" fontId="3" fillId="2" borderId="11" xfId="20" applyFont="1" applyFill="1" applyBorder="1" applyAlignment="1">
      <alignment horizontal="center" vertical="center" wrapText="1"/>
    </xf>
    <xf numFmtId="0" fontId="3" fillId="0" borderId="6" xfId="20" applyFont="1" applyBorder="1" applyAlignment="1">
      <alignment horizontal="right" vertical="top"/>
    </xf>
    <xf numFmtId="0" fontId="2" fillId="0" borderId="0" xfId="20" applyFont="1"/>
    <xf numFmtId="0" fontId="9"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N15"/>
  <sheetViews>
    <sheetView showGridLines="0" tabSelected="1" workbookViewId="0" topLeftCell="A1">
      <selection activeCell="N10" sqref="N10"/>
    </sheetView>
  </sheetViews>
  <sheetFormatPr defaultColWidth="9.28125" defaultRowHeight="15"/>
  <cols>
    <col min="1" max="1" width="20.00390625" style="44" customWidth="1"/>
    <col min="2" max="2" width="16.8515625" style="44" customWidth="1"/>
    <col min="3" max="3" width="13.7109375" style="0" customWidth="1"/>
    <col min="4" max="4" width="20.421875" style="0" customWidth="1"/>
    <col min="5" max="13" width="13.7109375" style="0" customWidth="1"/>
    <col min="14" max="14" width="16.00390625" style="0" customWidth="1"/>
  </cols>
  <sheetData>
    <row r="1" spans="1:7" s="2" customFormat="1" ht="31.5" customHeight="1" hidden="1">
      <c r="A1" s="2" t="s">
        <v>0</v>
      </c>
      <c r="B1" s="2" t="s">
        <v>14</v>
      </c>
      <c r="C1" s="2" t="s">
        <v>18</v>
      </c>
      <c r="D1" s="2" t="s">
        <v>21</v>
      </c>
      <c r="E1" s="26" t="s">
        <v>24</v>
      </c>
      <c r="F1" s="32" t="s">
        <v>26</v>
      </c>
      <c r="G1" s="38" t="s">
        <v>31</v>
      </c>
    </row>
    <row r="2" spans="1:5" s="2" customFormat="1" ht="28.5" customHeight="1" hidden="1">
      <c r="A2" s="2" t="s">
        <v>1</v>
      </c>
      <c r="B2" s="12" t="s">
        <v>15</v>
      </c>
      <c r="C2" s="19">
        <v>0.6575</v>
      </c>
      <c r="D2" s="2" t="s">
        <v>22</v>
      </c>
      <c r="E2" s="2" t="str">
        <f>IF(LEN(A2)&gt;0,"印製","")</f>
        <v>印製</v>
      </c>
    </row>
    <row r="3" spans="1:14" s="44" customFormat="1" ht="18" customHeight="1">
      <c r="A3" s="3" t="s">
        <v>2</v>
      </c>
      <c r="B3" s="13"/>
      <c r="C3" s="20"/>
      <c r="D3" s="20"/>
      <c r="E3" s="27"/>
      <c r="F3" s="27"/>
      <c r="G3" s="27"/>
      <c r="H3" s="27"/>
      <c r="I3" s="27"/>
      <c r="J3" s="27"/>
      <c r="K3" s="27"/>
      <c r="L3" s="3" t="s">
        <v>36</v>
      </c>
      <c r="M3" s="3" t="s">
        <v>39</v>
      </c>
      <c r="N3" s="41"/>
    </row>
    <row r="4" spans="1:14" s="44" customFormat="1" ht="18" customHeight="1">
      <c r="A4" s="3" t="s">
        <v>3</v>
      </c>
      <c r="B4" s="14" t="s">
        <v>16</v>
      </c>
      <c r="C4" s="21"/>
      <c r="D4" s="21"/>
      <c r="E4" s="28"/>
      <c r="F4" s="33" t="s">
        <v>27</v>
      </c>
      <c r="G4" s="33"/>
      <c r="H4" s="33"/>
      <c r="I4" s="33"/>
      <c r="J4" s="33"/>
      <c r="K4" s="39"/>
      <c r="L4" s="3" t="s">
        <v>37</v>
      </c>
      <c r="M4" s="40" t="s">
        <v>40</v>
      </c>
      <c r="N4" s="41"/>
    </row>
    <row r="5" spans="1:14" ht="43.5" customHeight="1">
      <c r="A5" s="4" t="s">
        <v>4</v>
      </c>
      <c r="B5" s="4"/>
      <c r="C5" s="4"/>
      <c r="D5" s="4"/>
      <c r="E5" s="4"/>
      <c r="F5" s="4"/>
      <c r="G5" s="4"/>
      <c r="H5" s="4"/>
      <c r="I5" s="4"/>
      <c r="J5" s="4"/>
      <c r="K5" s="4"/>
      <c r="L5" s="4"/>
      <c r="M5" s="4"/>
      <c r="N5" s="4"/>
    </row>
    <row r="6" spans="1:14" ht="24" customHeight="1">
      <c r="A6" s="5" t="s">
        <v>5</v>
      </c>
      <c r="B6" s="15"/>
      <c r="C6" s="15"/>
      <c r="D6" s="15"/>
      <c r="E6" s="15"/>
      <c r="F6" s="15"/>
      <c r="G6" s="15"/>
      <c r="H6" s="15"/>
      <c r="I6" s="15"/>
      <c r="J6" s="15"/>
      <c r="K6" s="15"/>
      <c r="L6" s="15"/>
      <c r="M6" s="15"/>
      <c r="N6" s="15"/>
    </row>
    <row r="7" spans="1:14" s="45" customFormat="1" ht="36" customHeight="1">
      <c r="A7" s="6" t="s">
        <v>6</v>
      </c>
      <c r="B7" s="16" t="s">
        <v>17</v>
      </c>
      <c r="C7" s="16" t="s">
        <v>19</v>
      </c>
      <c r="D7" s="16" t="s">
        <v>23</v>
      </c>
      <c r="E7" s="16" t="s">
        <v>25</v>
      </c>
      <c r="F7" s="34" t="s">
        <v>28</v>
      </c>
      <c r="G7" s="34"/>
      <c r="H7" s="34"/>
      <c r="I7" s="34" t="s">
        <v>34</v>
      </c>
      <c r="J7" s="34"/>
      <c r="K7" s="34"/>
      <c r="L7" s="34" t="s">
        <v>38</v>
      </c>
      <c r="M7" s="34" t="s">
        <v>41</v>
      </c>
      <c r="N7" s="42"/>
    </row>
    <row r="8" spans="1:14" s="45" customFormat="1" ht="36" customHeight="1">
      <c r="A8" s="6"/>
      <c r="B8" s="16"/>
      <c r="C8" s="16"/>
      <c r="D8" s="16"/>
      <c r="E8" s="16"/>
      <c r="F8" s="34" t="s">
        <v>29</v>
      </c>
      <c r="G8" s="34" t="s">
        <v>32</v>
      </c>
      <c r="H8" s="34" t="s">
        <v>33</v>
      </c>
      <c r="I8" s="34" t="s">
        <v>29</v>
      </c>
      <c r="J8" s="34" t="s">
        <v>32</v>
      </c>
      <c r="K8" s="34" t="s">
        <v>33</v>
      </c>
      <c r="L8" s="34"/>
      <c r="M8" s="34" t="s">
        <v>29</v>
      </c>
      <c r="N8" s="42" t="s">
        <v>32</v>
      </c>
    </row>
    <row r="9" spans="1:14" s="45" customFormat="1" ht="33.75" customHeight="1">
      <c r="A9" s="7" t="s">
        <v>7</v>
      </c>
      <c r="B9" s="17">
        <f>SUM(B10+B11+B12)</f>
        <v>7.481</v>
      </c>
      <c r="C9" s="22">
        <v>0</v>
      </c>
      <c r="D9" s="24">
        <f>SUM(D10:D12)</f>
        <v>19172</v>
      </c>
      <c r="E9" s="29">
        <f>SUM(E10:E12)</f>
        <v>711.87</v>
      </c>
      <c r="F9" s="35">
        <f>SUM(F10:F12)</f>
        <v>6</v>
      </c>
      <c r="G9" s="35">
        <f>SUM(G10:G12)</f>
        <v>196</v>
      </c>
      <c r="H9" s="35">
        <f>SUM(H10:H12)</f>
        <v>3061</v>
      </c>
      <c r="I9" s="35">
        <f>SUM(I10:I12)</f>
        <v>1</v>
      </c>
      <c r="J9" s="35">
        <f>SUM(J10:J12)</f>
        <v>12</v>
      </c>
      <c r="K9" s="35">
        <f>SUM(K10:K12)</f>
        <v>104</v>
      </c>
      <c r="L9" s="35">
        <f>SUM(L10:L12)</f>
        <v>22</v>
      </c>
      <c r="M9" s="35">
        <f>SUM(M10:M12)</f>
        <v>0</v>
      </c>
      <c r="N9" s="35">
        <f>SUM(N10:N12)</f>
        <v>0</v>
      </c>
    </row>
    <row r="10" spans="1:14" s="45" customFormat="1" ht="58.5" customHeight="1">
      <c r="A10" s="8" t="s">
        <v>8</v>
      </c>
      <c r="B10" s="17">
        <v>0.456</v>
      </c>
      <c r="C10" s="22">
        <v>0</v>
      </c>
      <c r="D10" s="25">
        <v>1320</v>
      </c>
      <c r="E10" s="30">
        <v>0</v>
      </c>
      <c r="F10" s="36">
        <v>2</v>
      </c>
      <c r="G10" s="36">
        <v>48</v>
      </c>
      <c r="H10" s="36">
        <v>416</v>
      </c>
      <c r="I10" s="36">
        <v>0</v>
      </c>
      <c r="J10" s="36">
        <v>0</v>
      </c>
      <c r="K10" s="36">
        <v>0</v>
      </c>
      <c r="L10" s="36">
        <v>0</v>
      </c>
      <c r="M10" s="36">
        <v>0</v>
      </c>
      <c r="N10" s="36">
        <v>0</v>
      </c>
    </row>
    <row r="11" spans="1:14" s="45" customFormat="1" ht="36" customHeight="1">
      <c r="A11" s="8" t="s">
        <v>9</v>
      </c>
      <c r="B11" s="17">
        <v>0.154</v>
      </c>
      <c r="C11" s="22">
        <v>0</v>
      </c>
      <c r="D11" s="25">
        <v>50</v>
      </c>
      <c r="E11" s="30">
        <v>440.87</v>
      </c>
      <c r="F11" s="36">
        <v>0</v>
      </c>
      <c r="G11" s="36">
        <v>0</v>
      </c>
      <c r="H11" s="36">
        <v>0</v>
      </c>
      <c r="I11" s="36">
        <v>0</v>
      </c>
      <c r="J11" s="36">
        <v>0</v>
      </c>
      <c r="K11" s="36">
        <v>0</v>
      </c>
      <c r="L11" s="36">
        <v>0</v>
      </c>
      <c r="M11" s="36">
        <v>0</v>
      </c>
      <c r="N11" s="36">
        <v>0</v>
      </c>
    </row>
    <row r="12" spans="1:14" s="46" customFormat="1" ht="49.5" customHeight="1">
      <c r="A12" s="9" t="s">
        <v>10</v>
      </c>
      <c r="B12" s="17">
        <v>6.871</v>
      </c>
      <c r="C12" s="22">
        <v>0</v>
      </c>
      <c r="D12" s="25">
        <v>17802</v>
      </c>
      <c r="E12" s="31">
        <v>271</v>
      </c>
      <c r="F12" s="36">
        <v>4</v>
      </c>
      <c r="G12" s="36">
        <v>148</v>
      </c>
      <c r="H12" s="36">
        <v>2645</v>
      </c>
      <c r="I12" s="36">
        <v>1</v>
      </c>
      <c r="J12" s="36">
        <v>12</v>
      </c>
      <c r="K12" s="36">
        <v>104</v>
      </c>
      <c r="L12" s="36">
        <v>22</v>
      </c>
      <c r="M12" s="36">
        <v>0</v>
      </c>
      <c r="N12" s="36">
        <v>0</v>
      </c>
    </row>
    <row r="13" spans="1:14" s="47" customFormat="1" ht="42" customHeight="1">
      <c r="A13" s="10" t="s">
        <v>11</v>
      </c>
      <c r="B13" s="18"/>
      <c r="C13" s="23" t="s">
        <v>20</v>
      </c>
      <c r="D13" s="18"/>
      <c r="E13" s="18"/>
      <c r="F13" s="37" t="s">
        <v>30</v>
      </c>
      <c r="G13" s="37"/>
      <c r="H13" s="18"/>
      <c r="I13" s="23" t="s">
        <v>35</v>
      </c>
      <c r="J13" s="10"/>
      <c r="K13" s="10"/>
      <c r="L13" s="10"/>
      <c r="M13" s="10"/>
      <c r="N13" s="43" t="s">
        <v>42</v>
      </c>
    </row>
    <row r="14" spans="1:14" ht="18" customHeight="1">
      <c r="A14" s="11" t="s">
        <v>12</v>
      </c>
      <c r="B14" s="11"/>
      <c r="C14" s="11"/>
      <c r="D14" s="11"/>
      <c r="E14" s="11"/>
      <c r="F14" s="11"/>
      <c r="G14" s="11"/>
      <c r="H14" s="11"/>
      <c r="I14" s="11"/>
      <c r="J14" s="11"/>
      <c r="K14" s="11"/>
      <c r="L14" s="11"/>
      <c r="M14" s="11"/>
      <c r="N14" s="11"/>
    </row>
    <row r="15" spans="1:14" ht="15">
      <c r="A15" s="11" t="s">
        <v>13</v>
      </c>
      <c r="B15" s="11"/>
      <c r="C15" s="11"/>
      <c r="D15" s="11"/>
      <c r="E15" s="11"/>
      <c r="F15" s="11"/>
      <c r="G15" s="11"/>
      <c r="H15" s="11"/>
      <c r="I15" s="11"/>
      <c r="J15" s="11"/>
      <c r="K15" s="11"/>
      <c r="L15" s="11"/>
      <c r="M15" s="11"/>
      <c r="N15" s="11"/>
    </row>
  </sheetData>
  <mergeCells count="18">
    <mergeCell ref="F13:G13"/>
    <mergeCell ref="A14:N14"/>
    <mergeCell ref="D7:D8"/>
    <mergeCell ref="E7:E8"/>
    <mergeCell ref="F7:H7"/>
    <mergeCell ref="I7:K7"/>
    <mergeCell ref="L7:L8"/>
    <mergeCell ref="M7:N7"/>
    <mergeCell ref="F4:K4"/>
    <mergeCell ref="A15:N15"/>
    <mergeCell ref="M3:N3"/>
    <mergeCell ref="B4:D4"/>
    <mergeCell ref="M4:N4"/>
    <mergeCell ref="A5:N5"/>
    <mergeCell ref="A6:N6"/>
    <mergeCell ref="A7:A8"/>
    <mergeCell ref="B7:B8"/>
    <mergeCell ref="C7:C8"/>
  </mergeCells>
  <printOptions/>
  <pageMargins left="0.748031496062992" right="0.748031496062992" top="0.590551181102362" bottom="0.590551181102362" header="0.31496062992126" footer="0.31496062992126"/>
  <pageSetup fitToHeight="0" fitToWidth="0" horizontalDpi="600" verticalDpi="600" orientation="landscape" paperSize="9" scale="76"/>
  <rowBreaks count="1" manualBreakCount="1">
    <brk id="11" max="13" man="1"/>
  </rowBreaks>
  <colBreaks count="2" manualBreakCount="2">
    <brk id="4" min="2" max="15" man="1"/>
    <brk id="7" min="2" max="1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