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12-03-06(101)" r:id="rId4"/>
    <sheet sheetId="2" name="1112-03-06(102)" r:id="rId5"/>
    <sheet sheetId="3" name="1112-03-06(103)" r:id="rId6"/>
  </sheets>
  <definedNames>
    <definedName name="pp" localSheetId="0" hidden="false">'1112-03-06(101)'!$A$7:$Q$49</definedName>
    <definedName name="pp" localSheetId="1" hidden="false">'1112-03-06(102)'!$A$7:$Q$49</definedName>
    <definedName name="pp" localSheetId="2" hidden="false">'1112-03-06(103)'!$A$7:$Q$50</definedName>
    <definedName name="pp" hidden="false">#REF!</definedName>
    <definedName name="_xlnm.Print_Area" localSheetId="0" hidden="false">'1112-03-06(101)'!$A$1:$Q$49</definedName>
    <definedName name="_xlnm.Print_Area" localSheetId="1" hidden="false">'1112-03-06(102)'!$A$1:$Q$49</definedName>
    <definedName name="_xlnm.Print_Area" localSheetId="2" hidden="false">'1112-03-06(103)'!$A$1:$Q$50</definedName>
  </definedNames>
</workbook>
</file>

<file path=xl/sharedStrings.xml><?xml version="1.0" encoding="utf-8"?>
<sst xmlns="http://schemas.openxmlformats.org/spreadsheetml/2006/main" count="73">
  <si>
    <t>公   開   類</t>
  </si>
  <si>
    <t>月        報</t>
  </si>
  <si>
    <t>桃園市測量案件-(第1次修正版)</t>
  </si>
  <si>
    <t>工作項目</t>
  </si>
  <si>
    <t>地政事務所別
(鄉鎮市區別)</t>
  </si>
  <si>
    <t>總　　　計</t>
  </si>
  <si>
    <t>桃　　園</t>
  </si>
  <si>
    <t>桃園區</t>
  </si>
  <si>
    <t>龜    山</t>
  </si>
  <si>
    <t>龜山區</t>
  </si>
  <si>
    <t>中　　壢</t>
  </si>
  <si>
    <t>中壢區</t>
  </si>
  <si>
    <t>觀音區</t>
  </si>
  <si>
    <t>大　　溪</t>
  </si>
  <si>
    <t>大溪區</t>
  </si>
  <si>
    <t>本年累計辦理土地複丈案件：  件數</t>
  </si>
  <si>
    <t xml:space="preserve">本年累計辦理建物測量案件：  件數　　 </t>
  </si>
  <si>
    <t xml:space="preserve">本年累計核發謄本：          件數 　</t>
  </si>
  <si>
    <t>備註</t>
  </si>
  <si>
    <t>填表</t>
  </si>
  <si>
    <t>每月終了後20日內編報</t>
  </si>
  <si>
    <t>件</t>
  </si>
  <si>
    <t>筆(棟)</t>
  </si>
  <si>
    <t>面積(張)</t>
  </si>
  <si>
    <t>中華民國110年9月</t>
  </si>
  <si>
    <t>合計</t>
  </si>
  <si>
    <t>土地複丈</t>
  </si>
  <si>
    <t>小計</t>
  </si>
  <si>
    <t xml:space="preserve">件；土地筆數： 　</t>
  </si>
  <si>
    <t xml:space="preserve">件；建物棟數： 　</t>
  </si>
  <si>
    <t>件；    張數：</t>
  </si>
  <si>
    <t>審核</t>
  </si>
  <si>
    <t>分割</t>
  </si>
  <si>
    <t>合併</t>
  </si>
  <si>
    <t xml:space="preserve">筆；面積：　 　</t>
  </si>
  <si>
    <t>張。</t>
  </si>
  <si>
    <t>鑑界</t>
  </si>
  <si>
    <t>法院囑託</t>
  </si>
  <si>
    <t>平方公尺</t>
  </si>
  <si>
    <t>其他</t>
  </si>
  <si>
    <t>業務主管人員</t>
  </si>
  <si>
    <t>主辦統計人員</t>
  </si>
  <si>
    <t>建物測量</t>
  </si>
  <si>
    <t>建物第一
次測量</t>
  </si>
  <si>
    <t>建物門牌基地號勘查及建物滅失</t>
  </si>
  <si>
    <t>機關首長</t>
  </si>
  <si>
    <t>編製機關</t>
  </si>
  <si>
    <t>表    號</t>
  </si>
  <si>
    <t>謄本</t>
  </si>
  <si>
    <t>桃園市政府</t>
  </si>
  <si>
    <t>1112-03-06-2</t>
  </si>
  <si>
    <t>地籍圖</t>
  </si>
  <si>
    <t>單位：件；筆；棟；平方公尺；張</t>
  </si>
  <si>
    <t>建物測量成果圖</t>
  </si>
  <si>
    <t>桃園市測量案件-(第1次修正版)(續1)</t>
  </si>
  <si>
    <t>龍潭區</t>
  </si>
  <si>
    <t>復興區</t>
  </si>
  <si>
    <t>楊　　梅</t>
  </si>
  <si>
    <t>楊梅區</t>
  </si>
  <si>
    <t>新屋區</t>
  </si>
  <si>
    <t>蘆　　竹</t>
  </si>
  <si>
    <t>蘆竹區</t>
  </si>
  <si>
    <t>大園區</t>
  </si>
  <si>
    <t>八　　德</t>
  </si>
  <si>
    <t>八德區</t>
  </si>
  <si>
    <t>桃園市測量案件-(第1次修正版)(續2完)</t>
  </si>
  <si>
    <t>平　　鎮</t>
  </si>
  <si>
    <t>平鎮區</t>
  </si>
  <si>
    <t>資料來源：由各地政事務所依據地籍資料庫資料，按鄉鎮市區別彙編。（謄本核發依地政事務所別填報，不需依鄉鎮市區別分列）</t>
  </si>
  <si>
    <t>填表說明：1.本表應於編製期限內經由網際網路線上傳送至內政部統計資料庫及桃園市政府公務統計行政管理系統。</t>
  </si>
  <si>
    <t xml:space="preserve">          2.件數:依各實際辦理土地複丈、建物測量、地目變更及謄本核發之收件號數計算;如係連件辦理土地分割及合併案,則以土地分割之項目計算。</t>
  </si>
  <si>
    <t xml:space="preserve">          3.筆(棟)數: 依各實際辦理土地(建物)筆(棟)數計算,土地以地號為基本計算單位,建物以建號為基本計算單位;分割合併案,係以原因發生後之筆數為準。</t>
  </si>
  <si>
    <t>修正原因說明：案係110年10月間內政部網際網路報送系統資料庫辦理修正刪除「地目變更」欄位，致報送至桃園市政府公務統計系統之110年9月測量案件統計表與修正後內政部報送系統資料庫欄位不符，爰依修正後內政部報送系統資料庫辦理本次公務統計行政管理系統報表修正作業。</t>
  </si>
</sst>
</file>

<file path=xl/styles.xml><?xml version="1.0" encoding="utf-8"?>
<styleSheet xmlns="http://schemas.openxmlformats.org/spreadsheetml/2006/main">
  <numFmts count="14">
    <numFmt formatCode="###,##0" numFmtId="188"/>
    <numFmt formatCode="#,##0.0000;\-#,##0.0000;&quot;－&quot;" numFmtId="189"/>
    <numFmt formatCode="#,##0.0000;\-#,##0.0000;&quot;&quot;" numFmtId="190"/>
    <numFmt formatCode="##,###,##0" numFmtId="191"/>
    <numFmt formatCode="#,###,###,##0" numFmtId="192"/>
    <numFmt formatCode="##,###,##0.00" numFmtId="193"/>
    <numFmt formatCode="_-* #,##0_-;\-* #,##0_-;_-* &quot;-&quot;_-;_-@_-" numFmtId="194"/>
    <numFmt formatCode="###,###,###,##0.00" numFmtId="195"/>
    <numFmt formatCode="_-* #,##0.00_-;\-* #,##0.00_-;_-* &quot;-&quot;??_-;_-@_-" numFmtId="196"/>
    <numFmt formatCode="_(* #,##0_);_(* (#,##0);_(* &quot;-&quot;_);_(@_)" numFmtId="197"/>
    <numFmt formatCode="#,###,###,##0;\-#,###,###,##0;&quot;           －&quot;" numFmtId="198"/>
    <numFmt formatCode="##,###,##0.00;\-##,###,##0.00;&quot;           －&quot;" numFmtId="199"/>
    <numFmt formatCode="#,##0.00_);[Red]\(#,##0.00\)" numFmtId="200"/>
    <numFmt formatCode="#,##0;\-#,##0;&quot;－&quot;" numFmtId="201"/>
  </numFmts>
  <fonts count="12">
    <font>
      <b val="false"/>
      <i val="false"/>
      <u val="none"/>
      <sz val="11"/>
      <color theme="1"/>
      <name val="Calibri"/>
    </font>
    <font>
      <b val="false"/>
      <i val="false"/>
      <u val="none"/>
      <sz val="12"/>
      <color theme="1"/>
      <name val="新細明體"/>
    </font>
    <font>
      <b val="false"/>
      <i val="false"/>
      <u val="none"/>
      <sz val="9"/>
      <color theme="1"/>
      <name val="Times New Roman"/>
    </font>
    <font>
      <b val="false"/>
      <i val="false"/>
      <u val="none"/>
      <sz val="12"/>
      <color theme="1"/>
      <name val="標楷體"/>
    </font>
    <font>
      <b val="false"/>
      <i val="false"/>
      <u val="none"/>
      <sz val="24"/>
      <color theme="1"/>
      <name val="標楷體"/>
    </font>
    <font>
      <b val="false"/>
      <i val="false"/>
      <u val="none"/>
      <sz val="10"/>
      <color theme="1"/>
      <name val="新細明體"/>
    </font>
    <font>
      <b val="false"/>
      <i val="false"/>
      <u val="none"/>
      <sz val="9"/>
      <color theme="1"/>
      <name val="標楷體"/>
    </font>
    <font>
      <b val="false"/>
      <i val="false"/>
      <u val="none"/>
      <sz val="11"/>
      <color theme="1"/>
      <name val="新細明體"/>
    </font>
    <font>
      <b val="false"/>
      <i val="false"/>
      <u val="none"/>
      <sz val="10"/>
      <color theme="1"/>
      <name val="標楷體"/>
    </font>
    <font>
      <b val="false"/>
      <i val="false"/>
      <u val="none"/>
      <sz val="9"/>
      <color theme="1"/>
      <name val="新細明體"/>
    </font>
    <font>
      <b val="false"/>
      <i val="false"/>
      <u val="none"/>
      <sz val="12"/>
      <color theme="1"/>
      <name val="Times New Roman"/>
    </font>
    <font>
      <b val="false"/>
      <i val="false"/>
      <u val="none"/>
      <sz val="7.5"/>
      <color theme="1"/>
      <name val="Times New Roman"/>
    </font>
  </fonts>
  <fills count="2">
    <fill>
      <patternFill patternType="none"/>
    </fill>
    <fill>
      <patternFill patternType="gray125"/>
    </fill>
  </fills>
  <borders count="35">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medium">
        <color rgb="FF000000"/>
      </top>
      <bottom style="none"/>
    </border>
    <border>
      <left style="none"/>
      <right style="none"/>
      <top style="none"/>
      <bottom style="medium">
        <color rgb="FF000000"/>
      </bottom>
    </border>
    <border>
      <left style="none"/>
      <right style="thin">
        <color rgb="FF000000"/>
      </right>
      <top style="medium">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medium">
        <color rgb="FF000000"/>
      </bottom>
    </border>
    <border>
      <left style="thin">
        <color rgb="FF000000"/>
      </left>
      <right style="none"/>
      <top style="none"/>
      <bottom style="thin">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thin">
        <color rgb="FF000000"/>
      </left>
      <right style="medium">
        <color rgb="FF000000"/>
      </right>
      <top style="none"/>
      <bottom style="thin">
        <color rgb="FF000000"/>
      </bottom>
    </border>
    <border>
      <left style="thin">
        <color rgb="FF000000"/>
      </left>
      <right style="medium">
        <color rgb="FF000000"/>
      </right>
      <top style="thin">
        <color rgb="FF000000"/>
      </top>
      <bottom style="thin">
        <color rgb="FF000000"/>
      </bottom>
    </border>
    <border>
      <left style="none"/>
      <right style="none"/>
      <top style="thin">
        <color rgb="FF000000"/>
      </top>
      <bottom style="medium">
        <color rgb="FF000000"/>
      </bottom>
    </border>
    <border>
      <left style="none"/>
      <right style="none"/>
      <top style="none"/>
      <bottom style="thin">
        <color rgb="FF000000"/>
      </bottom>
    </border>
    <border>
      <left style="none"/>
      <right style="thin">
        <color rgb="FF000000"/>
      </right>
      <top style="none"/>
      <bottom style="medium">
        <color rgb="FF000000"/>
      </bottom>
    </border>
    <border>
      <left style="none"/>
      <right style="thin">
        <color rgb="FF000000"/>
      </right>
      <top style="thin">
        <color rgb="FF000000"/>
      </top>
      <bottom style="thin">
        <color rgb="FF000000"/>
      </bottom>
    </border>
    <border>
      <left style="thin">
        <color rgb="FF000000"/>
      </left>
      <right style="none"/>
      <top style="medium">
        <color rgb="FF000000"/>
      </top>
      <bottom style="none"/>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thin">
        <color rgb="FF000000"/>
      </top>
      <bottom style="medium">
        <color rgb="FF000000"/>
      </bottom>
    </border>
    <border>
      <left style="thin">
        <color rgb="FF000000"/>
      </left>
      <right style="thin">
        <color rgb="FF000000"/>
      </right>
      <top style="none"/>
      <bottom style="none"/>
    </border>
    <border>
      <left style="thin">
        <color rgb="FF000000"/>
      </left>
      <right style="none"/>
      <top style="medium">
        <color rgb="FF000000"/>
      </top>
      <bottom style="thin">
        <color rgb="FF000000"/>
      </bottom>
    </border>
    <border>
      <left style="none"/>
      <right style="none"/>
      <top style="medium">
        <color rgb="FF000000"/>
      </top>
      <bottom style="thin">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thin">
        <color rgb="FF000000"/>
      </top>
      <bottom style="thin">
        <color rgb="FF000000"/>
      </bottom>
    </border>
    <border>
      <left style="thin">
        <color rgb="FF000000"/>
      </left>
      <right style="none"/>
      <top style="none"/>
      <bottom style="none"/>
    </border>
    <border>
      <left style="double">
        <color rgb="FF000000"/>
      </left>
      <right style="none"/>
      <top style="medium">
        <color rgb="FF000000"/>
      </top>
      <bottom style="thin">
        <color rgb="FF000000"/>
      </bottom>
    </border>
    <border>
      <left style="double">
        <color rgb="FF000000"/>
      </left>
      <right style="thin">
        <color rgb="FF000000"/>
      </right>
      <top style="thin">
        <color rgb="FF000000"/>
      </top>
      <bottom style="medium">
        <color rgb="FF000000"/>
      </bottom>
    </border>
    <border>
      <left style="double">
        <color rgb="FF000000"/>
      </left>
      <right style="thin">
        <color rgb="FF000000"/>
      </right>
      <top style="none"/>
      <bottom style="thin">
        <color rgb="FF000000"/>
      </bottom>
    </border>
    <border>
      <left style="double">
        <color rgb="FF000000"/>
      </left>
      <right style="thin">
        <color rgb="FF000000"/>
      </right>
      <top style="thin">
        <color rgb="FF000000"/>
      </top>
      <bottom style="thin">
        <color rgb="FF000000"/>
      </bottom>
    </border>
    <border>
      <left style="thin">
        <color rgb="FF000000"/>
      </left>
      <right style="none"/>
      <top style="thin">
        <color rgb="FF000000"/>
      </top>
      <bottom style="none"/>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154">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0" borderId="0" xfId="3" applyNumberFormat="true" applyFont="true" applyFill="false" applyBorder="false" applyAlignment="false" applyProtection="false"/>
    <xf numFmtId="0" fontId="3" borderId="1" xfId="1" applyFont="true" applyBorder="true">
      <alignment horizontal="center" vertical="center"/>
    </xf>
    <xf numFmtId="0" fontId="4" xfId="2" applyFont="true">
      <alignment horizontal="center" vertical="center" wrapText="true"/>
    </xf>
    <xf numFmtId="49" fontId="3" xfId="2" applyNumberFormat="true" applyFont="true">
      <alignment wrapText="true"/>
    </xf>
    <xf numFmtId="0" fontId="3" borderId="2" xfId="2" applyFont="true" applyBorder="true">
      <alignment horizontal="center" vertical="center" wrapText="true"/>
    </xf>
    <xf numFmtId="0" fontId="3" borderId="3" xfId="2" applyFont="true" applyBorder="true">
      <alignment horizontal="center" vertical="center" wrapText="true"/>
    </xf>
    <xf numFmtId="0" fontId="3" borderId="4" xfId="2" applyFont="true" applyBorder="true">
      <alignment horizontal="center" vertical="center"/>
    </xf>
    <xf numFmtId="0" fontId="3" borderId="5" xfId="2" applyFont="true" applyBorder="true">
      <alignment horizontal="center" vertical="center"/>
    </xf>
    <xf numFmtId="0" fontId="3" borderId="6" xfId="2" applyFont="true" applyBorder="true">
      <alignment horizontal="center" vertical="center"/>
    </xf>
    <xf numFmtId="0" fontId="3" borderId="7" xfId="2" applyFont="true" applyBorder="true">
      <alignment horizontal="center" vertical="center"/>
    </xf>
    <xf numFmtId="0" fontId="3" borderId="8" xfId="2" applyFont="true" applyBorder="true">
      <alignment horizontal="left" vertical="center"/>
    </xf>
    <xf numFmtId="0" fontId="3" borderId="9" xfId="2" applyFont="true" applyBorder="true">
      <alignment horizontal="center" vertical="center" wrapText="true"/>
    </xf>
    <xf numFmtId="0" fontId="3" xfId="1" applyFont="true">
      <alignment horizontal="left" vertical="center"/>
    </xf>
    <xf numFmtId="0" fontId="3" xfId="1" applyFont="true">
      <alignment vertical="center"/>
    </xf>
    <xf numFmtId="0" fontId="1" xfId="2" applyFont="true"/>
    <xf numFmtId="188" fontId="5" xfId="2" applyNumberFormat="true" applyFont="true"/>
    <xf numFmtId="0" fontId="3" xfId="2" applyFont="true">
      <alignment horizontal="justify" wrapText="true"/>
    </xf>
    <xf numFmtId="0" fontId="3" borderId="10" xfId="2" applyFont="true" applyBorder="true">
      <alignment horizontal="justify" wrapText="true"/>
    </xf>
    <xf numFmtId="0" fontId="3" xfId="2" applyFont="true">
      <alignment wrapText="true"/>
    </xf>
    <xf numFmtId="0" fontId="3" borderId="11" xfId="2" applyFont="true" applyBorder="true">
      <alignment horizontal="center" vertical="center" wrapText="true"/>
    </xf>
    <xf numFmtId="0" fontId="3" borderId="12" xfId="2" applyFont="true" applyBorder="true">
      <alignment horizontal="center" wrapText="true"/>
    </xf>
    <xf numFmtId="189" fontId="3" borderId="13" xfId="2" applyNumberFormat="true" applyFont="true" applyBorder="true">
      <alignment horizontal="center" vertical="center"/>
    </xf>
    <xf numFmtId="189" fontId="3" borderId="14" xfId="2" applyNumberFormat="true" applyFont="true" applyBorder="true">
      <alignment horizontal="center" vertical="center"/>
    </xf>
    <xf numFmtId="0" fontId="3" borderId="8" xfId="2" applyFont="true" applyBorder="true">
      <alignment horizontal="left" vertical="center" wrapText="true"/>
    </xf>
    <xf numFmtId="190" fontId="3" borderId="15" xfId="2" applyNumberFormat="true" applyFont="true" applyBorder="true">
      <alignment horizontal="left" vertical="center"/>
    </xf>
    <xf numFmtId="191" fontId="5" xfId="2" applyNumberFormat="true" applyFont="true"/>
    <xf numFmtId="0" fontId="6" borderId="16" xfId="2" applyFont="true" applyBorder="true">
      <alignment horizontal="justify" wrapText="true"/>
    </xf>
    <xf numFmtId="49" fontId="3" borderId="3" xfId="2" applyNumberFormat="true" applyFont="true" applyBorder="true">
      <alignment horizontal="center" wrapText="true"/>
    </xf>
    <xf numFmtId="0" fontId="3" borderId="4" xfId="2" applyFont="true" applyBorder="true">
      <alignment horizontal="center" vertical="center" wrapText="true"/>
    </xf>
    <xf numFmtId="0" fontId="3" borderId="17" xfId="2" applyFont="true" applyBorder="true">
      <alignment horizontal="center" vertical="center" wrapText="true"/>
    </xf>
    <xf numFmtId="192" fontId="5" borderId="6" xfId="2" applyNumberFormat="true" applyFont="true" applyBorder="true">
      <alignment horizontal="right" vertical="center"/>
    </xf>
    <xf numFmtId="192" fontId="5" borderId="18" xfId="2" applyNumberFormat="true" applyFont="true" applyBorder="true">
      <alignment horizontal="right" vertical="center"/>
    </xf>
    <xf numFmtId="193" fontId="5" borderId="18" xfId="2" applyNumberFormat="true" applyFont="true" applyBorder="true">
      <alignment horizontal="right" vertical="center"/>
    </xf>
    <xf numFmtId="192" fontId="5" borderId="7" xfId="2" applyNumberFormat="true" applyFont="true" applyBorder="true">
      <alignment horizontal="right" vertical="center"/>
    </xf>
    <xf numFmtId="193" fontId="5" borderId="7" xfId="2" applyNumberFormat="true" applyFont="true" applyBorder="true">
      <alignment horizontal="right" vertical="center"/>
    </xf>
    <xf numFmtId="194" fontId="7" borderId="8" xfId="2" applyNumberFormat="true" applyFont="true" applyBorder="true">
      <alignment horizontal="right" vertical="center"/>
    </xf>
    <xf numFmtId="194" fontId="7" xfId="3" applyNumberFormat="true" applyFont="true">
      <alignment horizontal="right" vertical="center"/>
    </xf>
    <xf numFmtId="0" fontId="3" borderId="16" xfId="2" applyFont="true" applyBorder="true">
      <alignment horizontal="justify" wrapText="true"/>
    </xf>
    <xf numFmtId="0" fontId="3" borderId="3" xfId="2" applyFont="true" applyBorder="true">
      <alignment horizontal="center" wrapText="true"/>
    </xf>
    <xf numFmtId="0" fontId="3" borderId="19" xfId="2" applyFont="true" applyBorder="true">
      <alignment horizontal="center" vertical="center" wrapText="true"/>
    </xf>
    <xf numFmtId="192" fontId="5" borderId="20" xfId="2" applyNumberFormat="true" applyFont="true" applyBorder="true">
      <alignment horizontal="right" vertical="center"/>
    </xf>
    <xf numFmtId="192" fontId="5" borderId="1" xfId="2" applyNumberFormat="true" applyFont="true" applyBorder="true">
      <alignment horizontal="right" vertical="center"/>
    </xf>
    <xf numFmtId="193" fontId="5" borderId="1" xfId="2" applyNumberFormat="true" applyFont="true" applyBorder="true">
      <alignment horizontal="right" vertical="center"/>
    </xf>
    <xf numFmtId="192" fontId="5" borderId="21" xfId="2" applyNumberFormat="true" applyFont="true" applyBorder="true">
      <alignment horizontal="right" vertical="center"/>
    </xf>
    <xf numFmtId="193" fontId="5" borderId="21" xfId="2" applyNumberFormat="true" applyFont="true" applyBorder="true">
      <alignment horizontal="right" vertical="center"/>
    </xf>
    <xf numFmtId="49" fontId="1" xfId="2" applyNumberFormat="true" applyFont="true"/>
    <xf numFmtId="0" fontId="3" borderId="22" xfId="2" applyFont="true" applyBorder="true">
      <alignment horizontal="center" vertical="center" wrapText="true"/>
    </xf>
    <xf numFmtId="0" fontId="8" xfId="2" applyFont="true">
      <alignment horizontal="left" vertical="center" wrapText="true"/>
    </xf>
    <xf numFmtId="0" fontId="3" xfId="2" applyFont="true">
      <alignment vertical="center"/>
    </xf>
    <xf numFmtId="195" fontId="5" xfId="2" applyNumberFormat="true" applyFont="true"/>
    <xf numFmtId="0" fontId="6" xfId="2" applyFont="true">
      <alignment vertical="center"/>
    </xf>
    <xf numFmtId="0" fontId="3" xfId="2" applyFont="true">
      <alignment horizontal="center" vertical="center" wrapText="true"/>
    </xf>
    <xf numFmtId="0" fontId="3" borderId="16" xfId="2" applyFont="true" applyBorder="true">
      <alignment horizontal="center" vertical="center" wrapText="true"/>
    </xf>
    <xf numFmtId="193" fontId="5" borderId="20" xfId="2" applyNumberFormat="true" applyFont="true" applyBorder="true">
      <alignment horizontal="right" vertical="center"/>
    </xf>
    <xf numFmtId="193" fontId="5" borderId="23" xfId="2" applyNumberFormat="true" applyFont="true" applyBorder="true">
      <alignment horizontal="right" vertical="center"/>
    </xf>
    <xf numFmtId="196" fontId="7" borderId="8" xfId="2" applyNumberFormat="true" applyFont="true" applyBorder="true">
      <alignment horizontal="right" vertical="center"/>
    </xf>
    <xf numFmtId="0" fontId="8" xfId="2" applyFont="true">
      <alignment horizontal="right" vertical="center"/>
    </xf>
    <xf numFmtId="0" fontId="3" borderId="8" xfId="2" applyFont="true" applyBorder="true">
      <alignment vertical="center"/>
    </xf>
    <xf numFmtId="0" fontId="3" borderId="8" xfId="2" applyFont="true" applyBorder="true">
      <alignment vertical="center" wrapText="true"/>
    </xf>
    <xf numFmtId="0" fontId="3" borderId="24" xfId="2" applyFont="true" applyBorder="true">
      <alignment horizontal="center" vertical="center" wrapText="true"/>
    </xf>
    <xf numFmtId="0" fontId="3" borderId="25" xfId="2" applyFont="true" applyBorder="true">
      <alignment horizontal="center" vertical="center" wrapText="true"/>
    </xf>
    <xf numFmtId="0" fontId="3" borderId="22" xfId="3" applyFont="true" applyBorder="true">
      <alignment horizontal="center" vertical="center" wrapText="true"/>
    </xf>
    <xf numFmtId="0" fontId="8" borderId="22" xfId="3" applyFont="true" applyBorder="true">
      <alignment horizontal="center" vertical="center" wrapText="true"/>
    </xf>
    <xf numFmtId="0" fontId="3" borderId="26" xfId="2" applyFont="true" applyBorder="true">
      <alignment horizontal="center" vertical="center" wrapText="true"/>
    </xf>
    <xf numFmtId="0" fontId="3" borderId="27" xfId="3" applyFont="true" applyBorder="true">
      <alignment horizontal="center" vertical="center" wrapText="true"/>
    </xf>
    <xf numFmtId="192" fontId="5" borderId="10" xfId="2" applyNumberFormat="true" applyFont="true" applyBorder="true">
      <alignment horizontal="right" vertical="center"/>
    </xf>
    <xf numFmtId="192" fontId="5" borderId="28" xfId="2" applyNumberFormat="true" applyFont="true" applyBorder="true">
      <alignment horizontal="right" vertical="center"/>
    </xf>
    <xf numFmtId="193" fontId="5" borderId="10" xfId="2" applyNumberFormat="true" applyFont="true" applyBorder="true">
      <alignment horizontal="right" vertical="center"/>
    </xf>
    <xf numFmtId="197" fontId="5" borderId="10" xfId="2" applyNumberFormat="true" applyFont="true" applyBorder="true">
      <alignment horizontal="right" vertical="center"/>
    </xf>
    <xf numFmtId="193" fontId="5" borderId="29" xfId="2" applyNumberFormat="true" applyFont="true" applyBorder="true">
      <alignment horizontal="right" vertical="center"/>
    </xf>
    <xf numFmtId="0" fontId="3" xfId="2" applyFont="true">
      <alignment horizontal="right" vertical="center"/>
    </xf>
    <xf numFmtId="0" fontId="3" borderId="30" xfId="2" applyFont="true" applyBorder="true">
      <alignment horizontal="center" vertical="center" wrapText="true"/>
    </xf>
    <xf numFmtId="0" fontId="3" borderId="31" xfId="2" applyFont="true" applyBorder="true">
      <alignment horizontal="center" vertical="center" wrapText="true"/>
    </xf>
    <xf numFmtId="192" fontId="5" borderId="32" xfId="2" applyNumberFormat="true" applyFont="true" applyBorder="true">
      <alignment horizontal="right" vertical="center"/>
    </xf>
    <xf numFmtId="192" fontId="5" borderId="33" xfId="2" applyNumberFormat="true" applyFont="true" applyBorder="true">
      <alignment horizontal="right" vertical="center"/>
    </xf>
    <xf numFmtId="193" fontId="5" borderId="32" xfId="2" applyNumberFormat="true" applyFont="true" applyBorder="true">
      <alignment horizontal="right" vertical="center"/>
    </xf>
    <xf numFmtId="198" fontId="5" borderId="32" xfId="2" applyNumberFormat="true" applyFont="true" applyBorder="true">
      <alignment horizontal="right" vertical="center"/>
    </xf>
    <xf numFmtId="199" fontId="5" borderId="32" xfId="2" applyNumberFormat="true" applyFont="true" applyBorder="true">
      <alignment horizontal="right" vertical="center"/>
    </xf>
    <xf numFmtId="198" fontId="5" borderId="33" xfId="2" applyNumberFormat="true" applyFont="true" applyBorder="true">
      <alignment horizontal="right" vertical="center"/>
    </xf>
    <xf numFmtId="198" fontId="5" borderId="1" xfId="2" applyNumberFormat="true" applyFont="true" applyBorder="true">
      <alignment horizontal="right" vertical="center"/>
    </xf>
    <xf numFmtId="199" fontId="5" borderId="1" xfId="2" applyNumberFormat="true" applyFont="true" applyBorder="true">
      <alignment horizontal="right" vertical="center"/>
    </xf>
    <xf numFmtId="0" fontId="8" xfId="2" applyFont="true">
      <alignment vertical="center"/>
    </xf>
    <xf numFmtId="0" fontId="3" xfId="2" applyFont="true">
      <alignment horizontal="right"/>
    </xf>
    <xf numFmtId="0" fontId="3" borderId="27" xfId="2" applyFont="true" applyBorder="true">
      <alignment horizontal="center" vertical="center" wrapText="true"/>
    </xf>
    <xf numFmtId="193" fontId="5" borderId="28" xfId="2" applyNumberFormat="true" applyFont="true" applyBorder="true">
      <alignment horizontal="right" vertical="center"/>
    </xf>
    <xf numFmtId="198" fontId="5" borderId="28" xfId="2" applyNumberFormat="true" applyFont="true" applyBorder="true">
      <alignment horizontal="right" vertical="center"/>
    </xf>
    <xf numFmtId="199" fontId="5" borderId="28" xfId="2" applyNumberFormat="true" applyFont="true" applyBorder="true">
      <alignment horizontal="right" vertical="center"/>
    </xf>
    <xf numFmtId="0" fontId="8" xfId="2" applyFont="true">
      <alignment horizontal="right" vertical="center" wrapText="true"/>
    </xf>
    <xf numFmtId="0" fontId="1" xfId="2" applyFont="true">
      <alignment horizontal="center" vertical="center"/>
    </xf>
    <xf numFmtId="0" fontId="9" xfId="2" applyFont="true">
      <alignment horizontal="center" vertical="center"/>
    </xf>
    <xf numFmtId="0" fontId="9" xfId="2" applyFont="true">
      <alignment vertical="center"/>
    </xf>
    <xf numFmtId="0" fontId="9" xfId="2" applyFont="true"/>
    <xf numFmtId="0" fontId="10" xfId="2" applyFont="true"/>
    <xf numFmtId="0" fontId="3" xfId="2" applyFont="true"/>
    <xf numFmtId="49" fontId="3" xfId="2" applyNumberFormat="true" applyFont="true"/>
    <xf numFmtId="194" fontId="7" borderId="8" xfId="2" applyNumberFormat="true" applyFont="true" applyBorder="true">
      <alignment horizontal="right" vertical="center" wrapText="true"/>
    </xf>
    <xf numFmtId="197" fontId="5" borderId="20" xfId="2" applyNumberFormat="true" applyFont="true" applyBorder="true">
      <alignment horizontal="right" vertical="center"/>
    </xf>
    <xf numFmtId="197" fontId="5" borderId="1" xfId="2" applyNumberFormat="true" applyFont="true" applyBorder="true">
      <alignment horizontal="right" vertical="center"/>
    </xf>
    <xf numFmtId="197" fontId="5" borderId="23" xfId="2" applyNumberFormat="true" applyFont="true" applyBorder="true">
      <alignment horizontal="right" vertical="center"/>
    </xf>
    <xf numFmtId="198" fontId="5" borderId="20" xfId="2" applyNumberFormat="true" applyFont="true" applyBorder="true">
      <alignment horizontal="right" vertical="center"/>
    </xf>
    <xf numFmtId="199" fontId="5" borderId="20" xfId="2" applyNumberFormat="true" applyFont="true" applyBorder="true">
      <alignment horizontal="right" vertical="center"/>
    </xf>
    <xf numFmtId="0" fontId="6" xfId="2" applyFont="true"/>
    <xf numFmtId="0" fontId="10" xfId="2" applyFont="true">
      <alignment horizontal="center" vertical="center"/>
    </xf>
    <xf numFmtId="0" fontId="2" xfId="2" applyFont="true">
      <alignment horizontal="center" vertical="center"/>
    </xf>
    <xf numFmtId="0" fontId="0" xfId="3" applyFont="true">
      <alignment horizontal="left" vertical="center"/>
    </xf>
    <xf numFmtId="0" fontId="2" xfId="2" applyFont="true"/>
    <xf numFmtId="0" fontId="3" xfId="2" applyFont="true">
      <alignment horizontal="left" vertical="center"/>
    </xf>
    <xf numFmtId="0" fontId="3" xfId="2" applyFont="true">
      <alignment horizontal="left" wrapText="true"/>
    </xf>
    <xf numFmtId="3" fontId="5" borderId="6" xfId="2" applyNumberFormat="true" applyFont="true" applyBorder="true">
      <alignment horizontal="right" vertical="center"/>
    </xf>
    <xf numFmtId="3" fontId="5" borderId="18" xfId="2" applyNumberFormat="true" applyFont="true" applyBorder="true">
      <alignment horizontal="right" vertical="center"/>
    </xf>
    <xf numFmtId="4" fontId="5" borderId="18" xfId="2" applyNumberFormat="true" applyFont="true" applyBorder="true">
      <alignment horizontal="right" vertical="center"/>
    </xf>
    <xf numFmtId="189" fontId="5" borderId="18" xfId="2" applyNumberFormat="true" applyFont="true" applyBorder="true">
      <alignment horizontal="right" vertical="center"/>
    </xf>
    <xf numFmtId="189" fontId="11" borderId="18" xfId="2" applyNumberFormat="true" applyFont="true" applyBorder="true">
      <alignment horizontal="right" vertical="center"/>
    </xf>
    <xf numFmtId="189" fontId="11" borderId="7" xfId="2" applyNumberFormat="true" applyFont="true" applyBorder="true">
      <alignment horizontal="right" vertical="center"/>
    </xf>
    <xf numFmtId="194" fontId="7" borderId="8" xfId="3" applyNumberFormat="true" applyFont="true" applyBorder="true">
      <alignment horizontal="left" vertical="center"/>
    </xf>
    <xf numFmtId="194" fontId="7" xfId="3" applyNumberFormat="true" applyFont="true">
      <alignment horizontal="left" vertical="center"/>
    </xf>
    <xf numFmtId="3" fontId="5" borderId="20" xfId="2" applyNumberFormat="true" applyFont="true" applyBorder="true">
      <alignment horizontal="right" vertical="center"/>
    </xf>
    <xf numFmtId="3" fontId="5" borderId="1" xfId="2" applyNumberFormat="true" applyFont="true" applyBorder="true">
      <alignment horizontal="right" vertical="center"/>
    </xf>
    <xf numFmtId="4" fontId="5" borderId="1" xfId="2" applyNumberFormat="true" applyFont="true" applyBorder="true">
      <alignment horizontal="right" vertical="center"/>
    </xf>
    <xf numFmtId="200" fontId="5" borderId="1" xfId="2" applyNumberFormat="true" applyFont="true" applyBorder="true">
      <alignment horizontal="right" vertical="center"/>
    </xf>
    <xf numFmtId="200" fontId="11" borderId="1" xfId="2" applyNumberFormat="true" applyFont="true" applyBorder="true">
      <alignment horizontal="right" vertical="center"/>
    </xf>
    <xf numFmtId="200" fontId="11" borderId="21" xfId="2" applyNumberFormat="true" applyFont="true" applyBorder="true">
      <alignment horizontal="right" vertical="center"/>
    </xf>
    <xf numFmtId="194" fontId="3" borderId="8" xfId="2" applyNumberFormat="true" applyFont="true" applyBorder="true">
      <alignment horizontal="left" vertical="center"/>
    </xf>
    <xf numFmtId="189" fontId="5" borderId="1" xfId="2" applyNumberFormat="true" applyFont="true" applyBorder="true">
      <alignment horizontal="right" vertical="center"/>
    </xf>
    <xf numFmtId="189" fontId="11" borderId="1" xfId="2" applyNumberFormat="true" applyFont="true" applyBorder="true">
      <alignment horizontal="right" vertical="center"/>
    </xf>
    <xf numFmtId="189" fontId="11" borderId="21" xfId="2" applyNumberFormat="true" applyFont="true" applyBorder="true">
      <alignment horizontal="right" vertical="center"/>
    </xf>
    <xf numFmtId="194" fontId="7" borderId="8" xfId="3" applyNumberFormat="true" applyFont="true" applyBorder="true">
      <alignment horizontal="left" vertical="center" wrapText="true"/>
    </xf>
    <xf numFmtId="194" fontId="3" borderId="8" xfId="2" applyNumberFormat="true" applyFont="true" applyBorder="true">
      <alignment horizontal="left" vertical="center" wrapText="true"/>
    </xf>
    <xf numFmtId="4" fontId="5" borderId="20" xfId="2" applyNumberFormat="true" applyFont="true" applyBorder="true">
      <alignment horizontal="right" vertical="center"/>
    </xf>
    <xf numFmtId="201" fontId="5" borderId="20" xfId="2" applyNumberFormat="true" applyFont="true" applyBorder="true">
      <alignment horizontal="right" vertical="center"/>
    </xf>
    <xf numFmtId="201" fontId="11" borderId="20" xfId="2" applyNumberFormat="true" applyFont="true" applyBorder="true">
      <alignment horizontal="right" vertical="center"/>
    </xf>
    <xf numFmtId="201" fontId="11" borderId="1" xfId="2" applyNumberFormat="true" applyFont="true" applyBorder="true">
      <alignment horizontal="right" vertical="center"/>
    </xf>
    <xf numFmtId="201" fontId="11" borderId="23" xfId="2" applyNumberFormat="true" applyFont="true" applyBorder="true">
      <alignment horizontal="right" vertical="center"/>
    </xf>
    <xf numFmtId="194" fontId="1" borderId="8" xfId="2" applyNumberFormat="true" applyFont="true" applyBorder="true">
      <alignment horizontal="left" vertical="center" wrapText="true"/>
    </xf>
    <xf numFmtId="200" fontId="5" borderId="20" xfId="2" applyNumberFormat="true" applyFont="true" applyBorder="true">
      <alignment horizontal="right" vertical="center"/>
    </xf>
    <xf numFmtId="200" fontId="11" borderId="20" xfId="2" applyNumberFormat="true" applyFont="true" applyBorder="true">
      <alignment horizontal="right" vertical="center"/>
    </xf>
    <xf numFmtId="200" fontId="11" borderId="23" xfId="2" applyNumberFormat="true" applyFont="true" applyBorder="true">
      <alignment horizontal="right" vertical="center"/>
    </xf>
    <xf numFmtId="3" fontId="5" borderId="10" xfId="2" applyNumberFormat="true" applyFont="true" applyBorder="true">
      <alignment horizontal="right" vertical="center"/>
    </xf>
    <xf numFmtId="4" fontId="5" borderId="10" xfId="2" applyNumberFormat="true" applyFont="true" applyBorder="true">
      <alignment horizontal="right" vertical="center"/>
    </xf>
    <xf numFmtId="200" fontId="5" borderId="10" xfId="2" applyNumberFormat="true" applyFont="true" applyBorder="true">
      <alignment horizontal="right" vertical="center"/>
    </xf>
    <xf numFmtId="200" fontId="11" borderId="10" xfId="2" applyNumberFormat="true" applyFont="true" applyBorder="true">
      <alignment horizontal="right" vertical="center"/>
    </xf>
    <xf numFmtId="200" fontId="11" borderId="28" xfId="2" applyNumberFormat="true" applyFont="true" applyBorder="true">
      <alignment horizontal="right" vertical="center"/>
    </xf>
    <xf numFmtId="200" fontId="11" borderId="29" xfId="2" applyNumberFormat="true" applyFont="true" applyBorder="true">
      <alignment horizontal="right" vertical="center"/>
    </xf>
    <xf numFmtId="200" fontId="5" borderId="32" xfId="2" applyNumberFormat="true" applyFont="true" applyBorder="true">
      <alignment horizontal="right" vertical="center"/>
    </xf>
    <xf numFmtId="200" fontId="11" borderId="32" xfId="2" applyNumberFormat="true" applyFont="true" applyBorder="true">
      <alignment horizontal="right" vertical="center"/>
    </xf>
    <xf numFmtId="200" fontId="11" borderId="33" xfId="2" applyNumberFormat="true" applyFont="true" applyBorder="true">
      <alignment horizontal="right" vertical="center"/>
    </xf>
    <xf numFmtId="190" fontId="3" xfId="2" applyNumberFormat="true" applyFont="true">
      <alignment horizontal="left" vertical="center"/>
    </xf>
    <xf numFmtId="201" fontId="5" borderId="1" xfId="2" applyNumberFormat="true" applyFont="true" applyBorder="true">
      <alignment horizontal="right" vertical="center"/>
    </xf>
    <xf numFmtId="201" fontId="11" borderId="21" xfId="2" applyNumberFormat="true" applyFont="true" applyBorder="true">
      <alignment horizontal="right" vertical="center"/>
    </xf>
    <xf numFmtId="200" fontId="5" borderId="28" xfId="2" applyNumberFormat="true" applyFont="true" applyBorder="true">
      <alignment horizontal="right" vertical="center"/>
    </xf>
    <xf numFmtId="200" fontId="11" borderId="34" xfId="2" applyNumberFormat="true" applyFont="true" applyBorder="true">
      <alignment horizontal="right" vertical="center"/>
    </xf>
  </cellXfs>
  <cellStyles count="4">
    <cellStyle name="Normal" xfId="0" builtinId="0"/>
    <cellStyle name="一般 2" xfId="1"/>
    <cellStyle name="一般 3" xfId="2"/>
    <cellStyle name="一般 4"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 Id="rId6" Type="http://schemas.openxmlformats.org/officeDocument/2006/relationships/worksheet" Target="/xl/worksheets/sheet3.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Q49"/>
  <sheetViews>
    <sheetView zoomScale="85" topLeftCell="A1" workbookViewId="0" showGridLines="1" showRowColHeaders="1">
      <selection activeCell="N22" sqref="N22:N22"/>
    </sheetView>
  </sheetViews>
  <sheetFormatPr customHeight="false" defaultColWidth="9.28125" defaultRowHeight="11.25"/>
  <cols>
    <col min="1" max="1" bestFit="false" customWidth="true" style="94" width="22.28125" hidden="false" outlineLevel="0"/>
    <col min="2" max="2" bestFit="false" customWidth="true" style="94" width="16.8515625" hidden="false" outlineLevel="0"/>
    <col min="3" max="3" bestFit="false" customWidth="true" style="94" width="13.421875" hidden="false" outlineLevel="0"/>
    <col min="4" max="4" bestFit="false" customWidth="true" style="94" width="16.57421875" hidden="false" outlineLevel="0"/>
    <col min="5" max="6" bestFit="false" customWidth="true" style="94" width="12.7109375" hidden="false" outlineLevel="0"/>
    <col min="7" max="7" bestFit="false" customWidth="true" style="94" width="16.28125" hidden="false" outlineLevel="0"/>
    <col min="8" max="17" bestFit="false" customWidth="true" style="94" width="12.7109375" hidden="false" outlineLevel="0"/>
    <col min="18" max="16384" bestFit="false" style="94" width="9.28125" hidden="false" outlineLevel="0"/>
  </cols>
  <sheetData>
    <row r="1" s="17" customFormat="true" hidden="true">
      <c r="E1" s="48"/>
    </row>
    <row r="2" s="17" customFormat="true" hidden="true">
      <c r="E2" s="48"/>
    </row>
    <row r="3" s="17" customFormat="true" hidden="true">
      <c r="C3" s="28"/>
      <c r="E3" s="28"/>
      <c r="F3" s="52"/>
    </row>
    <row r="4" s="17" customFormat="true" hidden="true">
      <c r="C4" s="28"/>
      <c r="E4" s="28"/>
      <c r="F4" s="52"/>
    </row>
    <row r="5" s="17" customFormat="true" hidden="true">
      <c r="B5" s="18"/>
      <c r="D5" s="18"/>
      <c r="E5" s="48"/>
    </row>
    <row r="6" ht="28.5" s="17" customFormat="true" customHeight="true" hidden="true">
      <c r="E6" s="48"/>
    </row>
    <row r="7" ht="18" customHeight="true">
      <c r="A7" s="4" t="s">
        <v>0</v>
      </c>
      <c r="B7" s="19"/>
      <c r="C7" s="19"/>
      <c r="D7" s="19"/>
      <c r="E7" s="19"/>
      <c r="F7" s="19"/>
      <c r="G7" s="54"/>
      <c r="H7" s="54"/>
      <c r="I7" s="54"/>
      <c r="J7" s="54"/>
      <c r="K7" s="54"/>
      <c r="L7" s="54"/>
      <c r="M7" s="54"/>
      <c r="N7" s="54"/>
      <c r="O7" s="4" t="s">
        <v>46</v>
      </c>
      <c r="P7" s="4" t="s">
        <v>49</v>
      </c>
      <c r="Q7" s="4"/>
    </row>
    <row r="8" ht="18" customHeight="true">
      <c r="A8" s="4" t="s">
        <v>1</v>
      </c>
      <c r="B8" s="20" t="s">
        <v>20</v>
      </c>
      <c r="C8" s="29"/>
      <c r="D8" s="40"/>
      <c r="E8" s="40"/>
      <c r="F8" s="40"/>
      <c r="G8" s="55"/>
      <c r="H8" s="55"/>
      <c r="I8" s="55"/>
      <c r="J8" s="55"/>
      <c r="K8" s="55"/>
      <c r="L8" s="55"/>
      <c r="M8" s="55"/>
      <c r="N8" s="55"/>
      <c r="O8" s="4" t="s">
        <v>47</v>
      </c>
      <c r="P8" s="4" t="s">
        <v>50</v>
      </c>
      <c r="Q8" s="4"/>
    </row>
    <row r="9" ht="36" customHeight="true">
      <c r="A9" s="5" t="s">
        <v>2</v>
      </c>
      <c r="B9" s="5"/>
      <c r="C9" s="5"/>
      <c r="D9" s="5"/>
      <c r="E9" s="5"/>
      <c r="F9" s="5"/>
      <c r="G9" s="5"/>
      <c r="H9" s="5"/>
      <c r="I9" s="5"/>
      <c r="J9" s="5"/>
      <c r="K9" s="5"/>
      <c r="L9" s="5"/>
      <c r="M9" s="5"/>
      <c r="N9" s="5"/>
      <c r="O9" s="5"/>
      <c r="P9" s="5"/>
      <c r="Q9" s="5"/>
    </row>
    <row r="10" ht="24" customHeight="true">
      <c r="A10" s="6"/>
      <c r="B10" s="21"/>
      <c r="C10" s="30" t="s">
        <v>24</v>
      </c>
      <c r="D10" s="41"/>
      <c r="E10" s="41"/>
      <c r="F10" s="41"/>
      <c r="G10" s="41"/>
      <c r="H10" s="41"/>
      <c r="I10" s="41"/>
      <c r="J10" s="41"/>
      <c r="K10" s="41"/>
      <c r="L10" s="41"/>
      <c r="M10" s="41"/>
      <c r="N10" s="41"/>
      <c r="O10" s="21"/>
      <c r="P10" s="21"/>
      <c r="Q10" s="85" t="s">
        <v>52</v>
      </c>
    </row>
    <row r="11" ht="21.95" s="91" customFormat="true" customHeight="true">
      <c r="A11" s="7" t="s">
        <v>3</v>
      </c>
      <c r="B11" s="22"/>
      <c r="C11" s="31" t="s">
        <v>25</v>
      </c>
      <c r="D11" s="42" t="s">
        <v>26</v>
      </c>
      <c r="E11" s="7"/>
      <c r="F11" s="7"/>
      <c r="G11" s="7"/>
      <c r="H11" s="7"/>
      <c r="I11" s="31"/>
      <c r="J11" s="62" t="s">
        <v>42</v>
      </c>
      <c r="K11" s="63"/>
      <c r="L11" s="63"/>
      <c r="M11" s="63"/>
      <c r="N11" s="66"/>
      <c r="O11" s="74" t="s">
        <v>48</v>
      </c>
      <c r="P11" s="63"/>
      <c r="Q11" s="63"/>
    </row>
    <row r="12" ht="51.95" s="91" customFormat="true" customHeight="true">
      <c r="A12" s="8" t="s">
        <v>4</v>
      </c>
      <c r="B12" s="23"/>
      <c r="C12" s="32"/>
      <c r="D12" s="14" t="s">
        <v>27</v>
      </c>
      <c r="E12" s="49" t="s">
        <v>32</v>
      </c>
      <c r="F12" s="49" t="s">
        <v>33</v>
      </c>
      <c r="G12" s="49" t="s">
        <v>36</v>
      </c>
      <c r="H12" s="14" t="s">
        <v>37</v>
      </c>
      <c r="I12" s="49" t="s">
        <v>39</v>
      </c>
      <c r="J12" s="49" t="s">
        <v>27</v>
      </c>
      <c r="K12" s="64" t="s">
        <v>43</v>
      </c>
      <c r="L12" s="65" t="s">
        <v>44</v>
      </c>
      <c r="M12" s="64" t="s">
        <v>37</v>
      </c>
      <c r="N12" s="67" t="s">
        <v>39</v>
      </c>
      <c r="O12" s="75" t="s">
        <v>25</v>
      </c>
      <c r="P12" s="49" t="s">
        <v>51</v>
      </c>
      <c r="Q12" s="86" t="s">
        <v>53</v>
      </c>
    </row>
    <row r="13" ht="17.25" s="92" customFormat="true" customHeight="true">
      <c r="A13" s="9" t="s">
        <v>5</v>
      </c>
      <c r="B13" s="24" t="s">
        <v>21</v>
      </c>
      <c r="C13" s="33" t="n">
        <f>SUM(D13,J13)</f>
        <v>4175</v>
      </c>
      <c r="D13" s="43" t="n">
        <f>SUM(E13:I13)</f>
        <v>1650</v>
      </c>
      <c r="E13" s="43" t="n">
        <f>SUM(E16,E22,E28,E37,'1112-03-06(102)'!E19,'1112-03-06(102)'!E28,'1112-03-06(102)'!E37,'1112-03-06(103)'!E13)</f>
        <v>228</v>
      </c>
      <c r="F13" s="43" t="n">
        <f>SUM(F16,F22,F28,F37,'1112-03-06(102)'!F19,'1112-03-06(102)'!F28,'1112-03-06(102)'!F37,'1112-03-06(103)'!F13)</f>
        <v>97</v>
      </c>
      <c r="G13" s="43" t="n">
        <f>SUM(G16,G22,G28,G37,'1112-03-06(102)'!G19,'1112-03-06(102)'!G28,'1112-03-06(102)'!G37,'1112-03-06(103)'!G13)</f>
        <v>941</v>
      </c>
      <c r="H13" s="43" t="n">
        <f>SUM(H16,H22,H28,H37,'1112-03-06(102)'!H19,'1112-03-06(102)'!H28,'1112-03-06(102)'!H37,'1112-03-06(103)'!H13)</f>
        <v>166</v>
      </c>
      <c r="I13" s="43" t="n">
        <f>SUM(I16,I22,I28,I37,'1112-03-06(102)'!I19,'1112-03-06(102)'!I28,'1112-03-06(102)'!I37,'1112-03-06(103)'!I13)</f>
        <v>218</v>
      </c>
      <c r="J13" s="43" t="n">
        <f>SUM(K13:N13)</f>
        <v>2525</v>
      </c>
      <c r="K13" s="43" t="n">
        <f>SUM(K16,K22,K28,K37,'1112-03-06(102)'!K19,'1112-03-06(102)'!K28,'1112-03-06(102)'!K37,'1112-03-06(103)'!K13)</f>
        <v>1374</v>
      </c>
      <c r="L13" s="43" t="n">
        <f>SUM(L16,L22,L28,L37,'1112-03-06(102)'!L19,'1112-03-06(102)'!L28,'1112-03-06(102)'!L37,'1112-03-06(103)'!L13)</f>
        <v>105</v>
      </c>
      <c r="M13" s="43" t="n">
        <f>SUM(M16,M22,M28,M37,'1112-03-06(102)'!M19,'1112-03-06(102)'!M28,'1112-03-06(102)'!M37,'1112-03-06(103)'!M13)</f>
        <v>157</v>
      </c>
      <c r="N13" s="68" t="n">
        <f>SUM(N16,N22,N28,N37,'1112-03-06(102)'!N19,'1112-03-06(102)'!N28,'1112-03-06(102)'!N37,'1112-03-06(103)'!N13)</f>
        <v>889</v>
      </c>
      <c r="O13" s="76" t="n">
        <f>SUM(P13:Q13)</f>
        <v>5015</v>
      </c>
      <c r="P13" s="43" t="n">
        <f>SUM(P16,P22,P28,P37,'1112-03-06(102)'!P19,'1112-03-06(102)'!P28,'1112-03-06(102)'!P37,'1112-03-06(103)'!P13)</f>
        <v>4370</v>
      </c>
      <c r="Q13" s="68" t="n">
        <f>SUM(Q16,Q22,Q28,Q37,'1112-03-06(102)'!Q19,'1112-03-06(102)'!Q28,'1112-03-06(102)'!Q37,'1112-03-06(103)'!Q13)</f>
        <v>645</v>
      </c>
    </row>
    <row r="14" ht="17.25" customHeight="true">
      <c r="A14" s="10"/>
      <c r="B14" s="25" t="s">
        <v>22</v>
      </c>
      <c r="C14" s="34" t="n">
        <f>SUM(D14,J14)</f>
        <v>8214</v>
      </c>
      <c r="D14" s="44" t="n">
        <f>SUM(E14:I14)</f>
        <v>4350</v>
      </c>
      <c r="E14" s="44" t="n">
        <f>SUM(E17,E23,E29,E38,'1112-03-06(102)'!E20,'1112-03-06(102)'!E29,'1112-03-06(102)'!E38,'1112-03-06(103)'!E14)</f>
        <v>595</v>
      </c>
      <c r="F14" s="44" t="n">
        <f>SUM(F17,F23,F29,F38,'1112-03-06(102)'!F20,'1112-03-06(102)'!F29,'1112-03-06(102)'!F38,'1112-03-06(103)'!F14)</f>
        <v>385</v>
      </c>
      <c r="G14" s="44" t="n">
        <f>SUM(G17,G23,G29,G38,'1112-03-06(102)'!G20,'1112-03-06(102)'!G29,'1112-03-06(102)'!G38,'1112-03-06(103)'!G14)</f>
        <v>1628</v>
      </c>
      <c r="H14" s="44" t="n">
        <f>SUM(H17,H23,H29,H38,'1112-03-06(102)'!H20,'1112-03-06(102)'!H29,'1112-03-06(102)'!H38,'1112-03-06(103)'!H14)</f>
        <v>399</v>
      </c>
      <c r="I14" s="44" t="n">
        <f>SUM(I17,I23,I29,I38,'1112-03-06(102)'!I20,'1112-03-06(102)'!I29,'1112-03-06(102)'!I38,'1112-03-06(103)'!I14)</f>
        <v>1343</v>
      </c>
      <c r="J14" s="44" t="n">
        <f>SUM(K14:N14)</f>
        <v>3864</v>
      </c>
      <c r="K14" s="44" t="n">
        <f>SUM(K17,K23,K29,K38,'1112-03-06(102)'!K20,'1112-03-06(102)'!K29,'1112-03-06(102)'!K38,'1112-03-06(103)'!K14)</f>
        <v>2424</v>
      </c>
      <c r="L14" s="44" t="n">
        <f>SUM(L17,L23,L29,L38,'1112-03-06(102)'!L20,'1112-03-06(102)'!L29,'1112-03-06(102)'!L38,'1112-03-06(103)'!L14)</f>
        <v>129</v>
      </c>
      <c r="M14" s="44" t="n">
        <f>SUM(M17,M23,M29,M38,'1112-03-06(102)'!M20,'1112-03-06(102)'!M29,'1112-03-06(102)'!M38,'1112-03-06(103)'!M14)</f>
        <v>217</v>
      </c>
      <c r="N14" s="69" t="n">
        <f>SUM(N17,N23,N29,N38,'1112-03-06(102)'!N20,'1112-03-06(102)'!N29,'1112-03-06(102)'!N38,'1112-03-06(103)'!N14)</f>
        <v>1094</v>
      </c>
      <c r="O14" s="77" t="n">
        <f>SUM(P14:Q14)</f>
        <v>27145</v>
      </c>
      <c r="P14" s="44" t="n">
        <f>SUM(P17,P23,P29,P38,'1112-03-06(102)'!P20,'1112-03-06(102)'!P29,'1112-03-06(102)'!P38,'1112-03-06(103)'!P14)</f>
        <v>26273</v>
      </c>
      <c r="Q14" s="69" t="n">
        <f>SUM(Q17,Q23,Q29,Q38,'1112-03-06(102)'!Q20,'1112-03-06(102)'!Q29,'1112-03-06(102)'!Q38,'1112-03-06(103)'!Q14)</f>
        <v>872</v>
      </c>
    </row>
    <row r="15" ht="17.25" customHeight="true">
      <c r="A15" s="11"/>
      <c r="B15" s="25" t="s">
        <v>23</v>
      </c>
      <c r="C15" s="35" t="n">
        <f>SUM(D15,J15)</f>
        <v>12908182.11</v>
      </c>
      <c r="D15" s="45" t="n">
        <f>SUM(E15:I15)</f>
        <v>5840476.81</v>
      </c>
      <c r="E15" s="45" t="n">
        <f>SUM(E18,E24,E30,E39,'1112-03-06(102)'!E21,'1112-03-06(102)'!E30,'1112-03-06(102)'!E39,'1112-03-06(103)'!E15)</f>
        <v>1348478.42</v>
      </c>
      <c r="F15" s="45" t="n">
        <f>SUM(F18,F24,F30,F39,'1112-03-06(102)'!F21,'1112-03-06(102)'!F30,'1112-03-06(102)'!F39,'1112-03-06(103)'!F15)</f>
        <v>312008.53</v>
      </c>
      <c r="G15" s="56" t="n">
        <f>SUM(G18,G24,G30,G39,'1112-03-06(102)'!G21,'1112-03-06(102)'!G30,'1112-03-06(102)'!G39,'1112-03-06(103)'!G15)</f>
        <v>1827066.32</v>
      </c>
      <c r="H15" s="56" t="n">
        <f>SUM(H18,H24,H30,H39,'1112-03-06(102)'!H21,'1112-03-06(102)'!H30,'1112-03-06(102)'!H39,'1112-03-06(103)'!H15)</f>
        <v>1011849.32</v>
      </c>
      <c r="I15" s="56" t="n">
        <f>SUM(I18,I24,I30,I39,'1112-03-06(102)'!I21,'1112-03-06(102)'!I30,'1112-03-06(102)'!I39,'1112-03-06(103)'!I15)</f>
        <v>1341074.22</v>
      </c>
      <c r="J15" s="56" t="n">
        <f>SUM(K15:N15)</f>
        <v>7067705.3</v>
      </c>
      <c r="K15" s="56" t="n">
        <f>SUM(K18,K24,K30,K39,'1112-03-06(102)'!K21,'1112-03-06(102)'!K30,'1112-03-06(102)'!K39,'1112-03-06(103)'!K15)</f>
        <v>2956416.05</v>
      </c>
      <c r="L15" s="56" t="n">
        <f>SUM(L18,L24,L30,L39,'1112-03-06(102)'!L21,'1112-03-06(102)'!L30,'1112-03-06(102)'!L39,'1112-03-06(103)'!L15)</f>
        <v>526493.4</v>
      </c>
      <c r="M15" s="56" t="n">
        <f>SUM(M18,M24,M30,M39,'1112-03-06(102)'!M21,'1112-03-06(102)'!M30,'1112-03-06(102)'!M39,'1112-03-06(103)'!M15)</f>
        <v>543962.28</v>
      </c>
      <c r="N15" s="70" t="n">
        <f>SUM(N18,N24,N30,N39,'1112-03-06(102)'!N21,'1112-03-06(102)'!N30,'1112-03-06(102)'!N39,'1112-03-06(103)'!N15)</f>
        <v>3040833.57</v>
      </c>
      <c r="O15" s="78" t="n">
        <f>SUM(P15:Q15)</f>
        <v>7429</v>
      </c>
      <c r="P15" s="45" t="n">
        <f>SUM(P18,P24,P30,P39,'1112-03-06(102)'!P21,'1112-03-06(102)'!P30,'1112-03-06(102)'!P39,'1112-03-06(103)'!P15)</f>
        <v>6326</v>
      </c>
      <c r="Q15" s="87" t="n">
        <f>SUM(Q18,Q24,Q30,Q39,'1112-03-06(102)'!Q21,'1112-03-06(102)'!Q30,'1112-03-06(102)'!Q39,'1112-03-06(103)'!Q15)</f>
        <v>1103</v>
      </c>
    </row>
    <row r="16" ht="17.25" customHeight="true">
      <c r="A16" s="12" t="s">
        <v>6</v>
      </c>
      <c r="B16" s="24" t="s">
        <v>21</v>
      </c>
      <c r="C16" s="34" t="n">
        <f>SUM(D16,J16)</f>
        <v>458</v>
      </c>
      <c r="D16" s="44" t="n">
        <f>SUM(E16:I16)</f>
        <v>142</v>
      </c>
      <c r="E16" s="44" t="n">
        <f>E19</f>
        <v>11</v>
      </c>
      <c r="F16" s="44" t="n">
        <f>F19</f>
        <v>4</v>
      </c>
      <c r="G16" s="43" t="n">
        <f>G19</f>
        <v>88</v>
      </c>
      <c r="H16" s="43" t="n">
        <f>H19</f>
        <v>22</v>
      </c>
      <c r="I16" s="43" t="n">
        <f>I19</f>
        <v>17</v>
      </c>
      <c r="J16" s="43" t="n">
        <f>J19</f>
        <v>316</v>
      </c>
      <c r="K16" s="43" t="n">
        <f>K19</f>
        <v>113</v>
      </c>
      <c r="L16" s="43" t="n">
        <f>L19</f>
        <v>3</v>
      </c>
      <c r="M16" s="43" t="n">
        <f>M19</f>
        <v>16</v>
      </c>
      <c r="N16" s="68" t="n">
        <f>N19</f>
        <v>184</v>
      </c>
      <c r="O16" s="76" t="n">
        <f>SUM(P16:Q16)</f>
        <v>1016</v>
      </c>
      <c r="P16" s="44" t="n">
        <v>831</v>
      </c>
      <c r="Q16" s="69" t="n">
        <v>185</v>
      </c>
    </row>
    <row r="17" ht="17.25" customHeight="true">
      <c r="A17" s="10"/>
      <c r="B17" s="25" t="s">
        <v>22</v>
      </c>
      <c r="C17" s="34" t="n">
        <f>SUM(D17,J17)</f>
        <v>795</v>
      </c>
      <c r="D17" s="44" t="n">
        <f>SUM(E17:I17)</f>
        <v>279</v>
      </c>
      <c r="E17" s="44" t="n">
        <f>E20</f>
        <v>17</v>
      </c>
      <c r="F17" s="44" t="n">
        <f>F20</f>
        <v>12</v>
      </c>
      <c r="G17" s="43" t="n">
        <f>G20</f>
        <v>127</v>
      </c>
      <c r="H17" s="43" t="n">
        <f>H20</f>
        <v>79</v>
      </c>
      <c r="I17" s="43" t="n">
        <f>I20</f>
        <v>44</v>
      </c>
      <c r="J17" s="43" t="n">
        <f>J20</f>
        <v>516</v>
      </c>
      <c r="K17" s="43" t="n">
        <f>K20</f>
        <v>129</v>
      </c>
      <c r="L17" s="43" t="n">
        <f>L20</f>
        <v>5</v>
      </c>
      <c r="M17" s="43" t="n">
        <f>M20</f>
        <v>17</v>
      </c>
      <c r="N17" s="68" t="n">
        <f>N20</f>
        <v>365</v>
      </c>
      <c r="O17" s="76" t="n">
        <f>SUM(P17:Q17)</f>
        <v>10483</v>
      </c>
      <c r="P17" s="44" t="n">
        <v>10163</v>
      </c>
      <c r="Q17" s="69" t="n">
        <v>320</v>
      </c>
    </row>
    <row r="18" ht="17.25" customHeight="true">
      <c r="A18" s="11"/>
      <c r="B18" s="25" t="s">
        <v>23</v>
      </c>
      <c r="C18" s="35" t="n">
        <f>SUM(D18,J18)</f>
        <v>980366.57</v>
      </c>
      <c r="D18" s="45" t="n">
        <f>SUM(E18:I18)</f>
        <v>121498.04</v>
      </c>
      <c r="E18" s="45" t="n">
        <f>E21</f>
        <v>14023.91</v>
      </c>
      <c r="F18" s="45" t="n">
        <f>F21</f>
        <v>5897.4</v>
      </c>
      <c r="G18" s="56" t="n">
        <f>G21</f>
        <v>63380.72</v>
      </c>
      <c r="H18" s="56" t="n">
        <f>H21</f>
        <v>16506.98</v>
      </c>
      <c r="I18" s="56" t="n">
        <f>I21</f>
        <v>21689.03</v>
      </c>
      <c r="J18" s="56" t="n">
        <f>J21</f>
        <v>858868.53</v>
      </c>
      <c r="K18" s="56" t="n">
        <f>K21</f>
        <v>145</v>
      </c>
      <c r="L18" s="56" t="n">
        <f>L21</f>
        <v>98</v>
      </c>
      <c r="M18" s="56" t="n">
        <f>M21</f>
        <v>14127.45</v>
      </c>
      <c r="N18" s="70" t="n">
        <f>N21</f>
        <v>844498.08</v>
      </c>
      <c r="O18" s="78" t="n">
        <f>SUM(P18:Q18)</f>
        <v>1631</v>
      </c>
      <c r="P18" s="45" t="n">
        <v>1220</v>
      </c>
      <c r="Q18" s="87" t="n">
        <v>411</v>
      </c>
    </row>
    <row r="19" ht="17.25" customHeight="true">
      <c r="A19" s="12" t="s">
        <v>7</v>
      </c>
      <c r="B19" s="24" t="s">
        <v>21</v>
      </c>
      <c r="C19" s="34" t="n">
        <f>SUM(D19,J19)</f>
        <v>458</v>
      </c>
      <c r="D19" s="44" t="n">
        <f>SUM(E19:I19)</f>
        <v>142</v>
      </c>
      <c r="E19" s="44" t="n">
        <v>11</v>
      </c>
      <c r="F19" s="44" t="n">
        <v>4</v>
      </c>
      <c r="G19" s="43" t="n">
        <v>88</v>
      </c>
      <c r="H19" s="43" t="n">
        <v>22</v>
      </c>
      <c r="I19" s="43" t="n">
        <v>17</v>
      </c>
      <c r="J19" s="43" t="n">
        <f>SUM(K19:N19)</f>
        <v>316</v>
      </c>
      <c r="K19" s="43" t="n">
        <v>113</v>
      </c>
      <c r="L19" s="43" t="n">
        <v>3</v>
      </c>
      <c r="M19" s="43" t="n">
        <v>16</v>
      </c>
      <c r="N19" s="68" t="n">
        <v>184</v>
      </c>
      <c r="O19" s="79" t="n">
        <f>SUM(P19:Q19)</f>
        <v>0</v>
      </c>
      <c r="P19" s="82" t="n">
        <v>0</v>
      </c>
      <c r="Q19" s="88" t="n">
        <v>0</v>
      </c>
    </row>
    <row r="20" ht="17.25" customHeight="true">
      <c r="A20" s="10"/>
      <c r="B20" s="25" t="s">
        <v>22</v>
      </c>
      <c r="C20" s="34" t="n">
        <f>SUM(D20,J20)</f>
        <v>795</v>
      </c>
      <c r="D20" s="44" t="n">
        <f>SUM(E20:I20)</f>
        <v>279</v>
      </c>
      <c r="E20" s="44" t="n">
        <v>17</v>
      </c>
      <c r="F20" s="44" t="n">
        <v>12</v>
      </c>
      <c r="G20" s="43" t="n">
        <v>127</v>
      </c>
      <c r="H20" s="43" t="n">
        <v>79</v>
      </c>
      <c r="I20" s="43" t="n">
        <v>44</v>
      </c>
      <c r="J20" s="43" t="n">
        <f>SUM(K20:N20)</f>
        <v>516</v>
      </c>
      <c r="K20" s="43" t="n">
        <v>129</v>
      </c>
      <c r="L20" s="43" t="n">
        <v>5</v>
      </c>
      <c r="M20" s="43" t="n">
        <v>17</v>
      </c>
      <c r="N20" s="68" t="n">
        <v>365</v>
      </c>
      <c r="O20" s="79" t="n">
        <f>SUM(P20:Q20)</f>
        <v>0</v>
      </c>
      <c r="P20" s="82" t="n">
        <v>0</v>
      </c>
      <c r="Q20" s="88" t="n">
        <v>0</v>
      </c>
    </row>
    <row r="21" ht="17.25" customHeight="true">
      <c r="A21" s="11"/>
      <c r="B21" s="25" t="s">
        <v>23</v>
      </c>
      <c r="C21" s="35" t="n">
        <f>SUM(D21,J21)</f>
        <v>980366.57</v>
      </c>
      <c r="D21" s="45" t="n">
        <f>SUM(E21:I21)</f>
        <v>121498.04</v>
      </c>
      <c r="E21" s="45" t="n">
        <v>14023.91</v>
      </c>
      <c r="F21" s="45" t="n">
        <v>5897.4</v>
      </c>
      <c r="G21" s="56" t="n">
        <v>63380.72</v>
      </c>
      <c r="H21" s="56" t="n">
        <v>16506.98</v>
      </c>
      <c r="I21" s="56" t="n">
        <v>21689.03</v>
      </c>
      <c r="J21" s="56" t="n">
        <f>SUM(K21:N21)</f>
        <v>858868.53</v>
      </c>
      <c r="K21" s="56" t="n">
        <v>145</v>
      </c>
      <c r="L21" s="56" t="n">
        <v>98</v>
      </c>
      <c r="M21" s="56" t="n">
        <v>14127.45</v>
      </c>
      <c r="N21" s="70" t="n">
        <v>844498.08</v>
      </c>
      <c r="O21" s="80" t="n">
        <f>SUM(P21:Q21)</f>
        <v>0</v>
      </c>
      <c r="P21" s="83" t="n">
        <v>0</v>
      </c>
      <c r="Q21" s="89" t="n">
        <v>0</v>
      </c>
    </row>
    <row r="22" ht="17.25" customHeight="true">
      <c r="A22" s="12" t="s">
        <v>8</v>
      </c>
      <c r="B22" s="24" t="s">
        <v>21</v>
      </c>
      <c r="C22" s="34" t="n">
        <f>SUM(D22,J22)</f>
        <v>607</v>
      </c>
      <c r="D22" s="44" t="n">
        <f>SUM(E22:I22)</f>
        <v>94</v>
      </c>
      <c r="E22" s="44" t="n">
        <f>E25</f>
        <v>16</v>
      </c>
      <c r="F22" s="44" t="n">
        <f>F25</f>
        <v>3</v>
      </c>
      <c r="G22" s="43" t="n">
        <f>G25</f>
        <v>41</v>
      </c>
      <c r="H22" s="43" t="n">
        <f>H25</f>
        <v>2</v>
      </c>
      <c r="I22" s="43" t="n">
        <f>I25</f>
        <v>32</v>
      </c>
      <c r="J22" s="43" t="n">
        <f>J25</f>
        <v>513</v>
      </c>
      <c r="K22" s="43" t="n">
        <f>K25</f>
        <v>503</v>
      </c>
      <c r="L22" s="43" t="n">
        <f>L25</f>
        <v>4</v>
      </c>
      <c r="M22" s="43" t="n">
        <f>M25</f>
        <v>6</v>
      </c>
      <c r="N22" s="71" t="n">
        <f>N25</f>
        <v>0</v>
      </c>
      <c r="O22" s="79" t="n">
        <f>SUM(P22:Q22)</f>
        <v>148</v>
      </c>
      <c r="P22" s="82" t="n">
        <v>136</v>
      </c>
      <c r="Q22" s="88" t="n">
        <v>12</v>
      </c>
    </row>
    <row r="23" ht="17.25" customHeight="true">
      <c r="A23" s="10"/>
      <c r="B23" s="25" t="s">
        <v>22</v>
      </c>
      <c r="C23" s="34" t="n">
        <f>SUM(D23,J23)</f>
        <v>1513</v>
      </c>
      <c r="D23" s="44" t="n">
        <f>SUM(E23:I23)</f>
        <v>216</v>
      </c>
      <c r="E23" s="44" t="n">
        <f>E26</f>
        <v>50</v>
      </c>
      <c r="F23" s="44" t="n">
        <f>F26</f>
        <v>8</v>
      </c>
      <c r="G23" s="43" t="n">
        <f>G26</f>
        <v>49</v>
      </c>
      <c r="H23" s="43" t="n">
        <f>H26</f>
        <v>2</v>
      </c>
      <c r="I23" s="43" t="n">
        <f>I26</f>
        <v>107</v>
      </c>
      <c r="J23" s="43" t="n">
        <f>J26</f>
        <v>1297</v>
      </c>
      <c r="K23" s="43" t="n">
        <f>K26</f>
        <v>1282</v>
      </c>
      <c r="L23" s="43" t="n">
        <f>L26</f>
        <v>7</v>
      </c>
      <c r="M23" s="43" t="n">
        <f>M26</f>
        <v>8</v>
      </c>
      <c r="N23" s="71" t="n">
        <f>N26</f>
        <v>0</v>
      </c>
      <c r="O23" s="79" t="n">
        <f>SUM(P23:Q23)</f>
        <v>196</v>
      </c>
      <c r="P23" s="82" t="n">
        <v>178</v>
      </c>
      <c r="Q23" s="88" t="n">
        <v>18</v>
      </c>
    </row>
    <row r="24" ht="17.25" customHeight="true">
      <c r="A24" s="11"/>
      <c r="B24" s="25" t="s">
        <v>23</v>
      </c>
      <c r="C24" s="35" t="n">
        <f>SUM(D24,J24)</f>
        <v>401904.33</v>
      </c>
      <c r="D24" s="45" t="n">
        <f>SUM(E24:I24)</f>
        <v>340268.67</v>
      </c>
      <c r="E24" s="45" t="n">
        <f>E27</f>
        <v>31036.61</v>
      </c>
      <c r="F24" s="45" t="n">
        <f>F27</f>
        <v>13596.95</v>
      </c>
      <c r="G24" s="56" t="n">
        <f>G27</f>
        <v>73719.36</v>
      </c>
      <c r="H24" s="56" t="n">
        <f>H27</f>
        <v>12835.65</v>
      </c>
      <c r="I24" s="56" t="n">
        <f>I27</f>
        <v>209080.1</v>
      </c>
      <c r="J24" s="56" t="n">
        <f>J27</f>
        <v>61635.66</v>
      </c>
      <c r="K24" s="56" t="n">
        <f>K27</f>
        <v>865.22</v>
      </c>
      <c r="L24" s="56" t="n">
        <f>L27</f>
        <v>628.76</v>
      </c>
      <c r="M24" s="56" t="n">
        <f>M27</f>
        <v>60141.68</v>
      </c>
      <c r="N24" s="71" t="n">
        <f>N27</f>
        <v>0</v>
      </c>
      <c r="O24" s="80" t="n">
        <f>SUM(P24:Q24)</f>
        <v>342</v>
      </c>
      <c r="P24" s="83" t="n">
        <v>322</v>
      </c>
      <c r="Q24" s="89" t="n">
        <v>20</v>
      </c>
    </row>
    <row r="25" ht="17.25" customHeight="true">
      <c r="A25" s="12" t="s">
        <v>9</v>
      </c>
      <c r="B25" s="24" t="s">
        <v>21</v>
      </c>
      <c r="C25" s="34" t="n">
        <f>SUM(D25,J25)</f>
        <v>607</v>
      </c>
      <c r="D25" s="44" t="n">
        <f>SUM(E25:I25)</f>
        <v>94</v>
      </c>
      <c r="E25" s="44" t="n">
        <v>16</v>
      </c>
      <c r="F25" s="44" t="n">
        <v>3</v>
      </c>
      <c r="G25" s="43" t="n">
        <v>41</v>
      </c>
      <c r="H25" s="43" t="n">
        <v>2</v>
      </c>
      <c r="I25" s="43" t="n">
        <v>32</v>
      </c>
      <c r="J25" s="43" t="n">
        <f>SUM(K25:N25)</f>
        <v>513</v>
      </c>
      <c r="K25" s="43" t="n">
        <v>503</v>
      </c>
      <c r="L25" s="43" t="n">
        <v>4</v>
      </c>
      <c r="M25" s="43" t="n">
        <v>6</v>
      </c>
      <c r="N25" s="71" t="n">
        <v>0</v>
      </c>
      <c r="O25" s="79" t="n">
        <f>SUM(P25:Q25)</f>
        <v>0</v>
      </c>
      <c r="P25" s="82" t="n">
        <v>0</v>
      </c>
      <c r="Q25" s="88" t="n">
        <v>0</v>
      </c>
    </row>
    <row r="26" ht="17.25" customHeight="true">
      <c r="A26" s="10"/>
      <c r="B26" s="25" t="s">
        <v>22</v>
      </c>
      <c r="C26" s="34" t="n">
        <f>SUM(D26,J26)</f>
        <v>1513</v>
      </c>
      <c r="D26" s="44" t="n">
        <f>SUM(E26:I26)</f>
        <v>216</v>
      </c>
      <c r="E26" s="44" t="n">
        <v>50</v>
      </c>
      <c r="F26" s="44" t="n">
        <v>8</v>
      </c>
      <c r="G26" s="43" t="n">
        <v>49</v>
      </c>
      <c r="H26" s="43" t="n">
        <v>2</v>
      </c>
      <c r="I26" s="43" t="n">
        <v>107</v>
      </c>
      <c r="J26" s="43" t="n">
        <f>SUM(K26:N26)</f>
        <v>1297</v>
      </c>
      <c r="K26" s="43" t="n">
        <v>1282</v>
      </c>
      <c r="L26" s="43" t="n">
        <v>7</v>
      </c>
      <c r="M26" s="43" t="n">
        <v>8</v>
      </c>
      <c r="N26" s="71" t="n">
        <v>0</v>
      </c>
      <c r="O26" s="79" t="n">
        <f>SUM(P26:Q26)</f>
        <v>0</v>
      </c>
      <c r="P26" s="82" t="n">
        <v>0</v>
      </c>
      <c r="Q26" s="88" t="n">
        <v>0</v>
      </c>
    </row>
    <row r="27" ht="17.25" customHeight="true">
      <c r="A27" s="11"/>
      <c r="B27" s="25" t="s">
        <v>23</v>
      </c>
      <c r="C27" s="35" t="n">
        <f>SUM(D27,J27)</f>
        <v>401904.33</v>
      </c>
      <c r="D27" s="45" t="n">
        <f>SUM(E27:I27)</f>
        <v>340268.67</v>
      </c>
      <c r="E27" s="45" t="n">
        <v>31036.61</v>
      </c>
      <c r="F27" s="45" t="n">
        <v>13596.95</v>
      </c>
      <c r="G27" s="56" t="n">
        <v>73719.36</v>
      </c>
      <c r="H27" s="56" t="n">
        <v>12835.65</v>
      </c>
      <c r="I27" s="56" t="n">
        <v>209080.1</v>
      </c>
      <c r="J27" s="56" t="n">
        <f>SUM(K27:N27)</f>
        <v>61635.66</v>
      </c>
      <c r="K27" s="56" t="n">
        <v>865.22</v>
      </c>
      <c r="L27" s="56" t="n">
        <v>628.76</v>
      </c>
      <c r="M27" s="56" t="n">
        <v>60141.68</v>
      </c>
      <c r="N27" s="71" t="n">
        <v>0</v>
      </c>
      <c r="O27" s="80" t="n">
        <f>SUM(P27:Q27)</f>
        <v>0</v>
      </c>
      <c r="P27" s="83" t="n">
        <v>0</v>
      </c>
      <c r="Q27" s="89" t="n">
        <v>0</v>
      </c>
    </row>
    <row r="28" ht="17.25" customHeight="true">
      <c r="A28" s="12" t="s">
        <v>10</v>
      </c>
      <c r="B28" s="24" t="s">
        <v>21</v>
      </c>
      <c r="C28" s="34" t="n">
        <f>SUM(D28,J28)</f>
        <v>1133</v>
      </c>
      <c r="D28" s="44" t="n">
        <f>SUM(E28:I28)</f>
        <v>384</v>
      </c>
      <c r="E28" s="44" t="n">
        <f>SUM(E31,E34)</f>
        <v>48</v>
      </c>
      <c r="F28" s="44" t="n">
        <f>SUM(F31,F34)</f>
        <v>26</v>
      </c>
      <c r="G28" s="43" t="n">
        <f>SUM(G31,G34)</f>
        <v>236</v>
      </c>
      <c r="H28" s="43" t="n">
        <f>SUM(H31,H34)</f>
        <v>51</v>
      </c>
      <c r="I28" s="43" t="n">
        <f>SUM(I31,I34)</f>
        <v>23</v>
      </c>
      <c r="J28" s="43" t="n">
        <f>SUM(K28:N28)</f>
        <v>749</v>
      </c>
      <c r="K28" s="43" t="n">
        <f>SUM(K31,K34)</f>
        <v>158</v>
      </c>
      <c r="L28" s="43" t="n">
        <f>SUM(L31,L34)</f>
        <v>23</v>
      </c>
      <c r="M28" s="43" t="n">
        <f>SUM(M31,M34)</f>
        <v>30</v>
      </c>
      <c r="N28" s="68" t="n">
        <f>SUM(N31,N34)</f>
        <v>538</v>
      </c>
      <c r="O28" s="79" t="n">
        <f>SUM(P28:Q28)</f>
        <v>696</v>
      </c>
      <c r="P28" s="82" t="n">
        <v>596</v>
      </c>
      <c r="Q28" s="88" t="n">
        <v>100</v>
      </c>
    </row>
    <row r="29" ht="17.25" customHeight="true">
      <c r="A29" s="10"/>
      <c r="B29" s="25" t="s">
        <v>22</v>
      </c>
      <c r="C29" s="34" t="n">
        <f>SUM(D29,J29)</f>
        <v>1735</v>
      </c>
      <c r="D29" s="44" t="n">
        <f>SUM(E29:I29)</f>
        <v>914</v>
      </c>
      <c r="E29" s="44" t="n">
        <f>SUM(E32,E35)</f>
        <v>86</v>
      </c>
      <c r="F29" s="44" t="n">
        <f>SUM(F32,F35)</f>
        <v>132</v>
      </c>
      <c r="G29" s="43" t="n">
        <f>SUM(G32,G35)</f>
        <v>354</v>
      </c>
      <c r="H29" s="43" t="n">
        <f>SUM(H32,H35)</f>
        <v>127</v>
      </c>
      <c r="I29" s="43" t="n">
        <f>SUM(I32,I35)</f>
        <v>215</v>
      </c>
      <c r="J29" s="43" t="n">
        <f>SUM(K29:N29)</f>
        <v>821</v>
      </c>
      <c r="K29" s="43" t="n">
        <f>SUM(K32,K35)</f>
        <v>213</v>
      </c>
      <c r="L29" s="43" t="n">
        <f>SUM(L32,L35)</f>
        <v>25</v>
      </c>
      <c r="M29" s="43" t="n">
        <f>SUM(M32,M35)</f>
        <v>32</v>
      </c>
      <c r="N29" s="68" t="n">
        <f>SUM(N32,N35)</f>
        <v>551</v>
      </c>
      <c r="O29" s="79" t="n">
        <f>SUM(P29:Q29)</f>
        <v>825</v>
      </c>
      <c r="P29" s="82" t="n">
        <v>676</v>
      </c>
      <c r="Q29" s="88" t="n">
        <v>149</v>
      </c>
    </row>
    <row r="30" ht="17.25" customHeight="true">
      <c r="A30" s="11"/>
      <c r="B30" s="25" t="s">
        <v>23</v>
      </c>
      <c r="C30" s="35" t="n">
        <f>SUM(D30,J30)</f>
        <v>3069590.39</v>
      </c>
      <c r="D30" s="45" t="n">
        <f>SUM(E30:I30)</f>
        <v>1252264.3</v>
      </c>
      <c r="E30" s="45" t="n">
        <f>SUM(E33,E36)</f>
        <v>69679.56</v>
      </c>
      <c r="F30" s="45" t="n">
        <f>SUM(F33,F36)</f>
        <v>103587.97</v>
      </c>
      <c r="G30" s="56" t="n">
        <f>SUM(G33,G36)</f>
        <v>403679.97</v>
      </c>
      <c r="H30" s="56" t="n">
        <f>SUM(H33,H36)</f>
        <v>277302.87</v>
      </c>
      <c r="I30" s="56" t="n">
        <f>SUM(I33,I36)</f>
        <v>398013.93</v>
      </c>
      <c r="J30" s="56" t="n">
        <f>SUM(K30:N30)</f>
        <v>1817326.09</v>
      </c>
      <c r="K30" s="56" t="n">
        <f>SUM(K33,K36)</f>
        <v>62352.27</v>
      </c>
      <c r="L30" s="56" t="n">
        <f>SUM(L33,L36)</f>
        <v>17065.36</v>
      </c>
      <c r="M30" s="56" t="n">
        <f>SUM(M33,M36)</f>
        <v>177152</v>
      </c>
      <c r="N30" s="70" t="n">
        <f>SUM(N33,N36)</f>
        <v>1560756.46</v>
      </c>
      <c r="O30" s="80" t="n">
        <f>SUM(P30:Q30)</f>
        <v>1142</v>
      </c>
      <c r="P30" s="83" t="n">
        <v>976</v>
      </c>
      <c r="Q30" s="89" t="n">
        <v>166</v>
      </c>
    </row>
    <row r="31" ht="17.25" customHeight="true">
      <c r="A31" s="12" t="s">
        <v>11</v>
      </c>
      <c r="B31" s="24" t="s">
        <v>21</v>
      </c>
      <c r="C31" s="34" t="n">
        <f>SUM(D31,J31)</f>
        <v>628</v>
      </c>
      <c r="D31" s="44" t="n">
        <f>SUM(E31:I31)</f>
        <v>200</v>
      </c>
      <c r="E31" s="44" t="n">
        <v>25</v>
      </c>
      <c r="F31" s="44" t="n">
        <v>7</v>
      </c>
      <c r="G31" s="43" t="n">
        <v>127</v>
      </c>
      <c r="H31" s="43" t="n">
        <v>29</v>
      </c>
      <c r="I31" s="43" t="n">
        <v>12</v>
      </c>
      <c r="J31" s="43" t="n">
        <f>SUM(K31:N31)</f>
        <v>428</v>
      </c>
      <c r="K31" s="43" t="n">
        <v>17</v>
      </c>
      <c r="L31" s="43" t="n">
        <v>18</v>
      </c>
      <c r="M31" s="43" t="n">
        <v>20</v>
      </c>
      <c r="N31" s="68" t="n">
        <v>373</v>
      </c>
      <c r="O31" s="79" t="n">
        <f>SUM(P31:Q31)</f>
        <v>0</v>
      </c>
      <c r="P31" s="82" t="n">
        <v>0</v>
      </c>
      <c r="Q31" s="88" t="n">
        <v>0</v>
      </c>
    </row>
    <row r="32" ht="17.25" customHeight="true">
      <c r="A32" s="10"/>
      <c r="B32" s="25" t="s">
        <v>22</v>
      </c>
      <c r="C32" s="34" t="n">
        <f>SUM(D32,J32)</f>
        <v>961</v>
      </c>
      <c r="D32" s="44" t="n">
        <f>SUM(E32:I32)</f>
        <v>510</v>
      </c>
      <c r="E32" s="44" t="n">
        <v>41</v>
      </c>
      <c r="F32" s="44" t="n">
        <v>36</v>
      </c>
      <c r="G32" s="43" t="n">
        <v>198</v>
      </c>
      <c r="H32" s="43" t="n">
        <v>61</v>
      </c>
      <c r="I32" s="43" t="n">
        <v>174</v>
      </c>
      <c r="J32" s="43" t="n">
        <f>SUM(K32:N32)</f>
        <v>451</v>
      </c>
      <c r="K32" s="43" t="n">
        <v>34</v>
      </c>
      <c r="L32" s="43" t="n">
        <v>20</v>
      </c>
      <c r="M32" s="43" t="n">
        <v>21</v>
      </c>
      <c r="N32" s="68" t="n">
        <v>376</v>
      </c>
      <c r="O32" s="81" t="n">
        <f>SUM(P32:Q32)</f>
        <v>0</v>
      </c>
      <c r="P32" s="82" t="n">
        <v>0</v>
      </c>
      <c r="Q32" s="88" t="n">
        <v>0</v>
      </c>
    </row>
    <row r="33" ht="17.25" customHeight="true">
      <c r="A33" s="11"/>
      <c r="B33" s="25" t="s">
        <v>23</v>
      </c>
      <c r="C33" s="35" t="n">
        <f>SUM(D33,J33)</f>
        <v>1973703.71</v>
      </c>
      <c r="D33" s="45" t="n">
        <f>SUM(E33:I33)</f>
        <v>629853.07</v>
      </c>
      <c r="E33" s="45" t="n">
        <v>33145.7</v>
      </c>
      <c r="F33" s="45" t="n">
        <v>26546.1</v>
      </c>
      <c r="G33" s="56" t="n">
        <v>179613.99</v>
      </c>
      <c r="H33" s="56" t="n">
        <v>89292.26</v>
      </c>
      <c r="I33" s="56" t="n">
        <v>301255.02</v>
      </c>
      <c r="J33" s="56" t="n">
        <f>SUM(K33:N33)</f>
        <v>1343850.64</v>
      </c>
      <c r="K33" s="56" t="n">
        <v>1408.29</v>
      </c>
      <c r="L33" s="56" t="n">
        <v>11133.52</v>
      </c>
      <c r="M33" s="56" t="n">
        <v>162745.89</v>
      </c>
      <c r="N33" s="70" t="n">
        <v>1168562.94</v>
      </c>
      <c r="O33" s="80" t="n">
        <f>SUM(P33:Q33)</f>
        <v>0</v>
      </c>
      <c r="P33" s="83" t="n">
        <v>0</v>
      </c>
      <c r="Q33" s="89" t="n">
        <v>0</v>
      </c>
    </row>
    <row r="34" ht="17.25" customHeight="true">
      <c r="A34" s="12" t="s">
        <v>12</v>
      </c>
      <c r="B34" s="24" t="s">
        <v>21</v>
      </c>
      <c r="C34" s="34" t="n">
        <f>SUM(D34,J34)</f>
        <v>505</v>
      </c>
      <c r="D34" s="44" t="n">
        <f>SUM(E34:I34)</f>
        <v>184</v>
      </c>
      <c r="E34" s="44" t="n">
        <v>23</v>
      </c>
      <c r="F34" s="44" t="n">
        <v>19</v>
      </c>
      <c r="G34" s="43" t="n">
        <v>109</v>
      </c>
      <c r="H34" s="43" t="n">
        <v>22</v>
      </c>
      <c r="I34" s="43" t="n">
        <v>11</v>
      </c>
      <c r="J34" s="43" t="n">
        <f>SUM(K34:N34)</f>
        <v>321</v>
      </c>
      <c r="K34" s="43" t="n">
        <v>141</v>
      </c>
      <c r="L34" s="43" t="n">
        <v>5</v>
      </c>
      <c r="M34" s="43" t="n">
        <v>10</v>
      </c>
      <c r="N34" s="68" t="n">
        <v>165</v>
      </c>
      <c r="O34" s="79" t="n">
        <f>SUM(P34:Q34)</f>
        <v>0</v>
      </c>
      <c r="P34" s="82" t="n">
        <v>0</v>
      </c>
      <c r="Q34" s="88" t="n">
        <v>0</v>
      </c>
    </row>
    <row r="35" ht="17.25" customHeight="true">
      <c r="A35" s="10"/>
      <c r="B35" s="25" t="s">
        <v>22</v>
      </c>
      <c r="C35" s="34" t="n">
        <f>SUM(D35,J35)</f>
        <v>774</v>
      </c>
      <c r="D35" s="44" t="n">
        <f>SUM(E35:I35)</f>
        <v>404</v>
      </c>
      <c r="E35" s="44" t="n">
        <v>45</v>
      </c>
      <c r="F35" s="44" t="n">
        <v>96</v>
      </c>
      <c r="G35" s="43" t="n">
        <v>156</v>
      </c>
      <c r="H35" s="43" t="n">
        <v>66</v>
      </c>
      <c r="I35" s="43" t="n">
        <v>41</v>
      </c>
      <c r="J35" s="43" t="n">
        <f>SUM(K35:N35)</f>
        <v>370</v>
      </c>
      <c r="K35" s="43" t="n">
        <v>179</v>
      </c>
      <c r="L35" s="43" t="n">
        <v>5</v>
      </c>
      <c r="M35" s="43" t="n">
        <v>11</v>
      </c>
      <c r="N35" s="68" t="n">
        <v>175</v>
      </c>
      <c r="O35" s="81" t="n">
        <f>SUM(P35:Q35)</f>
        <v>0</v>
      </c>
      <c r="P35" s="82" t="n">
        <v>0</v>
      </c>
      <c r="Q35" s="88" t="n">
        <v>0</v>
      </c>
    </row>
    <row r="36" ht="17.25" customHeight="true">
      <c r="A36" s="11"/>
      <c r="B36" s="25" t="s">
        <v>23</v>
      </c>
      <c r="C36" s="35" t="n">
        <f>SUM(D36,J36)</f>
        <v>1095886.68</v>
      </c>
      <c r="D36" s="45" t="n">
        <f>SUM(E36:I36)</f>
        <v>622411.23</v>
      </c>
      <c r="E36" s="45" t="n">
        <v>36533.86</v>
      </c>
      <c r="F36" s="45" t="n">
        <v>77041.87</v>
      </c>
      <c r="G36" s="56" t="n">
        <v>224065.98</v>
      </c>
      <c r="H36" s="56" t="n">
        <v>188010.61</v>
      </c>
      <c r="I36" s="56" t="n">
        <v>96758.91</v>
      </c>
      <c r="J36" s="56" t="n">
        <f>SUM(K36:N36)</f>
        <v>473475.45</v>
      </c>
      <c r="K36" s="56" t="n">
        <v>60943.98</v>
      </c>
      <c r="L36" s="56" t="n">
        <v>5931.84</v>
      </c>
      <c r="M36" s="56" t="n">
        <v>14406.11</v>
      </c>
      <c r="N36" s="70" t="n">
        <v>392193.52</v>
      </c>
      <c r="O36" s="80" t="n">
        <f>SUM(P36:Q36)</f>
        <v>0</v>
      </c>
      <c r="P36" s="83" t="n">
        <v>0</v>
      </c>
      <c r="Q36" s="89" t="n">
        <v>0</v>
      </c>
    </row>
    <row r="37" ht="17.25" customHeight="true">
      <c r="A37" s="12" t="s">
        <v>13</v>
      </c>
      <c r="B37" s="24" t="s">
        <v>21</v>
      </c>
      <c r="C37" s="34" t="n">
        <f>SUM(D37,J37)</f>
        <v>457</v>
      </c>
      <c r="D37" s="44" t="n">
        <f>SUM(E37:I37)</f>
        <v>305</v>
      </c>
      <c r="E37" s="44" t="n">
        <f>SUM(E40,'1112-03-06(102)'!E13,'1112-03-06(102)'!E16)</f>
        <v>49</v>
      </c>
      <c r="F37" s="44" t="n">
        <f>SUM(F40,'1112-03-06(102)'!F13,'1112-03-06(102)'!F16)</f>
        <v>16</v>
      </c>
      <c r="G37" s="43" t="n">
        <f>SUM(G40,'1112-03-06(102)'!G13,'1112-03-06(102)'!G16)</f>
        <v>176</v>
      </c>
      <c r="H37" s="43" t="n">
        <f>SUM(H40,'1112-03-06(102)'!H13,'1112-03-06(102)'!H16)</f>
        <v>18</v>
      </c>
      <c r="I37" s="43" t="n">
        <f>SUM(I40,'1112-03-06(102)'!I13,'1112-03-06(102)'!I16)</f>
        <v>46</v>
      </c>
      <c r="J37" s="43" t="n">
        <f>SUM(K37:N37)</f>
        <v>152</v>
      </c>
      <c r="K37" s="43" t="n">
        <f>SUM(K40,'1112-03-06(102)'!K13,'1112-03-06(102)'!K16)</f>
        <v>84</v>
      </c>
      <c r="L37" s="43" t="n">
        <f>SUM(L40,'1112-03-06(102)'!L13,'1112-03-06(102)'!L16)</f>
        <v>31</v>
      </c>
      <c r="M37" s="43" t="n">
        <f>SUM(M40,'1112-03-06(102)'!M13,'1112-03-06(102)'!M16)</f>
        <v>25</v>
      </c>
      <c r="N37" s="68" t="n">
        <f>SUM(N40,'1112-03-06(102)'!N13,'1112-03-06(102)'!N16)</f>
        <v>12</v>
      </c>
      <c r="O37" s="79" t="n">
        <f>SUM(P37:Q37)</f>
        <v>1013</v>
      </c>
      <c r="P37" s="82" t="n">
        <v>919</v>
      </c>
      <c r="Q37" s="88" t="n">
        <v>94</v>
      </c>
    </row>
    <row r="38" ht="17.25" customHeight="true">
      <c r="A38" s="10"/>
      <c r="B38" s="25" t="s">
        <v>22</v>
      </c>
      <c r="C38" s="34" t="n">
        <f>SUM(D38,J38)</f>
        <v>851</v>
      </c>
      <c r="D38" s="44" t="n">
        <f>SUM(E38:I38)</f>
        <v>691</v>
      </c>
      <c r="E38" s="44" t="n">
        <f>SUM(E41,'1112-03-06(102)'!E14,'1112-03-06(102)'!E17)</f>
        <v>125</v>
      </c>
      <c r="F38" s="44" t="n">
        <f>SUM(F41,'1112-03-06(102)'!F14,'1112-03-06(102)'!F17)</f>
        <v>40</v>
      </c>
      <c r="G38" s="43" t="n">
        <f>SUM(G41,'1112-03-06(102)'!G14,'1112-03-06(102)'!G17)</f>
        <v>414</v>
      </c>
      <c r="H38" s="43" t="n">
        <f>SUM(H41,'1112-03-06(102)'!H14,'1112-03-06(102)'!H17)</f>
        <v>21</v>
      </c>
      <c r="I38" s="43" t="n">
        <f>SUM(I41,'1112-03-06(102)'!I14,'1112-03-06(102)'!I17)</f>
        <v>91</v>
      </c>
      <c r="J38" s="43" t="n">
        <f>SUM(K38:N38)</f>
        <v>160</v>
      </c>
      <c r="K38" s="43" t="n">
        <f>SUM(K41,'1112-03-06(102)'!K14,'1112-03-06(102)'!K17)</f>
        <v>88</v>
      </c>
      <c r="L38" s="43" t="n">
        <f>SUM(L41,'1112-03-06(102)'!L14,'1112-03-06(102)'!L17)</f>
        <v>35</v>
      </c>
      <c r="M38" s="43" t="n">
        <f>SUM(M41,'1112-03-06(102)'!M14,'1112-03-06(102)'!M17)</f>
        <v>25</v>
      </c>
      <c r="N38" s="68" t="n">
        <f>SUM(N41,'1112-03-06(102)'!N14,'1112-03-06(102)'!N17)</f>
        <v>12</v>
      </c>
      <c r="O38" s="79" t="n">
        <f>SUM(P38:Q38)</f>
        <v>983</v>
      </c>
      <c r="P38" s="82" t="n">
        <v>922</v>
      </c>
      <c r="Q38" s="88" t="n">
        <v>61</v>
      </c>
    </row>
    <row r="39" ht="17.25" customHeight="true">
      <c r="A39" s="11"/>
      <c r="B39" s="25" t="s">
        <v>23</v>
      </c>
      <c r="C39" s="35" t="n">
        <f>SUM(D39,J39)</f>
        <v>1716734.12</v>
      </c>
      <c r="D39" s="45" t="n">
        <f>SUM(E39:I39)</f>
        <v>1168935.84</v>
      </c>
      <c r="E39" s="45" t="n">
        <f>SUM(E42,'1112-03-06(102)'!E15,'1112-03-06(102)'!E18)</f>
        <v>529476.88</v>
      </c>
      <c r="F39" s="45" t="n">
        <f>SUM(F42,'1112-03-06(102)'!F15,'1112-03-06(102)'!F18)</f>
        <v>71113.21</v>
      </c>
      <c r="G39" s="56" t="n">
        <f>SUM(G42,'1112-03-06(102)'!G15,'1112-03-06(102)'!G18)</f>
        <v>421429.2</v>
      </c>
      <c r="H39" s="56" t="n">
        <f>SUM(H42,'1112-03-06(102)'!H15,'1112-03-06(102)'!H18)</f>
        <v>57471.61</v>
      </c>
      <c r="I39" s="56" t="n">
        <f>SUM(I42,'1112-03-06(102)'!I15,'1112-03-06(102)'!I18)</f>
        <v>89444.94</v>
      </c>
      <c r="J39" s="56" t="n">
        <f>SUM(K39:N39)</f>
        <v>547798.28</v>
      </c>
      <c r="K39" s="56" t="n">
        <f>SUM(K42,'1112-03-06(102)'!K15,'1112-03-06(102)'!K18)</f>
        <v>50074.03</v>
      </c>
      <c r="L39" s="56" t="n">
        <f>SUM(L42,'1112-03-06(102)'!L15,'1112-03-06(102)'!L18)</f>
        <v>412270.19</v>
      </c>
      <c r="M39" s="56" t="n">
        <f>SUM(M42,'1112-03-06(102)'!M15,'1112-03-06(102)'!M18)</f>
        <v>75302</v>
      </c>
      <c r="N39" s="70" t="n">
        <f>SUM(N42,'1112-03-06(102)'!N15,'1112-03-06(102)'!N18)</f>
        <v>10152.06</v>
      </c>
      <c r="O39" s="80" t="n">
        <f>SUM(P39:Q39)</f>
        <v>1218</v>
      </c>
      <c r="P39" s="83" t="n">
        <v>1103</v>
      </c>
      <c r="Q39" s="89" t="n">
        <v>115</v>
      </c>
    </row>
    <row r="40" ht="17.25" customHeight="true">
      <c r="A40" s="12" t="s">
        <v>14</v>
      </c>
      <c r="B40" s="24" t="s">
        <v>21</v>
      </c>
      <c r="C40" s="34" t="n">
        <f>SUM(D40,J40)</f>
        <v>196</v>
      </c>
      <c r="D40" s="44" t="n">
        <f>SUM(E40:I40)</f>
        <v>108</v>
      </c>
      <c r="E40" s="44" t="n">
        <v>20</v>
      </c>
      <c r="F40" s="44" t="n">
        <v>5</v>
      </c>
      <c r="G40" s="44" t="n">
        <v>59</v>
      </c>
      <c r="H40" s="44" t="n">
        <v>4</v>
      </c>
      <c r="I40" s="44" t="n">
        <v>20</v>
      </c>
      <c r="J40" s="44" t="n">
        <f>SUM(K40:N40)</f>
        <v>88</v>
      </c>
      <c r="K40" s="44" t="n">
        <v>51</v>
      </c>
      <c r="L40" s="44" t="n">
        <v>25</v>
      </c>
      <c r="M40" s="44" t="n">
        <v>8</v>
      </c>
      <c r="N40" s="69" t="n">
        <v>4</v>
      </c>
      <c r="O40" s="81" t="n">
        <f>SUM(P40:Q40)</f>
        <v>0</v>
      </c>
      <c r="P40" s="82" t="n">
        <v>0</v>
      </c>
      <c r="Q40" s="88" t="n">
        <v>0</v>
      </c>
    </row>
    <row r="41" ht="17.25" customHeight="true">
      <c r="A41" s="10"/>
      <c r="B41" s="25" t="s">
        <v>22</v>
      </c>
      <c r="C41" s="36" t="n">
        <f>SUM(D41,J41)</f>
        <v>311</v>
      </c>
      <c r="D41" s="46" t="n">
        <f>SUM(E41:I41)</f>
        <v>221</v>
      </c>
      <c r="E41" s="46" t="n">
        <v>58</v>
      </c>
      <c r="F41" s="46" t="n">
        <v>12</v>
      </c>
      <c r="G41" s="44" t="n">
        <v>101</v>
      </c>
      <c r="H41" s="44" t="n">
        <v>4</v>
      </c>
      <c r="I41" s="44" t="n">
        <v>46</v>
      </c>
      <c r="J41" s="44" t="n">
        <f>SUM(K41:N41)</f>
        <v>90</v>
      </c>
      <c r="K41" s="44" t="n">
        <v>53</v>
      </c>
      <c r="L41" s="44" t="n">
        <v>25</v>
      </c>
      <c r="M41" s="44" t="n">
        <v>8</v>
      </c>
      <c r="N41" s="69" t="n">
        <v>4</v>
      </c>
      <c r="O41" s="81" t="n">
        <f>SUM(P41:Q41)</f>
        <v>0</v>
      </c>
      <c r="P41" s="82" t="n">
        <v>0</v>
      </c>
      <c r="Q41" s="88" t="n">
        <v>0</v>
      </c>
    </row>
    <row r="42" ht="17.25" customHeight="true">
      <c r="A42" s="11"/>
      <c r="B42" s="25" t="s">
        <v>23</v>
      </c>
      <c r="C42" s="37" t="n">
        <f>SUM(D42,J42)</f>
        <v>840766.66</v>
      </c>
      <c r="D42" s="47" t="n">
        <f>SUM(E42:I42)</f>
        <v>403575.15</v>
      </c>
      <c r="E42" s="47" t="n">
        <v>281038.55</v>
      </c>
      <c r="F42" s="47" t="n">
        <v>3778.41</v>
      </c>
      <c r="G42" s="57" t="n">
        <v>66319.27</v>
      </c>
      <c r="H42" s="57" t="n">
        <v>20095.24</v>
      </c>
      <c r="I42" s="57" t="n">
        <v>32343.68</v>
      </c>
      <c r="J42" s="57" t="n">
        <f>SUM(K42:N42)</f>
        <v>437191.51</v>
      </c>
      <c r="K42" s="57" t="n">
        <v>20207.3</v>
      </c>
      <c r="L42" s="57" t="n">
        <v>409795.09</v>
      </c>
      <c r="M42" s="57" t="n">
        <v>6631.16</v>
      </c>
      <c r="N42" s="72" t="n">
        <v>557.96</v>
      </c>
      <c r="O42" s="80" t="n">
        <f>SUM(P42:Q42)</f>
        <v>0</v>
      </c>
      <c r="P42" s="83" t="n">
        <v>0</v>
      </c>
      <c r="Q42" s="89" t="n">
        <v>0</v>
      </c>
    </row>
    <row r="43" ht="21.75" customHeight="true">
      <c r="A43" s="13" t="s">
        <v>15</v>
      </c>
      <c r="B43" s="13"/>
      <c r="C43" s="38" t="n">
        <v>13697</v>
      </c>
      <c r="D43" s="13" t="s">
        <v>28</v>
      </c>
      <c r="E43" s="38" t="n">
        <v>28905</v>
      </c>
      <c r="F43" s="13" t="s">
        <v>34</v>
      </c>
      <c r="G43" s="58" t="n">
        <v>44097217.38</v>
      </c>
      <c r="H43" s="13" t="s">
        <v>38</v>
      </c>
      <c r="I43" s="60"/>
      <c r="J43" s="60"/>
      <c r="K43" s="60"/>
      <c r="L43" s="60"/>
      <c r="M43" s="60"/>
      <c r="N43" s="60"/>
      <c r="O43" s="60"/>
      <c r="P43" s="60"/>
      <c r="Q43" s="60"/>
    </row>
    <row r="44" ht="21.75" customHeight="true">
      <c r="A44" s="13" t="s">
        <v>16</v>
      </c>
      <c r="B44" s="13"/>
      <c r="C44" s="38" t="n">
        <v>15004</v>
      </c>
      <c r="D44" s="13" t="s">
        <v>29</v>
      </c>
      <c r="E44" s="38" t="n">
        <v>20061</v>
      </c>
      <c r="F44" s="13" t="s">
        <v>34</v>
      </c>
      <c r="G44" s="58" t="n">
        <v>35321517.73</v>
      </c>
      <c r="H44" s="13" t="s">
        <v>38</v>
      </c>
      <c r="I44" s="60"/>
      <c r="J44" s="60"/>
      <c r="K44" s="60"/>
      <c r="L44" s="60"/>
      <c r="M44" s="60"/>
      <c r="N44" s="60"/>
      <c r="O44" s="60"/>
      <c r="P44" s="60"/>
      <c r="Q44" s="60"/>
    </row>
    <row r="45" ht="21.75" customHeight="true">
      <c r="A45" s="13" t="s">
        <v>17</v>
      </c>
      <c r="B45" s="26"/>
      <c r="C45" s="39" t="n">
        <v>41484</v>
      </c>
      <c r="D45" s="13" t="s">
        <v>30</v>
      </c>
      <c r="E45" s="38" t="n">
        <v>64106</v>
      </c>
      <c r="F45" s="26" t="s">
        <v>35</v>
      </c>
      <c r="G45" s="26"/>
      <c r="H45" s="26"/>
      <c r="I45" s="61"/>
      <c r="J45" s="61"/>
      <c r="K45" s="61"/>
      <c r="L45" s="61"/>
      <c r="M45" s="61"/>
      <c r="N45" s="61"/>
      <c r="O45" s="61"/>
      <c r="P45" s="61"/>
      <c r="Q45" s="61"/>
    </row>
    <row r="46" ht="23.25" customHeight="true">
      <c r="A46" s="14" t="s">
        <v>18</v>
      </c>
      <c r="B46" s="27" t="n">
        <f>A6</f>
      </c>
      <c r="C46" s="27"/>
      <c r="D46" s="27"/>
      <c r="E46" s="27"/>
      <c r="F46" s="27"/>
      <c r="G46" s="27"/>
      <c r="H46" s="27"/>
      <c r="I46" s="27"/>
      <c r="J46" s="27"/>
      <c r="K46" s="27"/>
      <c r="L46" s="27"/>
      <c r="M46" s="27"/>
      <c r="N46" s="27"/>
      <c r="O46" s="27"/>
      <c r="P46" s="27"/>
      <c r="Q46" s="27"/>
    </row>
    <row r="47" s="93" customFormat="true">
      <c r="A47" s="15" t="s">
        <v>19</v>
      </c>
      <c r="B47" s="15"/>
      <c r="C47" s="16"/>
      <c r="D47" s="15" t="s">
        <v>31</v>
      </c>
      <c r="E47" s="50"/>
      <c r="F47" s="53"/>
      <c r="G47" s="59"/>
      <c r="H47" s="59"/>
      <c r="I47" s="16" t="s">
        <v>40</v>
      </c>
      <c r="J47" s="59"/>
      <c r="K47" s="59"/>
      <c r="L47" s="59"/>
      <c r="M47" s="59"/>
      <c r="N47" s="73" t="s">
        <v>45</v>
      </c>
      <c r="O47" s="59"/>
      <c r="P47" s="84"/>
      <c r="Q47" s="90"/>
    </row>
    <row r="48" s="93" customFormat="true">
      <c r="A48" s="16"/>
      <c r="B48" s="16"/>
      <c r="C48" s="16"/>
      <c r="D48" s="16"/>
      <c r="E48" s="51"/>
      <c r="F48" s="51"/>
      <c r="G48" s="51"/>
      <c r="H48" s="51"/>
      <c r="I48" s="16" t="s">
        <v>41</v>
      </c>
      <c r="J48" s="51"/>
      <c r="K48" s="51"/>
      <c r="L48" s="51"/>
      <c r="M48" s="51"/>
      <c r="N48" s="51"/>
      <c r="O48" s="51"/>
      <c r="P48" s="51"/>
      <c r="Q48" s="51"/>
    </row>
    <row r="49">
      <c r="A49" s="17"/>
      <c r="B49" s="17"/>
      <c r="C49" s="17"/>
      <c r="D49" s="17"/>
      <c r="E49" s="17"/>
      <c r="F49" s="17"/>
      <c r="G49" s="17"/>
      <c r="H49" s="17"/>
      <c r="I49" s="17"/>
      <c r="J49" s="17"/>
      <c r="K49" s="17"/>
      <c r="L49" s="17"/>
      <c r="M49" s="17"/>
      <c r="N49" s="17"/>
      <c r="O49" s="17"/>
      <c r="P49" s="17"/>
      <c r="Q49" s="17"/>
    </row>
  </sheetData>
  <mergeCells>
    <mergeCell ref="B46:Q46"/>
    <mergeCell ref="A37:A39"/>
    <mergeCell ref="A40:A42"/>
    <mergeCell ref="A22:A24"/>
    <mergeCell ref="A25:A27"/>
    <mergeCell ref="A28:A30"/>
    <mergeCell ref="A31:A33"/>
    <mergeCell ref="A34:A36"/>
    <mergeCell ref="O11:Q11"/>
    <mergeCell ref="A12:B12"/>
    <mergeCell ref="A13:A15"/>
    <mergeCell ref="A16:A18"/>
    <mergeCell ref="A19:A21"/>
    <mergeCell ref="A11:B11"/>
    <mergeCell ref="C11:C12"/>
    <mergeCell ref="D11:I11"/>
    <mergeCell ref="J11:N11"/>
    <mergeCell ref="P7:Q7"/>
    <mergeCell ref="B8:C8"/>
    <mergeCell ref="P8:Q8"/>
    <mergeCell ref="A9:Q9"/>
    <mergeCell ref="C10:N10"/>
  </mergeCells>
  <pageMargins bottom="0.590551181102362" footer="0.31496062992126" header="0.31496062992126" left="0.748031496062992" right="0.748031496062992" top="0.590551181102362"/>
  <pageSetup paperSize="8" orientation="landscape" fitToHeight="0" fitToWidth="0"/>
</worksheet>
</file>

<file path=xl/worksheets/sheet2.xml><?xml version="1.0" encoding="utf-8"?>
<worksheet xmlns:r="http://schemas.openxmlformats.org/officeDocument/2006/relationships" xmlns="http://schemas.openxmlformats.org/spreadsheetml/2006/main">
  <dimension ref="A1:Q49"/>
  <sheetViews>
    <sheetView zoomScale="85" topLeftCell="A1" workbookViewId="0" showGridLines="1" showRowColHeaders="1">
      <selection activeCell="Q45" sqref="Q45:Q45"/>
    </sheetView>
  </sheetViews>
  <sheetFormatPr customHeight="false" defaultColWidth="9.28125" defaultRowHeight="15"/>
  <cols>
    <col min="1" max="1" bestFit="false" customWidth="true" style="108" width="22.28125" hidden="false" outlineLevel="0"/>
    <col min="2" max="2" bestFit="false" customWidth="true" width="17.7109375" hidden="false" outlineLevel="0"/>
    <col min="3" max="3" bestFit="false" customWidth="true" width="12.7109375" hidden="false" outlineLevel="0"/>
    <col min="4" max="4" bestFit="false" customWidth="true" width="16.421875" hidden="false" outlineLevel="0"/>
    <col min="5" max="6" bestFit="false" customWidth="true" width="12.7109375" hidden="false" outlineLevel="0"/>
    <col min="7" max="7" bestFit="false" customWidth="true" width="16.140625" hidden="false" outlineLevel="0"/>
    <col min="8" max="17" bestFit="false" customWidth="true" width="12.7109375" hidden="false" outlineLevel="0"/>
  </cols>
  <sheetData>
    <row r="1" s="96" customFormat="true" hidden="true">
      <c r="E1" s="48"/>
      <c r="G1" s="95"/>
      <c r="H1" s="95"/>
      <c r="I1" s="95"/>
      <c r="J1" s="95"/>
      <c r="K1" s="95"/>
      <c r="L1" s="95"/>
      <c r="M1" s="95"/>
      <c r="N1" s="95"/>
      <c r="O1" s="95"/>
    </row>
    <row r="2" s="96" customFormat="true" hidden="true">
      <c r="A2" s="95"/>
      <c r="E2" s="97"/>
      <c r="G2" s="95"/>
      <c r="H2" s="95"/>
      <c r="I2" s="95"/>
      <c r="J2" s="95"/>
      <c r="K2" s="95"/>
      <c r="L2" s="95"/>
      <c r="M2" s="95"/>
      <c r="N2" s="95"/>
      <c r="O2" s="95"/>
    </row>
    <row r="3" s="96" customFormat="true" hidden="true">
      <c r="A3" s="95"/>
      <c r="C3" s="28"/>
      <c r="E3" s="28"/>
      <c r="F3" s="52"/>
      <c r="G3" s="95"/>
      <c r="H3" s="95"/>
      <c r="I3" s="95"/>
      <c r="J3" s="95"/>
      <c r="K3" s="95"/>
      <c r="L3" s="95"/>
      <c r="M3" s="95"/>
      <c r="N3" s="95"/>
      <c r="O3" s="95"/>
    </row>
    <row r="4" s="96" customFormat="true" hidden="true">
      <c r="A4" s="95"/>
      <c r="C4" s="28"/>
      <c r="E4" s="28"/>
      <c r="F4" s="52"/>
      <c r="G4" s="95"/>
      <c r="H4" s="95"/>
      <c r="I4" s="95"/>
      <c r="J4" s="95"/>
      <c r="K4" s="95"/>
      <c r="L4" s="95"/>
      <c r="M4" s="95"/>
      <c r="N4" s="95"/>
      <c r="O4" s="95"/>
    </row>
    <row r="5" s="96" customFormat="true" hidden="true">
      <c r="A5" s="95"/>
      <c r="B5" s="18"/>
      <c r="D5" s="18"/>
      <c r="E5" s="97"/>
      <c r="G5" s="95"/>
      <c r="H5" s="95"/>
      <c r="I5" s="95"/>
      <c r="J5" s="95"/>
      <c r="K5" s="95"/>
      <c r="L5" s="95"/>
      <c r="M5" s="95"/>
      <c r="N5" s="95"/>
      <c r="O5" s="95"/>
    </row>
    <row r="6" s="96" customFormat="true" hidden="true">
      <c r="A6" s="95"/>
      <c r="E6" s="97"/>
      <c r="G6" s="95"/>
      <c r="H6" s="95"/>
      <c r="I6" s="95"/>
      <c r="J6" s="95"/>
      <c r="K6" s="95"/>
      <c r="L6" s="95"/>
      <c r="M6" s="95"/>
      <c r="N6" s="95"/>
      <c r="O6" s="95"/>
    </row>
    <row r="7" ht="18" s="104" customFormat="true" customHeight="true">
      <c r="A7" s="4" t="s">
        <v>0</v>
      </c>
      <c r="B7" s="19"/>
      <c r="C7" s="19"/>
      <c r="D7" s="19"/>
      <c r="E7" s="19"/>
      <c r="F7" s="19"/>
      <c r="G7" s="54"/>
      <c r="H7" s="54"/>
      <c r="I7" s="54"/>
      <c r="J7" s="54"/>
      <c r="K7" s="54"/>
      <c r="L7" s="54"/>
      <c r="M7" s="54"/>
      <c r="N7" s="54"/>
      <c r="O7" s="4" t="s">
        <v>46</v>
      </c>
      <c r="P7" s="4" t="s">
        <v>49</v>
      </c>
      <c r="Q7" s="4"/>
    </row>
    <row r="8" ht="18" s="104" customFormat="true" customHeight="true">
      <c r="A8" s="4" t="s">
        <v>1</v>
      </c>
      <c r="B8" s="20" t="s">
        <v>20</v>
      </c>
      <c r="C8" s="29"/>
      <c r="D8" s="40"/>
      <c r="E8" s="40"/>
      <c r="F8" s="40"/>
      <c r="G8" s="55"/>
      <c r="H8" s="55"/>
      <c r="I8" s="55"/>
      <c r="J8" s="55"/>
      <c r="K8" s="55"/>
      <c r="L8" s="55"/>
      <c r="M8" s="55"/>
      <c r="N8" s="55"/>
      <c r="O8" s="4" t="s">
        <v>47</v>
      </c>
      <c r="P8" s="4" t="s">
        <v>50</v>
      </c>
      <c r="Q8" s="4"/>
    </row>
    <row r="9" ht="36" customHeight="true">
      <c r="A9" s="5" t="s">
        <v>54</v>
      </c>
      <c r="B9" s="5"/>
      <c r="C9" s="5"/>
      <c r="D9" s="5"/>
      <c r="E9" s="5"/>
      <c r="F9" s="5"/>
      <c r="G9" s="5"/>
      <c r="H9" s="5"/>
      <c r="I9" s="5"/>
      <c r="J9" s="5"/>
      <c r="K9" s="5"/>
      <c r="L9" s="5"/>
      <c r="M9" s="5"/>
      <c r="N9" s="5"/>
      <c r="O9" s="5"/>
      <c r="P9" s="5"/>
      <c r="Q9" s="5"/>
    </row>
    <row r="10" ht="24" customHeight="true">
      <c r="A10" s="6"/>
      <c r="B10" s="21"/>
      <c r="C10" s="30" t="s">
        <v>24</v>
      </c>
      <c r="D10" s="41"/>
      <c r="E10" s="41"/>
      <c r="F10" s="41"/>
      <c r="G10" s="41"/>
      <c r="H10" s="41"/>
      <c r="I10" s="41"/>
      <c r="J10" s="41"/>
      <c r="K10" s="41"/>
      <c r="L10" s="41"/>
      <c r="M10" s="41"/>
      <c r="N10" s="41"/>
      <c r="O10" s="21"/>
      <c r="P10" s="21"/>
      <c r="Q10" s="85" t="s">
        <v>52</v>
      </c>
    </row>
    <row r="11" ht="21.95" s="105" customFormat="true" customHeight="true">
      <c r="A11" s="7" t="s">
        <v>3</v>
      </c>
      <c r="B11" s="22"/>
      <c r="C11" s="31" t="s">
        <v>25</v>
      </c>
      <c r="D11" s="42" t="s">
        <v>26</v>
      </c>
      <c r="E11" s="7"/>
      <c r="F11" s="7"/>
      <c r="G11" s="7"/>
      <c r="H11" s="7"/>
      <c r="I11" s="31"/>
      <c r="J11" s="62" t="s">
        <v>42</v>
      </c>
      <c r="K11" s="63"/>
      <c r="L11" s="63"/>
      <c r="M11" s="63"/>
      <c r="N11" s="66"/>
      <c r="O11" s="74" t="s">
        <v>48</v>
      </c>
      <c r="P11" s="63"/>
      <c r="Q11" s="63"/>
    </row>
    <row r="12" ht="51.95" s="105" customFormat="true" customHeight="true">
      <c r="A12" s="8" t="s">
        <v>4</v>
      </c>
      <c r="B12" s="23"/>
      <c r="C12" s="32"/>
      <c r="D12" s="14" t="s">
        <v>27</v>
      </c>
      <c r="E12" s="49" t="s">
        <v>32</v>
      </c>
      <c r="F12" s="49" t="s">
        <v>33</v>
      </c>
      <c r="G12" s="49" t="s">
        <v>36</v>
      </c>
      <c r="H12" s="14" t="s">
        <v>37</v>
      </c>
      <c r="I12" s="49" t="s">
        <v>39</v>
      </c>
      <c r="J12" s="49" t="s">
        <v>27</v>
      </c>
      <c r="K12" s="64" t="s">
        <v>43</v>
      </c>
      <c r="L12" s="65" t="s">
        <v>44</v>
      </c>
      <c r="M12" s="64" t="s">
        <v>37</v>
      </c>
      <c r="N12" s="67" t="s">
        <v>39</v>
      </c>
      <c r="O12" s="75" t="s">
        <v>25</v>
      </c>
      <c r="P12" s="49" t="s">
        <v>51</v>
      </c>
      <c r="Q12" s="86" t="s">
        <v>53</v>
      </c>
    </row>
    <row r="13" ht="14.85" s="106" customFormat="true" customHeight="true">
      <c r="A13" s="9" t="s">
        <v>55</v>
      </c>
      <c r="B13" s="24" t="s">
        <v>21</v>
      </c>
      <c r="C13" s="33" t="n">
        <f>SUM(D13,J13)</f>
        <v>205</v>
      </c>
      <c r="D13" s="43" t="n">
        <f>SUM(E13:I13)</f>
        <v>145</v>
      </c>
      <c r="E13" s="43" t="n">
        <v>13</v>
      </c>
      <c r="F13" s="43" t="n">
        <v>10</v>
      </c>
      <c r="G13" s="43" t="n">
        <v>96</v>
      </c>
      <c r="H13" s="43" t="n">
        <v>8</v>
      </c>
      <c r="I13" s="43" t="n">
        <v>18</v>
      </c>
      <c r="J13" s="43" t="n">
        <f>SUM(K13:N13)</f>
        <v>60</v>
      </c>
      <c r="K13" s="43" t="n">
        <v>33</v>
      </c>
      <c r="L13" s="102" t="n">
        <v>5</v>
      </c>
      <c r="M13" s="102" t="n">
        <v>16</v>
      </c>
      <c r="N13" s="68" t="n">
        <v>6</v>
      </c>
      <c r="O13" s="79" t="n">
        <f>SUM(P13:Q13)</f>
        <v>0</v>
      </c>
      <c r="P13" s="82" t="n">
        <v>0</v>
      </c>
      <c r="Q13" s="88" t="n">
        <v>0</v>
      </c>
    </row>
    <row r="14" ht="14.85" customHeight="true">
      <c r="A14" s="10"/>
      <c r="B14" s="25" t="s">
        <v>22</v>
      </c>
      <c r="C14" s="34" t="n">
        <f>SUM(D14,J14)</f>
        <v>455</v>
      </c>
      <c r="D14" s="44" t="n">
        <f>SUM(E14:I14)</f>
        <v>389</v>
      </c>
      <c r="E14" s="44" t="n">
        <v>38</v>
      </c>
      <c r="F14" s="44" t="n">
        <v>26</v>
      </c>
      <c r="G14" s="44" t="n">
        <v>286</v>
      </c>
      <c r="H14" s="44" t="n">
        <v>11</v>
      </c>
      <c r="I14" s="44" t="n">
        <v>28</v>
      </c>
      <c r="J14" s="44" t="n">
        <f>SUM(K14:N14)</f>
        <v>66</v>
      </c>
      <c r="K14" s="44" t="n">
        <v>35</v>
      </c>
      <c r="L14" s="82" t="n">
        <v>9</v>
      </c>
      <c r="M14" s="82" t="n">
        <v>16</v>
      </c>
      <c r="N14" s="69" t="n">
        <v>6</v>
      </c>
      <c r="O14" s="81" t="n">
        <f>SUM(P14:Q14)</f>
        <v>0</v>
      </c>
      <c r="P14" s="82" t="n">
        <v>0</v>
      </c>
      <c r="Q14" s="88" t="n">
        <v>0</v>
      </c>
    </row>
    <row r="15" ht="14.85" customHeight="true">
      <c r="A15" s="11"/>
      <c r="B15" s="25" t="s">
        <v>23</v>
      </c>
      <c r="C15" s="35" t="n">
        <f>SUM(D15,J15)</f>
        <v>380082.47</v>
      </c>
      <c r="D15" s="45" t="n">
        <f>SUM(E15:I15)</f>
        <v>271340.7</v>
      </c>
      <c r="E15" s="45" t="n">
        <v>41784.31</v>
      </c>
      <c r="F15" s="45" t="n">
        <v>39919.8</v>
      </c>
      <c r="G15" s="56" t="n">
        <v>145755.96</v>
      </c>
      <c r="H15" s="56" t="n">
        <v>16820.37</v>
      </c>
      <c r="I15" s="56" t="n">
        <v>27060.26</v>
      </c>
      <c r="J15" s="56" t="n">
        <f>SUM(K15:N15)</f>
        <v>108741.77</v>
      </c>
      <c r="K15" s="56" t="n">
        <v>29866.73</v>
      </c>
      <c r="L15" s="103" t="n">
        <v>1253.1</v>
      </c>
      <c r="M15" s="103" t="n">
        <v>68457.84</v>
      </c>
      <c r="N15" s="70" t="n">
        <v>9164.1</v>
      </c>
      <c r="O15" s="80" t="n">
        <f>SUM(P15:Q15)</f>
        <v>0</v>
      </c>
      <c r="P15" s="83" t="n">
        <v>0</v>
      </c>
      <c r="Q15" s="89" t="n">
        <v>0</v>
      </c>
    </row>
    <row r="16" ht="14.85" customHeight="true">
      <c r="A16" s="12" t="s">
        <v>56</v>
      </c>
      <c r="B16" s="24" t="s">
        <v>21</v>
      </c>
      <c r="C16" s="34" t="n">
        <f>SUM(D16,J16)</f>
        <v>56</v>
      </c>
      <c r="D16" s="44" t="n">
        <f>SUM(E16:I16)</f>
        <v>52</v>
      </c>
      <c r="E16" s="44" t="n">
        <v>16</v>
      </c>
      <c r="F16" s="44" t="n">
        <v>1</v>
      </c>
      <c r="G16" s="43" t="n">
        <v>21</v>
      </c>
      <c r="H16" s="43" t="n">
        <v>6</v>
      </c>
      <c r="I16" s="43" t="n">
        <v>8</v>
      </c>
      <c r="J16" s="44" t="n">
        <f>SUM(K16:N16)</f>
        <v>4</v>
      </c>
      <c r="K16" s="99" t="n">
        <v>0</v>
      </c>
      <c r="L16" s="43" t="n">
        <v>1</v>
      </c>
      <c r="M16" s="43" t="n">
        <v>1</v>
      </c>
      <c r="N16" s="68" t="n">
        <v>2</v>
      </c>
      <c r="O16" s="79" t="n">
        <f>SUM(P16:Q16)</f>
        <v>0</v>
      </c>
      <c r="P16" s="82" t="n">
        <v>0</v>
      </c>
      <c r="Q16" s="88" t="n">
        <v>0</v>
      </c>
    </row>
    <row r="17" ht="14.85" customHeight="true">
      <c r="A17" s="10"/>
      <c r="B17" s="25" t="s">
        <v>22</v>
      </c>
      <c r="C17" s="34" t="n">
        <f>SUM(D17,J17)</f>
        <v>85</v>
      </c>
      <c r="D17" s="44" t="n">
        <f>SUM(E17:I17)</f>
        <v>81</v>
      </c>
      <c r="E17" s="44" t="n">
        <v>29</v>
      </c>
      <c r="F17" s="44" t="n">
        <v>2</v>
      </c>
      <c r="G17" s="43" t="n">
        <v>27</v>
      </c>
      <c r="H17" s="43" t="n">
        <v>6</v>
      </c>
      <c r="I17" s="43" t="n">
        <v>17</v>
      </c>
      <c r="J17" s="44" t="n">
        <f>SUM(K17:N17)</f>
        <v>4</v>
      </c>
      <c r="K17" s="99" t="n">
        <v>0</v>
      </c>
      <c r="L17" s="43" t="n">
        <v>1</v>
      </c>
      <c r="M17" s="43" t="n">
        <v>1</v>
      </c>
      <c r="N17" s="68" t="n">
        <v>2</v>
      </c>
      <c r="O17" s="81" t="n">
        <f>SUM(P17:Q17)</f>
        <v>0</v>
      </c>
      <c r="P17" s="82" t="n">
        <v>0</v>
      </c>
      <c r="Q17" s="88" t="n">
        <v>0</v>
      </c>
    </row>
    <row r="18" ht="14.85" customHeight="true">
      <c r="A18" s="11"/>
      <c r="B18" s="25" t="s">
        <v>23</v>
      </c>
      <c r="C18" s="35" t="n">
        <f>SUM(D18,J18)</f>
        <v>495884.99</v>
      </c>
      <c r="D18" s="45" t="n">
        <f>SUM(E18:I18)</f>
        <v>494019.99</v>
      </c>
      <c r="E18" s="45" t="n">
        <v>206654.02</v>
      </c>
      <c r="F18" s="45" t="n">
        <v>27415</v>
      </c>
      <c r="G18" s="56" t="n">
        <v>209353.97</v>
      </c>
      <c r="H18" s="56" t="n">
        <v>20556</v>
      </c>
      <c r="I18" s="56" t="n">
        <v>30041</v>
      </c>
      <c r="J18" s="56" t="n">
        <f>SUM(K18:N18)</f>
        <v>1865</v>
      </c>
      <c r="K18" s="99" t="n">
        <v>0</v>
      </c>
      <c r="L18" s="56" t="n">
        <v>1222</v>
      </c>
      <c r="M18" s="56" t="n">
        <v>213</v>
      </c>
      <c r="N18" s="70" t="n">
        <v>430</v>
      </c>
      <c r="O18" s="80" t="n">
        <f>SUM(P18:Q18)</f>
        <v>0</v>
      </c>
      <c r="P18" s="83" t="n">
        <v>0</v>
      </c>
      <c r="Q18" s="89" t="n">
        <v>0</v>
      </c>
    </row>
    <row r="19" ht="14.85" customHeight="true">
      <c r="A19" s="12" t="s">
        <v>57</v>
      </c>
      <c r="B19" s="24" t="s">
        <v>21</v>
      </c>
      <c r="C19" s="34" t="n">
        <f>SUM(D19,J19)</f>
        <v>489</v>
      </c>
      <c r="D19" s="44" t="n">
        <f>SUM(E19:I19)</f>
        <v>293</v>
      </c>
      <c r="E19" s="44" t="n">
        <f>SUM(E22,E25)</f>
        <v>54</v>
      </c>
      <c r="F19" s="44" t="n">
        <f>SUM(F22,F25)</f>
        <v>19</v>
      </c>
      <c r="G19" s="43" t="n">
        <f>SUM(G22,G25)</f>
        <v>172</v>
      </c>
      <c r="H19" s="43" t="n">
        <f>SUM(H22,H25)</f>
        <v>26</v>
      </c>
      <c r="I19" s="43" t="n">
        <f>SUM(I22,I25)</f>
        <v>22</v>
      </c>
      <c r="J19" s="44" t="n">
        <f>SUM(K19:N19)</f>
        <v>196</v>
      </c>
      <c r="K19" s="43" t="n">
        <f>SUM(K22,K25)</f>
        <v>38</v>
      </c>
      <c r="L19" s="43" t="n">
        <f>SUM(L22,L25)</f>
        <v>17</v>
      </c>
      <c r="M19" s="43" t="n">
        <f>SUM(M22,M25)</f>
        <v>14</v>
      </c>
      <c r="N19" s="68" t="n">
        <f>SUM(N22,N25)</f>
        <v>127</v>
      </c>
      <c r="O19" s="79" t="n">
        <f>SUM(P19,Q19)</f>
        <v>941</v>
      </c>
      <c r="P19" s="82" t="n">
        <v>831</v>
      </c>
      <c r="Q19" s="88" t="n">
        <v>110</v>
      </c>
    </row>
    <row r="20" ht="14.85" customHeight="true">
      <c r="A20" s="10"/>
      <c r="B20" s="25" t="s">
        <v>22</v>
      </c>
      <c r="C20" s="34" t="n">
        <f>SUM(D20,J20)</f>
        <v>909</v>
      </c>
      <c r="D20" s="44" t="n">
        <f>SUM(E20:I20)</f>
        <v>704</v>
      </c>
      <c r="E20" s="44" t="n">
        <f>SUM(E23,E26)</f>
        <v>151</v>
      </c>
      <c r="F20" s="44" t="n">
        <f>SUM(F23,F26)</f>
        <v>111</v>
      </c>
      <c r="G20" s="43" t="n">
        <f>SUM(G23,G26)</f>
        <v>282</v>
      </c>
      <c r="H20" s="43" t="n">
        <f>SUM(H23,H26)</f>
        <v>57</v>
      </c>
      <c r="I20" s="43" t="n">
        <f>SUM(I23,I26)</f>
        <v>103</v>
      </c>
      <c r="J20" s="44" t="n">
        <f>SUM(K20:N20)</f>
        <v>205</v>
      </c>
      <c r="K20" s="43" t="n">
        <f>SUM(K23,K26)</f>
        <v>38</v>
      </c>
      <c r="L20" s="43" t="n">
        <f>SUM(L23,L26)</f>
        <v>22</v>
      </c>
      <c r="M20" s="43" t="n">
        <f>SUM(M23,M26)</f>
        <v>17</v>
      </c>
      <c r="N20" s="68" t="n">
        <f>SUM(N23,N26)</f>
        <v>128</v>
      </c>
      <c r="O20" s="79" t="n">
        <f>SUM(P20,Q20)</f>
        <v>685</v>
      </c>
      <c r="P20" s="82" t="n">
        <v>595</v>
      </c>
      <c r="Q20" s="88" t="n">
        <v>90</v>
      </c>
    </row>
    <row r="21" ht="14.85" customHeight="true">
      <c r="A21" s="11"/>
      <c r="B21" s="25" t="s">
        <v>23</v>
      </c>
      <c r="C21" s="35" t="n">
        <f>SUM(D21,J21)</f>
        <v>2295821.56</v>
      </c>
      <c r="D21" s="45" t="n">
        <f>SUM(E21:I21)</f>
        <v>981720.79</v>
      </c>
      <c r="E21" s="45" t="n">
        <f>SUM(E24,E27)</f>
        <v>276204.52</v>
      </c>
      <c r="F21" s="45" t="n">
        <f>SUM(F24,F27)</f>
        <v>54856.56</v>
      </c>
      <c r="G21" s="56" t="n">
        <f>SUM(G24,G27)</f>
        <v>461388.92</v>
      </c>
      <c r="H21" s="56" t="n">
        <f>SUM(H24,H27)</f>
        <v>60342.5</v>
      </c>
      <c r="I21" s="56" t="n">
        <f>SUM(I24,I27)</f>
        <v>128928.29</v>
      </c>
      <c r="J21" s="56" t="n">
        <f>SUM(K21:N21)</f>
        <v>1314100.77</v>
      </c>
      <c r="K21" s="56" t="n">
        <f>SUM(K24,K27)</f>
        <v>952569.02</v>
      </c>
      <c r="L21" s="56" t="n">
        <f>SUM(L24,L27)</f>
        <v>59800.92</v>
      </c>
      <c r="M21" s="56" t="n">
        <f>SUM(M24,M27)</f>
        <v>17603.1</v>
      </c>
      <c r="N21" s="70" t="n">
        <f>SUM(N24,N27)</f>
        <v>284127.73</v>
      </c>
      <c r="O21" s="80" t="n">
        <f>SUM(P21,Q21)</f>
        <v>1234</v>
      </c>
      <c r="P21" s="83" t="n">
        <v>1095</v>
      </c>
      <c r="Q21" s="89" t="n">
        <v>139</v>
      </c>
    </row>
    <row r="22" ht="14.85" customHeight="true">
      <c r="A22" s="12" t="s">
        <v>58</v>
      </c>
      <c r="B22" s="24" t="s">
        <v>21</v>
      </c>
      <c r="C22" s="34" t="n">
        <f>SUM(D22,J22)</f>
        <v>327</v>
      </c>
      <c r="D22" s="44" t="n">
        <f>SUM(E22:I22)</f>
        <v>155</v>
      </c>
      <c r="E22" s="44" t="n">
        <v>20</v>
      </c>
      <c r="F22" s="44" t="n">
        <v>15</v>
      </c>
      <c r="G22" s="43" t="n">
        <v>99</v>
      </c>
      <c r="H22" s="43" t="n">
        <v>11</v>
      </c>
      <c r="I22" s="43" t="n">
        <v>10</v>
      </c>
      <c r="J22" s="44" t="n">
        <f>SUM(K22:N22)</f>
        <v>172</v>
      </c>
      <c r="K22" s="43" t="n">
        <v>25</v>
      </c>
      <c r="L22" s="43" t="n">
        <v>12</v>
      </c>
      <c r="M22" s="43" t="n">
        <v>10</v>
      </c>
      <c r="N22" s="68" t="n">
        <v>125</v>
      </c>
      <c r="O22" s="79" t="n">
        <f>SUM(P22:Q22)</f>
        <v>0</v>
      </c>
      <c r="P22" s="82" t="n">
        <v>0</v>
      </c>
      <c r="Q22" s="88" t="n">
        <v>0</v>
      </c>
    </row>
    <row r="23" ht="14.85" customHeight="true">
      <c r="A23" s="10"/>
      <c r="B23" s="25" t="s">
        <v>22</v>
      </c>
      <c r="C23" s="34" t="n">
        <f>SUM(D23,J23)</f>
        <v>592</v>
      </c>
      <c r="D23" s="44" t="n">
        <f>SUM(E23:I23)</f>
        <v>412</v>
      </c>
      <c r="E23" s="44" t="n">
        <v>60</v>
      </c>
      <c r="F23" s="44" t="n">
        <v>104</v>
      </c>
      <c r="G23" s="43" t="n">
        <v>173</v>
      </c>
      <c r="H23" s="43" t="n">
        <v>15</v>
      </c>
      <c r="I23" s="43" t="n">
        <v>60</v>
      </c>
      <c r="J23" s="44" t="n">
        <f>SUM(K23:N23)</f>
        <v>180</v>
      </c>
      <c r="K23" s="43" t="n">
        <v>25</v>
      </c>
      <c r="L23" s="43" t="n">
        <v>17</v>
      </c>
      <c r="M23" s="43" t="n">
        <v>13</v>
      </c>
      <c r="N23" s="68" t="n">
        <v>125</v>
      </c>
      <c r="O23" s="79" t="n">
        <f>SUM(P23:Q23)</f>
        <v>0</v>
      </c>
      <c r="P23" s="82" t="n">
        <v>0</v>
      </c>
      <c r="Q23" s="88" t="n">
        <v>0</v>
      </c>
    </row>
    <row r="24" ht="14.85" customHeight="true">
      <c r="A24" s="11"/>
      <c r="B24" s="25" t="s">
        <v>23</v>
      </c>
      <c r="C24" s="35" t="n">
        <f>SUM(D24,J24)</f>
        <v>856539.85</v>
      </c>
      <c r="D24" s="45" t="n">
        <f>SUM(E24:I24)</f>
        <v>468648.55</v>
      </c>
      <c r="E24" s="45" t="n">
        <v>118303.61</v>
      </c>
      <c r="F24" s="45" t="n">
        <v>47698.17</v>
      </c>
      <c r="G24" s="56" t="n">
        <v>234889.98</v>
      </c>
      <c r="H24" s="56" t="n">
        <v>18236.2</v>
      </c>
      <c r="I24" s="56" t="n">
        <v>49520.59</v>
      </c>
      <c r="J24" s="56" t="n">
        <f>SUM(K24:N24)</f>
        <v>387891.3</v>
      </c>
      <c r="K24" s="56" t="n">
        <v>34243.5</v>
      </c>
      <c r="L24" s="56" t="n">
        <v>55179.06</v>
      </c>
      <c r="M24" s="56" t="n">
        <v>15035.93</v>
      </c>
      <c r="N24" s="70" t="n">
        <v>283432.81</v>
      </c>
      <c r="O24" s="80" t="n">
        <f>SUM(P24:Q24)</f>
        <v>0</v>
      </c>
      <c r="P24" s="83" t="n">
        <v>0</v>
      </c>
      <c r="Q24" s="89" t="n">
        <v>0</v>
      </c>
    </row>
    <row r="25" ht="14.85" customHeight="true">
      <c r="A25" s="12" t="s">
        <v>59</v>
      </c>
      <c r="B25" s="24" t="s">
        <v>21</v>
      </c>
      <c r="C25" s="34" t="n">
        <f>SUM(D25,J25)</f>
        <v>162</v>
      </c>
      <c r="D25" s="44" t="n">
        <f>SUM(E25:I25)</f>
        <v>138</v>
      </c>
      <c r="E25" s="44" t="n">
        <v>34</v>
      </c>
      <c r="F25" s="44" t="n">
        <v>4</v>
      </c>
      <c r="G25" s="43" t="n">
        <v>73</v>
      </c>
      <c r="H25" s="43" t="n">
        <v>15</v>
      </c>
      <c r="I25" s="43" t="n">
        <v>12</v>
      </c>
      <c r="J25" s="44" t="n">
        <f>SUM(K25:N25)</f>
        <v>24</v>
      </c>
      <c r="K25" s="43" t="n">
        <v>13</v>
      </c>
      <c r="L25" s="43" t="n">
        <v>5</v>
      </c>
      <c r="M25" s="43" t="n">
        <v>4</v>
      </c>
      <c r="N25" s="68" t="n">
        <v>2</v>
      </c>
      <c r="O25" s="79" t="n">
        <f>SUM(P25:Q25)</f>
        <v>0</v>
      </c>
      <c r="P25" s="82" t="n">
        <v>0</v>
      </c>
      <c r="Q25" s="88" t="n">
        <v>0</v>
      </c>
    </row>
    <row r="26" ht="14.85" customHeight="true">
      <c r="A26" s="10"/>
      <c r="B26" s="25" t="s">
        <v>22</v>
      </c>
      <c r="C26" s="34" t="n">
        <f>SUM(D26,J26)</f>
        <v>317</v>
      </c>
      <c r="D26" s="44" t="n">
        <f>SUM(E26:I26)</f>
        <v>292</v>
      </c>
      <c r="E26" s="44" t="n">
        <v>91</v>
      </c>
      <c r="F26" s="44" t="n">
        <v>7</v>
      </c>
      <c r="G26" s="43" t="n">
        <v>109</v>
      </c>
      <c r="H26" s="43" t="n">
        <v>42</v>
      </c>
      <c r="I26" s="43" t="n">
        <v>43</v>
      </c>
      <c r="J26" s="44" t="n">
        <f>SUM(K26:N26)</f>
        <v>25</v>
      </c>
      <c r="K26" s="43" t="n">
        <v>13</v>
      </c>
      <c r="L26" s="43" t="n">
        <v>5</v>
      </c>
      <c r="M26" s="43" t="n">
        <v>4</v>
      </c>
      <c r="N26" s="68" t="n">
        <v>3</v>
      </c>
      <c r="O26" s="79" t="n">
        <f>SUM(P26:Q26)</f>
        <v>0</v>
      </c>
      <c r="P26" s="82" t="n">
        <v>0</v>
      </c>
      <c r="Q26" s="88" t="n">
        <v>0</v>
      </c>
    </row>
    <row r="27" ht="14.85" customHeight="true">
      <c r="A27" s="11"/>
      <c r="B27" s="25" t="s">
        <v>23</v>
      </c>
      <c r="C27" s="35" t="n">
        <f>SUM(D27,J27)</f>
        <v>1439281.71</v>
      </c>
      <c r="D27" s="45" t="n">
        <f>SUM(E27:I27)</f>
        <v>513072.24</v>
      </c>
      <c r="E27" s="45" t="n">
        <v>157900.91</v>
      </c>
      <c r="F27" s="45" t="n">
        <v>7158.39</v>
      </c>
      <c r="G27" s="56" t="n">
        <v>226498.94</v>
      </c>
      <c r="H27" s="56" t="n">
        <v>42106.3</v>
      </c>
      <c r="I27" s="56" t="n">
        <v>79407.7</v>
      </c>
      <c r="J27" s="56" t="n">
        <f>SUM(K27:N27)</f>
        <v>926209.47</v>
      </c>
      <c r="K27" s="56" t="n">
        <v>918325.52</v>
      </c>
      <c r="L27" s="56" t="n">
        <v>4621.86</v>
      </c>
      <c r="M27" s="56" t="n">
        <v>2567.17</v>
      </c>
      <c r="N27" s="70" t="n">
        <v>694.92</v>
      </c>
      <c r="O27" s="80" t="n">
        <f>SUM(P27:Q27)</f>
        <v>0</v>
      </c>
      <c r="P27" s="83" t="n">
        <v>0</v>
      </c>
      <c r="Q27" s="89" t="n">
        <v>0</v>
      </c>
    </row>
    <row r="28" ht="14.85" customHeight="true">
      <c r="A28" s="12" t="s">
        <v>60</v>
      </c>
      <c r="B28" s="24" t="s">
        <v>21</v>
      </c>
      <c r="C28" s="34" t="n">
        <f>SUM(D28,J28)</f>
        <v>396</v>
      </c>
      <c r="D28" s="44" t="n">
        <f>SUM(E28:I28)</f>
        <v>260</v>
      </c>
      <c r="E28" s="44" t="n">
        <f>SUM(E31,E34)</f>
        <v>35</v>
      </c>
      <c r="F28" s="44" t="n">
        <f>SUM(F31,F34)</f>
        <v>20</v>
      </c>
      <c r="G28" s="43" t="n">
        <f>SUM(G31,G34)</f>
        <v>135</v>
      </c>
      <c r="H28" s="43" t="n">
        <f>SUM(H31,H34)</f>
        <v>27</v>
      </c>
      <c r="I28" s="43" t="n">
        <f>SUM(I31,I34)</f>
        <v>43</v>
      </c>
      <c r="J28" s="44" t="n">
        <f>SUM(K28:N28)</f>
        <v>136</v>
      </c>
      <c r="K28" s="43" t="n">
        <f>SUM(K31,K34)</f>
        <v>93</v>
      </c>
      <c r="L28" s="43" t="n">
        <f>SUM(L31,L34)</f>
        <v>4</v>
      </c>
      <c r="M28" s="43" t="n">
        <f>SUM(M31,M34)</f>
        <v>20</v>
      </c>
      <c r="N28" s="68" t="n">
        <f>SUM(N31,N34)</f>
        <v>19</v>
      </c>
      <c r="O28" s="79" t="n">
        <f>SUM(P28,Q28)</f>
        <v>443</v>
      </c>
      <c r="P28" s="82" t="n">
        <v>403</v>
      </c>
      <c r="Q28" s="88" t="n">
        <v>40</v>
      </c>
    </row>
    <row r="29" ht="14.85" customHeight="true">
      <c r="A29" s="10"/>
      <c r="B29" s="25" t="s">
        <v>22</v>
      </c>
      <c r="C29" s="34" t="n">
        <f>SUM(D29,J29)</f>
        <v>1460</v>
      </c>
      <c r="D29" s="44" t="n">
        <f>SUM(E29:I29)</f>
        <v>1142</v>
      </c>
      <c r="E29" s="44" t="n">
        <f>SUM(E32,E35)</f>
        <v>133</v>
      </c>
      <c r="F29" s="44" t="n">
        <f>SUM(F32,F35)</f>
        <v>64</v>
      </c>
      <c r="G29" s="43" t="n">
        <f>SUM(G32,G35)</f>
        <v>229</v>
      </c>
      <c r="H29" s="43" t="n">
        <f>SUM(H32,H35)</f>
        <v>71</v>
      </c>
      <c r="I29" s="43" t="n">
        <f>SUM(I32,I35)</f>
        <v>645</v>
      </c>
      <c r="J29" s="44" t="n">
        <f>SUM(K29:N29)</f>
        <v>318</v>
      </c>
      <c r="K29" s="43" t="n">
        <f>SUM(K32,K35)</f>
        <v>262</v>
      </c>
      <c r="L29" s="43" t="n">
        <f>SUM(L32,L35)</f>
        <v>5</v>
      </c>
      <c r="M29" s="43" t="n">
        <f>SUM(M32,M35)</f>
        <v>24</v>
      </c>
      <c r="N29" s="68" t="n">
        <f>SUM(N32,N35)</f>
        <v>27</v>
      </c>
      <c r="O29" s="79" t="n">
        <f>SUM(P29,Q29)</f>
        <v>12863</v>
      </c>
      <c r="P29" s="82" t="n">
        <v>12811</v>
      </c>
      <c r="Q29" s="88" t="n">
        <v>52</v>
      </c>
    </row>
    <row r="30" ht="14.85" customHeight="true">
      <c r="A30" s="11"/>
      <c r="B30" s="25" t="s">
        <v>23</v>
      </c>
      <c r="C30" s="35" t="n">
        <f>SUM(D30,J30)</f>
        <v>2137168.53</v>
      </c>
      <c r="D30" s="45" t="n">
        <f>SUM(E30:I30)</f>
        <v>1589932.23</v>
      </c>
      <c r="E30" s="45" t="n">
        <f>SUM(E33,E36)</f>
        <v>394183.64</v>
      </c>
      <c r="F30" s="45" t="n">
        <f>SUM(F33,F36)</f>
        <v>52555.97</v>
      </c>
      <c r="G30" s="56" t="n">
        <f>SUM(G33,G36)</f>
        <v>216249.39</v>
      </c>
      <c r="H30" s="56" t="n">
        <f>SUM(H33,H36)</f>
        <v>536272.74</v>
      </c>
      <c r="I30" s="56" t="n">
        <f>SUM(I33,I36)</f>
        <v>390670.49</v>
      </c>
      <c r="J30" s="56" t="n">
        <f>SUM(K30:N30)</f>
        <v>547236.3</v>
      </c>
      <c r="K30" s="56" t="n">
        <f>SUM(K33,K36)</f>
        <v>166507.12</v>
      </c>
      <c r="L30" s="56" t="n">
        <f>SUM(L33,L36)</f>
        <v>1941.84</v>
      </c>
      <c r="M30" s="56" t="n">
        <f>SUM(M33,M36)</f>
        <v>47967.92</v>
      </c>
      <c r="N30" s="70" t="n">
        <f>SUM(N33,N36)</f>
        <v>330819.42</v>
      </c>
      <c r="O30" s="80" t="n">
        <f>SUM(P30,Q30)</f>
        <v>771</v>
      </c>
      <c r="P30" s="83" t="n">
        <v>707</v>
      </c>
      <c r="Q30" s="89" t="n">
        <v>64</v>
      </c>
    </row>
    <row r="31" ht="14.85" customHeight="true">
      <c r="A31" s="12" t="s">
        <v>61</v>
      </c>
      <c r="B31" s="24" t="s">
        <v>21</v>
      </c>
      <c r="C31" s="34" t="n">
        <f>SUM(D31,J31)</f>
        <v>162</v>
      </c>
      <c r="D31" s="44" t="n">
        <f>SUM(E31:I31)</f>
        <v>125</v>
      </c>
      <c r="E31" s="44" t="n">
        <v>20</v>
      </c>
      <c r="F31" s="44" t="n">
        <v>13</v>
      </c>
      <c r="G31" s="43" t="n">
        <v>67</v>
      </c>
      <c r="H31" s="43" t="n">
        <v>14</v>
      </c>
      <c r="I31" s="43" t="n">
        <v>11</v>
      </c>
      <c r="J31" s="44" t="n">
        <f>SUM(K31:N31)</f>
        <v>37</v>
      </c>
      <c r="K31" s="43" t="n">
        <v>17</v>
      </c>
      <c r="L31" s="43" t="n">
        <v>3</v>
      </c>
      <c r="M31" s="43" t="n">
        <v>12</v>
      </c>
      <c r="N31" s="68" t="n">
        <v>5</v>
      </c>
      <c r="O31" s="79" t="n">
        <f>SUM(P31:Q31)</f>
        <v>0</v>
      </c>
      <c r="P31" s="82" t="n">
        <v>0</v>
      </c>
      <c r="Q31" s="88" t="n">
        <v>0</v>
      </c>
    </row>
    <row r="32" ht="14.85" customHeight="true">
      <c r="A32" s="10"/>
      <c r="B32" s="25" t="s">
        <v>22</v>
      </c>
      <c r="C32" s="34" t="n">
        <f>SUM(D32,J32)</f>
        <v>417</v>
      </c>
      <c r="D32" s="44" t="n">
        <f>SUM(E32:I32)</f>
        <v>316</v>
      </c>
      <c r="E32" s="44" t="n">
        <v>31</v>
      </c>
      <c r="F32" s="44" t="n">
        <v>38</v>
      </c>
      <c r="G32" s="44" t="n">
        <v>129</v>
      </c>
      <c r="H32" s="44" t="n">
        <v>48</v>
      </c>
      <c r="I32" s="44" t="n">
        <v>70</v>
      </c>
      <c r="J32" s="44" t="n">
        <f>SUM(K32:N32)</f>
        <v>101</v>
      </c>
      <c r="K32" s="44" t="n">
        <v>72</v>
      </c>
      <c r="L32" s="44" t="n">
        <v>4</v>
      </c>
      <c r="M32" s="44" t="n">
        <v>14</v>
      </c>
      <c r="N32" s="69" t="n">
        <v>11</v>
      </c>
      <c r="O32" s="81" t="n">
        <f>SUM(P32:Q32)</f>
        <v>0</v>
      </c>
      <c r="P32" s="82" t="n">
        <v>0</v>
      </c>
      <c r="Q32" s="88" t="n">
        <v>0</v>
      </c>
    </row>
    <row r="33" ht="14.85" customHeight="true">
      <c r="A33" s="11"/>
      <c r="B33" s="25" t="s">
        <v>23</v>
      </c>
      <c r="C33" s="35" t="n">
        <f>SUM(D33,J33)</f>
        <v>821804.71</v>
      </c>
      <c r="D33" s="45" t="n">
        <f>SUM(E33:I33)</f>
        <v>652934.02</v>
      </c>
      <c r="E33" s="45" t="n">
        <v>43840.04</v>
      </c>
      <c r="F33" s="45" t="n">
        <v>38191.58</v>
      </c>
      <c r="G33" s="56" t="n">
        <v>117876.37</v>
      </c>
      <c r="H33" s="56" t="n">
        <v>434158.57</v>
      </c>
      <c r="I33" s="56" t="n">
        <v>18867.46</v>
      </c>
      <c r="J33" s="56" t="n">
        <f>SUM(K33:N33)</f>
        <v>168870.69</v>
      </c>
      <c r="K33" s="56" t="n">
        <v>128174.66</v>
      </c>
      <c r="L33" s="56" t="n">
        <v>1155.93</v>
      </c>
      <c r="M33" s="56" t="n">
        <v>30678.82</v>
      </c>
      <c r="N33" s="70" t="n">
        <v>8861.28</v>
      </c>
      <c r="O33" s="80" t="n">
        <f>SUM(P33:Q33)</f>
        <v>0</v>
      </c>
      <c r="P33" s="83" t="n">
        <v>0</v>
      </c>
      <c r="Q33" s="89" t="n">
        <v>0</v>
      </c>
    </row>
    <row r="34" ht="14.85" customHeight="true">
      <c r="A34" s="12" t="s">
        <v>62</v>
      </c>
      <c r="B34" s="24" t="s">
        <v>21</v>
      </c>
      <c r="C34" s="34" t="n">
        <f>SUM(D34,J34)</f>
        <v>234</v>
      </c>
      <c r="D34" s="44" t="n">
        <f>SUM(E34:I34)</f>
        <v>135</v>
      </c>
      <c r="E34" s="44" t="n">
        <v>15</v>
      </c>
      <c r="F34" s="44" t="n">
        <v>7</v>
      </c>
      <c r="G34" s="44" t="n">
        <v>68</v>
      </c>
      <c r="H34" s="44" t="n">
        <v>13</v>
      </c>
      <c r="I34" s="44" t="n">
        <v>32</v>
      </c>
      <c r="J34" s="44" t="n">
        <f>SUM(K34:N34)</f>
        <v>99</v>
      </c>
      <c r="K34" s="44" t="n">
        <v>76</v>
      </c>
      <c r="L34" s="44" t="n">
        <v>1</v>
      </c>
      <c r="M34" s="44" t="n">
        <v>8</v>
      </c>
      <c r="N34" s="69" t="n">
        <v>14</v>
      </c>
      <c r="O34" s="79" t="n">
        <f>SUM(P34:Q34)</f>
        <v>0</v>
      </c>
      <c r="P34" s="82" t="n">
        <v>0</v>
      </c>
      <c r="Q34" s="88" t="n">
        <v>0</v>
      </c>
    </row>
    <row r="35" ht="14.85" customHeight="true">
      <c r="A35" s="10"/>
      <c r="B35" s="25" t="s">
        <v>22</v>
      </c>
      <c r="C35" s="34" t="n">
        <f>SUM(D35,J35)</f>
        <v>1043</v>
      </c>
      <c r="D35" s="44" t="n">
        <f>SUM(E35:I35)</f>
        <v>826</v>
      </c>
      <c r="E35" s="44" t="n">
        <v>102</v>
      </c>
      <c r="F35" s="44" t="n">
        <v>26</v>
      </c>
      <c r="G35" s="43" t="n">
        <v>100</v>
      </c>
      <c r="H35" s="43" t="n">
        <v>23</v>
      </c>
      <c r="I35" s="43" t="n">
        <v>575</v>
      </c>
      <c r="J35" s="44" t="n">
        <f>SUM(K35:N35)</f>
        <v>217</v>
      </c>
      <c r="K35" s="43" t="n">
        <v>190</v>
      </c>
      <c r="L35" s="43" t="n">
        <v>1</v>
      </c>
      <c r="M35" s="43" t="n">
        <v>10</v>
      </c>
      <c r="N35" s="68" t="n">
        <v>16</v>
      </c>
      <c r="O35" s="81" t="n">
        <f>SUM(P35:Q35)</f>
        <v>0</v>
      </c>
      <c r="P35" s="82" t="n">
        <v>0</v>
      </c>
      <c r="Q35" s="88" t="n">
        <v>0</v>
      </c>
    </row>
    <row r="36" ht="14.85" customHeight="true">
      <c r="A36" s="11"/>
      <c r="B36" s="25" t="s">
        <v>23</v>
      </c>
      <c r="C36" s="35" t="n">
        <f>SUM(D36,J36)</f>
        <v>1315363.82</v>
      </c>
      <c r="D36" s="45" t="n">
        <f>SUM(E36:I36)</f>
        <v>936998.21</v>
      </c>
      <c r="E36" s="45" t="n">
        <v>350343.6</v>
      </c>
      <c r="F36" s="45" t="n">
        <v>14364.39</v>
      </c>
      <c r="G36" s="45" t="n">
        <v>98373.02</v>
      </c>
      <c r="H36" s="45" t="n">
        <v>102114.17</v>
      </c>
      <c r="I36" s="45" t="n">
        <v>371803.03</v>
      </c>
      <c r="J36" s="45" t="n">
        <f>SUM(K36:N36)</f>
        <v>378365.61</v>
      </c>
      <c r="K36" s="45" t="n">
        <v>38332.46</v>
      </c>
      <c r="L36" s="45" t="n">
        <v>785.91</v>
      </c>
      <c r="M36" s="45" t="n">
        <v>17289.1</v>
      </c>
      <c r="N36" s="87" t="n">
        <v>321958.14</v>
      </c>
      <c r="O36" s="80" t="n">
        <f>SUM(P36:Q36)</f>
        <v>0</v>
      </c>
      <c r="P36" s="83" t="n">
        <v>0</v>
      </c>
      <c r="Q36" s="89" t="n">
        <v>0</v>
      </c>
    </row>
    <row r="37" ht="14.85" customHeight="true">
      <c r="A37" s="12" t="s">
        <v>63</v>
      </c>
      <c r="B37" s="24" t="s">
        <v>21</v>
      </c>
      <c r="C37" s="34" t="n">
        <f>SUM(D37,J37)</f>
        <v>482</v>
      </c>
      <c r="D37" s="44" t="n">
        <f>SUM(E37:I37)</f>
        <v>62</v>
      </c>
      <c r="E37" s="44" t="n">
        <f>E40</f>
        <v>6</v>
      </c>
      <c r="F37" s="44" t="n">
        <f>F40</f>
        <v>1</v>
      </c>
      <c r="G37" s="43" t="n">
        <f>G40</f>
        <v>33</v>
      </c>
      <c r="H37" s="99" t="n">
        <f>H40</f>
        <v>0</v>
      </c>
      <c r="I37" s="43" t="n">
        <f>I40</f>
        <v>22</v>
      </c>
      <c r="J37" s="44" t="n">
        <f>SUM(K37:N37)</f>
        <v>420</v>
      </c>
      <c r="K37" s="43" t="n">
        <f>K40</f>
        <v>373</v>
      </c>
      <c r="L37" s="43" t="n">
        <f>L40</f>
        <v>11</v>
      </c>
      <c r="M37" s="43" t="n">
        <f>M40</f>
        <v>31</v>
      </c>
      <c r="N37" s="68" t="n">
        <f>N40</f>
        <v>5</v>
      </c>
      <c r="O37" s="79" t="n">
        <f>SUM(P37:Q37)</f>
        <v>255</v>
      </c>
      <c r="P37" s="82" t="n">
        <v>222</v>
      </c>
      <c r="Q37" s="88" t="n">
        <v>33</v>
      </c>
    </row>
    <row r="38" ht="14.85" customHeight="true">
      <c r="A38" s="10"/>
      <c r="B38" s="25" t="s">
        <v>22</v>
      </c>
      <c r="C38" s="34" t="n">
        <f>SUM(D38,J38)</f>
        <v>623</v>
      </c>
      <c r="D38" s="44" t="n">
        <f>SUM(E38:I38)</f>
        <v>154</v>
      </c>
      <c r="E38" s="44" t="n">
        <f>E41</f>
        <v>14</v>
      </c>
      <c r="F38" s="44" t="n">
        <f>F41</f>
        <v>3</v>
      </c>
      <c r="G38" s="44" t="n">
        <f>G41</f>
        <v>75</v>
      </c>
      <c r="H38" s="100" t="n">
        <f>H41</f>
        <v>0</v>
      </c>
      <c r="I38" s="44" t="n">
        <f>I41</f>
        <v>62</v>
      </c>
      <c r="J38" s="44" t="n">
        <f>SUM(K38:N38)</f>
        <v>469</v>
      </c>
      <c r="K38" s="44" t="n">
        <f>K41</f>
        <v>387</v>
      </c>
      <c r="L38" s="44" t="n">
        <f>L41</f>
        <v>11</v>
      </c>
      <c r="M38" s="44" t="n">
        <f>M41</f>
        <v>66</v>
      </c>
      <c r="N38" s="69" t="n">
        <f>N41</f>
        <v>5</v>
      </c>
      <c r="O38" s="81" t="n">
        <f>SUM(P38:Q38)</f>
        <v>310</v>
      </c>
      <c r="P38" s="82" t="n">
        <v>237</v>
      </c>
      <c r="Q38" s="88" t="n">
        <v>73</v>
      </c>
    </row>
    <row r="39" ht="14.85" customHeight="true">
      <c r="A39" s="11"/>
      <c r="B39" s="25" t="s">
        <v>23</v>
      </c>
      <c r="C39" s="35" t="n">
        <f>SUM(D39,J39)</f>
        <v>2075658.67</v>
      </c>
      <c r="D39" s="45" t="n">
        <f>SUM(E39:I39)</f>
        <v>218307.33</v>
      </c>
      <c r="E39" s="45" t="n">
        <f>E42</f>
        <v>9022.84</v>
      </c>
      <c r="F39" s="45" t="n">
        <f>F42</f>
        <v>3564.6</v>
      </c>
      <c r="G39" s="56" t="n">
        <f>G42</f>
        <v>110253.33</v>
      </c>
      <c r="H39" s="99" t="n">
        <f>H42</f>
        <v>0</v>
      </c>
      <c r="I39" s="56" t="n">
        <f>I42</f>
        <v>95466.56</v>
      </c>
      <c r="J39" s="56" t="n">
        <f>SUM(K39:N39)</f>
        <v>1857351.34</v>
      </c>
      <c r="K39" s="56" t="n">
        <f>K42</f>
        <v>1700332.35</v>
      </c>
      <c r="L39" s="56" t="n">
        <f>L42</f>
        <v>11993.8</v>
      </c>
      <c r="M39" s="56" t="n">
        <f>M42</f>
        <v>144965.91</v>
      </c>
      <c r="N39" s="70" t="n">
        <f>N42</f>
        <v>59.28</v>
      </c>
      <c r="O39" s="80" t="n">
        <f>SUM(P39:Q39)</f>
        <v>310</v>
      </c>
      <c r="P39" s="83" t="n">
        <v>237</v>
      </c>
      <c r="Q39" s="89" t="n">
        <v>73</v>
      </c>
    </row>
    <row r="40" ht="14.85" customHeight="true">
      <c r="A40" s="12" t="s">
        <v>64</v>
      </c>
      <c r="B40" s="24" t="s">
        <v>21</v>
      </c>
      <c r="C40" s="34" t="n">
        <f>SUM(D40,J40)</f>
        <v>482</v>
      </c>
      <c r="D40" s="44" t="n">
        <f>SUM(E40:I40)</f>
        <v>62</v>
      </c>
      <c r="E40" s="44" t="n">
        <v>6</v>
      </c>
      <c r="F40" s="44" t="n">
        <v>1</v>
      </c>
      <c r="G40" s="44" t="n">
        <v>33</v>
      </c>
      <c r="H40" s="100" t="n">
        <v>0</v>
      </c>
      <c r="I40" s="44" t="n">
        <v>22</v>
      </c>
      <c r="J40" s="44" t="n">
        <f>SUM(K40:N40)</f>
        <v>420</v>
      </c>
      <c r="K40" s="44" t="n">
        <v>373</v>
      </c>
      <c r="L40" s="44" t="n">
        <v>11</v>
      </c>
      <c r="M40" s="44" t="n">
        <v>31</v>
      </c>
      <c r="N40" s="69" t="n">
        <v>5</v>
      </c>
      <c r="O40" s="79" t="n">
        <f>SUM(P40:Q40)</f>
        <v>0</v>
      </c>
      <c r="P40" s="82" t="n">
        <v>0</v>
      </c>
      <c r="Q40" s="88" t="n">
        <v>0</v>
      </c>
    </row>
    <row r="41" ht="14.85" customHeight="true">
      <c r="A41" s="10"/>
      <c r="B41" s="25" t="s">
        <v>22</v>
      </c>
      <c r="C41" s="36" t="n">
        <f>SUM(D41,J41)</f>
        <v>623</v>
      </c>
      <c r="D41" s="46" t="n">
        <f>SUM(E41:I41)</f>
        <v>154</v>
      </c>
      <c r="E41" s="46" t="n">
        <v>14</v>
      </c>
      <c r="F41" s="46" t="n">
        <v>3</v>
      </c>
      <c r="G41" s="44" t="n">
        <v>75</v>
      </c>
      <c r="H41" s="100" t="n">
        <v>0</v>
      </c>
      <c r="I41" s="44" t="n">
        <v>62</v>
      </c>
      <c r="J41" s="44" t="n">
        <f>SUM(K41:N41)</f>
        <v>469</v>
      </c>
      <c r="K41" s="44" t="n">
        <v>387</v>
      </c>
      <c r="L41" s="44" t="n">
        <v>11</v>
      </c>
      <c r="M41" s="44" t="n">
        <v>66</v>
      </c>
      <c r="N41" s="69" t="n">
        <v>5</v>
      </c>
      <c r="O41" s="81" t="n">
        <f>SUM(P41:Q41)</f>
        <v>0</v>
      </c>
      <c r="P41" s="82" t="n">
        <v>0</v>
      </c>
      <c r="Q41" s="88" t="n">
        <v>0</v>
      </c>
    </row>
    <row r="42" ht="14.85" customHeight="true">
      <c r="A42" s="11"/>
      <c r="B42" s="25" t="s">
        <v>23</v>
      </c>
      <c r="C42" s="37" t="n">
        <f>SUM(D42,J42)</f>
        <v>2075658.67</v>
      </c>
      <c r="D42" s="47" t="n">
        <f>SUM(E42:I42)</f>
        <v>218307.33</v>
      </c>
      <c r="E42" s="47" t="n">
        <v>9022.84</v>
      </c>
      <c r="F42" s="47" t="n">
        <v>3564.6</v>
      </c>
      <c r="G42" s="57" t="n">
        <v>110253.33</v>
      </c>
      <c r="H42" s="101" t="n">
        <v>0</v>
      </c>
      <c r="I42" s="57" t="n">
        <v>95466.56</v>
      </c>
      <c r="J42" s="56" t="n">
        <f>SUM(K42:N42)</f>
        <v>1857351.34</v>
      </c>
      <c r="K42" s="57" t="n">
        <v>1700332.35</v>
      </c>
      <c r="L42" s="57" t="n">
        <v>11993.8</v>
      </c>
      <c r="M42" s="57" t="n">
        <v>144965.91</v>
      </c>
      <c r="N42" s="72" t="n">
        <v>59.28</v>
      </c>
      <c r="O42" s="80" t="n">
        <f>SUM(P42:Q42)</f>
        <v>0</v>
      </c>
      <c r="P42" s="83" t="n">
        <v>0</v>
      </c>
      <c r="Q42" s="89" t="n">
        <v>0</v>
      </c>
    </row>
    <row r="43" ht="23.25" s="107" customFormat="true" customHeight="true">
      <c r="A43" s="13" t="s">
        <v>15</v>
      </c>
      <c r="B43" s="13"/>
      <c r="C43" s="38" t="n">
        <v>13697</v>
      </c>
      <c r="D43" s="13" t="s">
        <v>28</v>
      </c>
      <c r="E43" s="38" t="n">
        <v>28905</v>
      </c>
      <c r="F43" s="13" t="s">
        <v>34</v>
      </c>
      <c r="G43" s="38" t="n">
        <v>44097217.38</v>
      </c>
      <c r="H43" s="13" t="s">
        <v>38</v>
      </c>
      <c r="I43" s="13"/>
      <c r="J43" s="13"/>
      <c r="K43" s="13"/>
      <c r="L43" s="13"/>
      <c r="M43" s="13"/>
      <c r="N43" s="13"/>
      <c r="O43" s="13"/>
      <c r="P43" s="13"/>
      <c r="Q43" s="13"/>
    </row>
    <row r="44" ht="23.25" s="107" customFormat="true" customHeight="true">
      <c r="A44" s="13" t="s">
        <v>16</v>
      </c>
      <c r="B44" s="13"/>
      <c r="C44" s="38" t="n">
        <v>15004</v>
      </c>
      <c r="D44" s="13" t="s">
        <v>29</v>
      </c>
      <c r="E44" s="38" t="n">
        <v>20061</v>
      </c>
      <c r="F44" s="13" t="s">
        <v>34</v>
      </c>
      <c r="G44" s="38" t="n">
        <v>35321517.73</v>
      </c>
      <c r="H44" s="13" t="s">
        <v>38</v>
      </c>
      <c r="I44" s="13"/>
      <c r="J44" s="13"/>
      <c r="K44" s="13"/>
      <c r="L44" s="13"/>
      <c r="M44" s="13"/>
      <c r="N44" s="13"/>
      <c r="O44" s="13"/>
      <c r="P44" s="13"/>
      <c r="Q44" s="13"/>
    </row>
    <row r="45" ht="23.25" s="107" customFormat="true" customHeight="true">
      <c r="A45" s="13" t="s">
        <v>17</v>
      </c>
      <c r="B45" s="26"/>
      <c r="C45" s="39" t="n">
        <v>41484</v>
      </c>
      <c r="D45" s="13" t="s">
        <v>30</v>
      </c>
      <c r="E45" s="98" t="n">
        <v>64106</v>
      </c>
      <c r="F45" s="26" t="s">
        <v>35</v>
      </c>
      <c r="G45" s="26"/>
      <c r="H45" s="26"/>
      <c r="I45" s="26"/>
      <c r="J45" s="26"/>
      <c r="K45" s="26"/>
      <c r="L45" s="26"/>
      <c r="M45" s="26"/>
      <c r="N45" s="26"/>
      <c r="O45" s="26"/>
      <c r="P45" s="26"/>
      <c r="Q45" s="26"/>
    </row>
    <row r="46" ht="23.25" customHeight="true">
      <c r="A46" s="14" t="s">
        <v>18</v>
      </c>
      <c r="B46" s="27"/>
      <c r="C46" s="27"/>
      <c r="D46" s="27"/>
      <c r="E46" s="27"/>
      <c r="F46" s="27"/>
      <c r="G46" s="27"/>
      <c r="H46" s="27"/>
      <c r="I46" s="27"/>
      <c r="J46" s="27"/>
      <c r="K46" s="27"/>
      <c r="L46" s="27"/>
      <c r="M46" s="27"/>
      <c r="N46" s="27"/>
      <c r="O46" s="27"/>
      <c r="P46" s="27"/>
      <c r="Q46" s="27"/>
    </row>
    <row r="47" s="53" customFormat="true">
      <c r="A47" s="15" t="s">
        <v>19</v>
      </c>
      <c r="B47" s="15"/>
      <c r="C47" s="16"/>
      <c r="D47" s="15" t="s">
        <v>31</v>
      </c>
      <c r="E47" s="50"/>
      <c r="G47" s="59"/>
      <c r="H47" s="59"/>
      <c r="I47" s="16" t="s">
        <v>40</v>
      </c>
      <c r="J47" s="59"/>
      <c r="K47" s="59"/>
      <c r="L47" s="59"/>
      <c r="M47" s="59"/>
      <c r="N47" s="73" t="s">
        <v>45</v>
      </c>
      <c r="O47" s="59"/>
      <c r="P47" s="84"/>
      <c r="Q47" s="90"/>
    </row>
    <row r="48" s="53" customFormat="true">
      <c r="A48" s="16"/>
      <c r="B48" s="16"/>
      <c r="C48" s="16"/>
      <c r="D48" s="16"/>
      <c r="E48" s="51"/>
      <c r="F48" s="51"/>
      <c r="G48" s="51"/>
      <c r="H48" s="51"/>
      <c r="I48" s="16" t="s">
        <v>41</v>
      </c>
      <c r="J48" s="51"/>
      <c r="K48" s="51"/>
      <c r="L48" s="51"/>
      <c r="M48" s="51"/>
      <c r="N48" s="51"/>
      <c r="O48" s="51"/>
      <c r="P48" s="51"/>
      <c r="Q48" s="51"/>
    </row>
    <row r="49">
      <c r="A49" s="96"/>
      <c r="B49" s="96"/>
      <c r="C49" s="96"/>
      <c r="D49" s="96"/>
      <c r="E49" s="96"/>
      <c r="F49" s="96"/>
      <c r="G49" s="96"/>
      <c r="H49" s="96"/>
      <c r="I49" s="96"/>
      <c r="J49" s="96"/>
      <c r="K49" s="96"/>
      <c r="L49" s="96"/>
      <c r="M49" s="96"/>
      <c r="N49" s="96"/>
      <c r="O49" s="96"/>
      <c r="P49" s="96"/>
      <c r="Q49" s="96"/>
    </row>
  </sheetData>
  <mergeCells>
    <mergeCell ref="B46:Q46"/>
    <mergeCell ref="A37:A39"/>
    <mergeCell ref="A40:A42"/>
    <mergeCell ref="A22:A24"/>
    <mergeCell ref="A25:A27"/>
    <mergeCell ref="A28:A30"/>
    <mergeCell ref="A31:A33"/>
    <mergeCell ref="A34:A36"/>
    <mergeCell ref="O11:Q11"/>
    <mergeCell ref="A12:B12"/>
    <mergeCell ref="A13:A15"/>
    <mergeCell ref="A16:A18"/>
    <mergeCell ref="A19:A21"/>
    <mergeCell ref="A11:B11"/>
    <mergeCell ref="C11:C12"/>
    <mergeCell ref="D11:I11"/>
    <mergeCell ref="J11:N11"/>
    <mergeCell ref="P7:Q7"/>
    <mergeCell ref="B8:C8"/>
    <mergeCell ref="P8:Q8"/>
    <mergeCell ref="A9:Q9"/>
    <mergeCell ref="C10:N10"/>
  </mergeCells>
  <pageMargins bottom="0.590551181102362" footer="0.31496062992126" header="0.31496062992126" left="0.748031496062992" right="0.748031496062992" top="0.590551181102362"/>
  <pageSetup paperSize="8" orientation="landscape" fitToHeight="0" fitToWidth="0"/>
</worksheet>
</file>

<file path=xl/worksheets/sheet3.xml><?xml version="1.0" encoding="utf-8"?>
<worksheet xmlns:r="http://schemas.openxmlformats.org/officeDocument/2006/relationships" xmlns="http://schemas.openxmlformats.org/spreadsheetml/2006/main">
  <dimension ref="A1:Q53"/>
  <sheetViews>
    <sheetView zoomScale="85" topLeftCell="A1" workbookViewId="0" showGridLines="1" showRowColHeaders="1">
      <selection activeCell="Q18" sqref="Q18:Q18"/>
    </sheetView>
  </sheetViews>
  <sheetFormatPr customHeight="false" defaultColWidth="9.28125" defaultRowHeight="15"/>
  <cols>
    <col min="1" max="1" bestFit="false" customWidth="true" style="108" width="22.28125" hidden="false" outlineLevel="0"/>
    <col min="2" max="2" bestFit="false" customWidth="true" width="16.8515625" hidden="false" outlineLevel="0"/>
    <col min="3" max="3" bestFit="false" customWidth="true" width="12.7109375" hidden="false" outlineLevel="0"/>
    <col min="4" max="4" bestFit="false" customWidth="true" width="16.421875" hidden="false" outlineLevel="0"/>
    <col min="5" max="6" bestFit="false" customWidth="true" width="12.7109375" hidden="false" outlineLevel="0"/>
    <col min="7" max="7" bestFit="false" customWidth="true" width="16.8515625" hidden="false" outlineLevel="0"/>
    <col min="8" max="17" bestFit="false" customWidth="true" width="12.7109375" hidden="false" outlineLevel="0"/>
  </cols>
  <sheetData>
    <row r="1" s="96" customFormat="true" hidden="true">
      <c r="E1" s="48"/>
      <c r="G1" s="95"/>
      <c r="H1" s="95"/>
      <c r="I1" s="95"/>
      <c r="J1" s="95"/>
      <c r="K1" s="95"/>
      <c r="L1" s="95"/>
      <c r="M1" s="95"/>
      <c r="N1" s="95"/>
      <c r="O1" s="95"/>
    </row>
    <row r="2" s="96" customFormat="true" hidden="true">
      <c r="C2" s="21"/>
      <c r="E2" s="97"/>
      <c r="G2" s="95"/>
      <c r="H2" s="95"/>
      <c r="I2" s="95"/>
      <c r="J2" s="95"/>
      <c r="K2" s="95"/>
      <c r="L2" s="95"/>
      <c r="M2" s="95"/>
      <c r="N2" s="95"/>
      <c r="O2" s="95"/>
    </row>
    <row r="3" s="96" customFormat="true" hidden="true">
      <c r="A3" s="95"/>
      <c r="C3" s="28"/>
      <c r="E3" s="28"/>
      <c r="F3" s="52"/>
      <c r="G3" s="95"/>
      <c r="H3" s="95"/>
      <c r="I3" s="95"/>
      <c r="J3" s="95"/>
      <c r="K3" s="95"/>
      <c r="L3" s="95"/>
      <c r="M3" s="95"/>
      <c r="N3" s="95"/>
      <c r="O3" s="95"/>
    </row>
    <row r="4" s="96" customFormat="true" hidden="true">
      <c r="A4" s="95"/>
      <c r="C4" s="28"/>
      <c r="E4" s="28"/>
      <c r="F4" s="52"/>
      <c r="G4" s="95"/>
      <c r="H4" s="95"/>
      <c r="I4" s="95"/>
      <c r="J4" s="95"/>
      <c r="K4" s="95"/>
      <c r="L4" s="95"/>
      <c r="M4" s="95"/>
      <c r="N4" s="95"/>
      <c r="O4" s="95"/>
    </row>
    <row r="5" s="96" customFormat="true" hidden="true">
      <c r="A5" s="95"/>
      <c r="B5" s="18"/>
      <c r="D5" s="18"/>
      <c r="E5" s="97"/>
      <c r="G5" s="95"/>
      <c r="H5" s="95"/>
      <c r="I5" s="95"/>
      <c r="J5" s="95"/>
      <c r="K5" s="95"/>
      <c r="L5" s="95"/>
      <c r="M5" s="95"/>
      <c r="N5" s="95"/>
      <c r="O5" s="95"/>
    </row>
    <row r="6" s="96" customFormat="true" hidden="true">
      <c r="A6" s="95"/>
      <c r="E6" s="97"/>
      <c r="G6" s="95"/>
      <c r="H6" s="95"/>
      <c r="I6" s="95"/>
      <c r="J6" s="95"/>
      <c r="K6" s="95"/>
      <c r="L6" s="95"/>
      <c r="M6" s="95"/>
      <c r="N6" s="95"/>
      <c r="O6" s="95"/>
    </row>
    <row r="7" ht="18" s="108" customFormat="true" customHeight="true">
      <c r="A7" s="4" t="s">
        <v>0</v>
      </c>
      <c r="B7" s="19"/>
      <c r="C7" s="19"/>
      <c r="D7" s="19"/>
      <c r="E7" s="19"/>
      <c r="F7" s="19"/>
      <c r="G7" s="54"/>
      <c r="H7" s="54"/>
      <c r="I7" s="54"/>
      <c r="J7" s="54"/>
      <c r="K7" s="54"/>
      <c r="L7" s="54"/>
      <c r="M7" s="54"/>
      <c r="N7" s="54"/>
      <c r="O7" s="4" t="s">
        <v>46</v>
      </c>
      <c r="P7" s="4" t="s">
        <v>49</v>
      </c>
      <c r="Q7" s="4"/>
    </row>
    <row r="8" ht="18" s="108" customFormat="true" customHeight="true">
      <c r="A8" s="4" t="s">
        <v>1</v>
      </c>
      <c r="B8" s="20" t="s">
        <v>20</v>
      </c>
      <c r="C8" s="29"/>
      <c r="D8" s="40"/>
      <c r="E8" s="40"/>
      <c r="F8" s="40"/>
      <c r="G8" s="55"/>
      <c r="H8" s="55"/>
      <c r="I8" s="55"/>
      <c r="J8" s="55"/>
      <c r="K8" s="55"/>
      <c r="L8" s="55"/>
      <c r="M8" s="55"/>
      <c r="N8" s="55"/>
      <c r="O8" s="4" t="s">
        <v>47</v>
      </c>
      <c r="P8" s="4" t="s">
        <v>50</v>
      </c>
      <c r="Q8" s="4"/>
    </row>
    <row r="9" ht="36" customHeight="true">
      <c r="A9" s="5" t="s">
        <v>65</v>
      </c>
      <c r="B9" s="5"/>
      <c r="C9" s="5"/>
      <c r="D9" s="5"/>
      <c r="E9" s="5"/>
      <c r="F9" s="5"/>
      <c r="G9" s="5"/>
      <c r="H9" s="5"/>
      <c r="I9" s="5"/>
      <c r="J9" s="5"/>
      <c r="K9" s="5"/>
      <c r="L9" s="5"/>
      <c r="M9" s="5"/>
      <c r="N9" s="5"/>
      <c r="O9" s="5"/>
      <c r="P9" s="5"/>
      <c r="Q9" s="5"/>
    </row>
    <row r="10" ht="24" customHeight="true">
      <c r="A10" s="6"/>
      <c r="B10" s="21"/>
      <c r="C10" s="30" t="s">
        <v>24</v>
      </c>
      <c r="D10" s="41"/>
      <c r="E10" s="41"/>
      <c r="F10" s="41"/>
      <c r="G10" s="41"/>
      <c r="H10" s="41"/>
      <c r="I10" s="41"/>
      <c r="J10" s="41"/>
      <c r="K10" s="41"/>
      <c r="L10" s="41"/>
      <c r="M10" s="41"/>
      <c r="N10" s="41"/>
      <c r="O10" s="21"/>
      <c r="P10" s="21"/>
      <c r="Q10" s="85" t="s">
        <v>52</v>
      </c>
    </row>
    <row r="11" ht="21.95" s="105" customFormat="true" customHeight="true">
      <c r="A11" s="7" t="s">
        <v>3</v>
      </c>
      <c r="B11" s="22"/>
      <c r="C11" s="31" t="s">
        <v>25</v>
      </c>
      <c r="D11" s="42" t="s">
        <v>26</v>
      </c>
      <c r="E11" s="7"/>
      <c r="F11" s="7"/>
      <c r="G11" s="7"/>
      <c r="H11" s="7"/>
      <c r="I11" s="31"/>
      <c r="J11" s="62" t="s">
        <v>42</v>
      </c>
      <c r="K11" s="63"/>
      <c r="L11" s="63"/>
      <c r="M11" s="63"/>
      <c r="N11" s="66"/>
      <c r="O11" s="74" t="s">
        <v>48</v>
      </c>
      <c r="P11" s="63"/>
      <c r="Q11" s="63"/>
    </row>
    <row r="12" ht="51.95" s="105" customFormat="true" customHeight="true">
      <c r="A12" s="8" t="s">
        <v>4</v>
      </c>
      <c r="B12" s="23"/>
      <c r="C12" s="32"/>
      <c r="D12" s="14" t="s">
        <v>27</v>
      </c>
      <c r="E12" s="49" t="s">
        <v>32</v>
      </c>
      <c r="F12" s="49" t="s">
        <v>33</v>
      </c>
      <c r="G12" s="49" t="s">
        <v>36</v>
      </c>
      <c r="H12" s="14" t="s">
        <v>37</v>
      </c>
      <c r="I12" s="49" t="s">
        <v>39</v>
      </c>
      <c r="J12" s="49" t="s">
        <v>27</v>
      </c>
      <c r="K12" s="64" t="s">
        <v>43</v>
      </c>
      <c r="L12" s="65" t="s">
        <v>44</v>
      </c>
      <c r="M12" s="64" t="s">
        <v>37</v>
      </c>
      <c r="N12" s="67" t="s">
        <v>39</v>
      </c>
      <c r="O12" s="75" t="s">
        <v>25</v>
      </c>
      <c r="P12" s="49" t="s">
        <v>51</v>
      </c>
      <c r="Q12" s="86" t="s">
        <v>53</v>
      </c>
    </row>
    <row r="13" ht="14.85" s="106" customFormat="true" customHeight="true">
      <c r="A13" s="9" t="s">
        <v>66</v>
      </c>
      <c r="B13" s="24" t="s">
        <v>21</v>
      </c>
      <c r="C13" s="33" t="n">
        <f>SUM(D13,J13)</f>
        <v>153</v>
      </c>
      <c r="D13" s="43" t="n">
        <f>SUM(E13:I13)</f>
        <v>110</v>
      </c>
      <c r="E13" s="43" t="n">
        <f>E16</f>
        <v>9</v>
      </c>
      <c r="F13" s="43" t="n">
        <f>F16</f>
        <v>8</v>
      </c>
      <c r="G13" s="43" t="n">
        <f>G16</f>
        <v>60</v>
      </c>
      <c r="H13" s="43" t="n">
        <f>H16</f>
        <v>20</v>
      </c>
      <c r="I13" s="43" t="n">
        <f>I16</f>
        <v>13</v>
      </c>
      <c r="J13" s="43" t="n">
        <f>SUM(K13:N13)</f>
        <v>43</v>
      </c>
      <c r="K13" s="43" t="n">
        <f>K16</f>
        <v>12</v>
      </c>
      <c r="L13" s="43" t="n">
        <f>L16</f>
        <v>12</v>
      </c>
      <c r="M13" s="43" t="n">
        <f>M16</f>
        <v>15</v>
      </c>
      <c r="N13" s="68" t="n">
        <f>N16</f>
        <v>4</v>
      </c>
      <c r="O13" s="79" t="n">
        <f>SUM(P13:Q13)</f>
        <v>503</v>
      </c>
      <c r="P13" s="82" t="n">
        <v>432</v>
      </c>
      <c r="Q13" s="88" t="n">
        <v>71</v>
      </c>
    </row>
    <row r="14" ht="14.85" customHeight="true">
      <c r="A14" s="10"/>
      <c r="B14" s="25" t="s">
        <v>22</v>
      </c>
      <c r="C14" s="34" t="n">
        <f>SUM(D14,J14)</f>
        <v>328</v>
      </c>
      <c r="D14" s="44" t="n">
        <f>SUM(E14:I14)</f>
        <v>250</v>
      </c>
      <c r="E14" s="44" t="n">
        <f>E17</f>
        <v>19</v>
      </c>
      <c r="F14" s="44" t="n">
        <f>F17</f>
        <v>15</v>
      </c>
      <c r="G14" s="44" t="n">
        <f>G17</f>
        <v>98</v>
      </c>
      <c r="H14" s="44" t="n">
        <f>H17</f>
        <v>42</v>
      </c>
      <c r="I14" s="44" t="n">
        <f>I17</f>
        <v>76</v>
      </c>
      <c r="J14" s="44" t="n">
        <f>SUM(K14:N14)</f>
        <v>78</v>
      </c>
      <c r="K14" s="44" t="n">
        <f>K17</f>
        <v>25</v>
      </c>
      <c r="L14" s="44" t="n">
        <f>L17</f>
        <v>19</v>
      </c>
      <c r="M14" s="44" t="n">
        <f>M17</f>
        <v>28</v>
      </c>
      <c r="N14" s="69" t="n">
        <f>N17</f>
        <v>6</v>
      </c>
      <c r="O14" s="81" t="n">
        <f>SUM(P14:Q14)</f>
        <v>800</v>
      </c>
      <c r="P14" s="82" t="n">
        <v>691</v>
      </c>
      <c r="Q14" s="88" t="n">
        <v>109</v>
      </c>
    </row>
    <row r="15" ht="14.85" customHeight="true">
      <c r="A15" s="11"/>
      <c r="B15" s="25" t="s">
        <v>23</v>
      </c>
      <c r="C15" s="35" t="n">
        <f>SUM(D15,J15)</f>
        <v>230937.94</v>
      </c>
      <c r="D15" s="45" t="n">
        <f>SUM(E15:I15)</f>
        <v>167549.61</v>
      </c>
      <c r="E15" s="45" t="n">
        <f>E18</f>
        <v>24850.46</v>
      </c>
      <c r="F15" s="45" t="n">
        <f>F18</f>
        <v>6835.87</v>
      </c>
      <c r="G15" s="56" t="n">
        <f>G18</f>
        <v>76965.43</v>
      </c>
      <c r="H15" s="56" t="n">
        <f>H18</f>
        <v>51116.97</v>
      </c>
      <c r="I15" s="56" t="n">
        <f>I18</f>
        <v>7780.88</v>
      </c>
      <c r="J15" s="56" t="n">
        <f>SUM(K15:N15)</f>
        <v>63388.33</v>
      </c>
      <c r="K15" s="56" t="n">
        <f>K18</f>
        <v>23571.04</v>
      </c>
      <c r="L15" s="56" t="n">
        <f>L18</f>
        <v>22694.53</v>
      </c>
      <c r="M15" s="56" t="n">
        <f>M18</f>
        <v>6702.22</v>
      </c>
      <c r="N15" s="70" t="n">
        <f>N18</f>
        <v>10420.54</v>
      </c>
      <c r="O15" s="80" t="n">
        <f>SUM(P15:Q15)</f>
        <v>781</v>
      </c>
      <c r="P15" s="83" t="n">
        <v>666</v>
      </c>
      <c r="Q15" s="89" t="n">
        <v>115</v>
      </c>
    </row>
    <row r="16" ht="14.85" customHeight="true">
      <c r="A16" s="12" t="s">
        <v>67</v>
      </c>
      <c r="B16" s="24" t="s">
        <v>21</v>
      </c>
      <c r="C16" s="111" t="n">
        <f>SUM(D16,J16)</f>
        <v>153</v>
      </c>
      <c r="D16" s="119" t="n">
        <f>SUM(E16:I16)</f>
        <v>110</v>
      </c>
      <c r="E16" s="120" t="n">
        <v>9</v>
      </c>
      <c r="F16" s="120" t="n">
        <v>8</v>
      </c>
      <c r="G16" s="119" t="n">
        <v>60</v>
      </c>
      <c r="H16" s="119" t="n">
        <v>20</v>
      </c>
      <c r="I16" s="119" t="n">
        <v>13</v>
      </c>
      <c r="J16" s="119" t="n">
        <f>SUM(K16:N16)</f>
        <v>43</v>
      </c>
      <c r="K16" s="119" t="n">
        <v>12</v>
      </c>
      <c r="L16" s="119" t="n">
        <v>12</v>
      </c>
      <c r="M16" s="119" t="n">
        <v>15</v>
      </c>
      <c r="N16" s="140" t="n">
        <v>4</v>
      </c>
      <c r="O16" s="79" t="n">
        <f>SUM(P16:Q16)</f>
        <v>0</v>
      </c>
      <c r="P16" s="82" t="n">
        <v>0</v>
      </c>
      <c r="Q16" s="88" t="n">
        <v>0</v>
      </c>
    </row>
    <row r="17" ht="14.85" customHeight="true">
      <c r="A17" s="10"/>
      <c r="B17" s="25" t="s">
        <v>22</v>
      </c>
      <c r="C17" s="112" t="n">
        <f>SUM(D17,J17)</f>
        <v>328</v>
      </c>
      <c r="D17" s="120" t="n">
        <f>SUM(E17:I17)</f>
        <v>250</v>
      </c>
      <c r="E17" s="120" t="n">
        <v>19</v>
      </c>
      <c r="F17" s="120" t="n">
        <v>15</v>
      </c>
      <c r="G17" s="119" t="n">
        <v>98</v>
      </c>
      <c r="H17" s="119" t="n">
        <v>42</v>
      </c>
      <c r="I17" s="119" t="n">
        <v>76</v>
      </c>
      <c r="J17" s="120" t="n">
        <f>SUM(K17:N17)</f>
        <v>78</v>
      </c>
      <c r="K17" s="119" t="n">
        <v>25</v>
      </c>
      <c r="L17" s="119" t="n">
        <v>19</v>
      </c>
      <c r="M17" s="119" t="n">
        <v>28</v>
      </c>
      <c r="N17" s="140" t="n">
        <v>6</v>
      </c>
      <c r="O17" s="81" t="n">
        <f>SUM(P17:Q17)</f>
        <v>0</v>
      </c>
      <c r="P17" s="82" t="n">
        <v>0</v>
      </c>
      <c r="Q17" s="88" t="n">
        <v>0</v>
      </c>
    </row>
    <row r="18" ht="14.85" customHeight="true">
      <c r="A18" s="11"/>
      <c r="B18" s="25" t="s">
        <v>23</v>
      </c>
      <c r="C18" s="113" t="n">
        <f>SUM(D18,J18)</f>
        <v>230937.94</v>
      </c>
      <c r="D18" s="121" t="n">
        <f>SUM(E18:I18)</f>
        <v>167549.61</v>
      </c>
      <c r="E18" s="121" t="n">
        <v>24850.46</v>
      </c>
      <c r="F18" s="121" t="n">
        <v>6835.87</v>
      </c>
      <c r="G18" s="131" t="n">
        <v>76965.43</v>
      </c>
      <c r="H18" s="131" t="n">
        <v>51116.97</v>
      </c>
      <c r="I18" s="131" t="n">
        <v>7780.88</v>
      </c>
      <c r="J18" s="131" t="n">
        <f>SUM(K18:N18)</f>
        <v>63388.33</v>
      </c>
      <c r="K18" s="131" t="n">
        <v>23571.04</v>
      </c>
      <c r="L18" s="131" t="n">
        <v>22694.53</v>
      </c>
      <c r="M18" s="131" t="n">
        <v>6702.22</v>
      </c>
      <c r="N18" s="141" t="n">
        <v>10420.54</v>
      </c>
      <c r="O18" s="80" t="n">
        <f>SUM(P18:Q18)</f>
        <v>0</v>
      </c>
      <c r="P18" s="83" t="n">
        <v>0</v>
      </c>
      <c r="Q18" s="89" t="n">
        <v>0</v>
      </c>
    </row>
    <row r="19" ht="14.85" customHeight="true">
      <c r="A19" s="12"/>
      <c r="B19" s="24"/>
      <c r="C19" s="114"/>
      <c r="D19" s="122"/>
      <c r="E19" s="126"/>
      <c r="F19" s="122"/>
      <c r="G19" s="132"/>
      <c r="H19" s="132"/>
      <c r="I19" s="137"/>
      <c r="J19" s="137"/>
      <c r="K19" s="137"/>
      <c r="L19" s="137"/>
      <c r="M19" s="137"/>
      <c r="N19" s="142"/>
      <c r="O19" s="146"/>
      <c r="P19" s="150"/>
      <c r="Q19" s="152"/>
    </row>
    <row r="20" ht="14.85" customHeight="true">
      <c r="A20" s="10"/>
      <c r="B20" s="25"/>
      <c r="C20" s="115"/>
      <c r="D20" s="123"/>
      <c r="E20" s="127"/>
      <c r="F20" s="123"/>
      <c r="G20" s="133"/>
      <c r="H20" s="133"/>
      <c r="I20" s="138"/>
      <c r="J20" s="138"/>
      <c r="K20" s="138"/>
      <c r="L20" s="138"/>
      <c r="M20" s="138"/>
      <c r="N20" s="143"/>
      <c r="O20" s="147"/>
      <c r="P20" s="134"/>
      <c r="Q20" s="144"/>
    </row>
    <row r="21" ht="14.85" customHeight="true">
      <c r="A21" s="11"/>
      <c r="B21" s="25"/>
      <c r="C21" s="115"/>
      <c r="D21" s="123"/>
      <c r="E21" s="127"/>
      <c r="F21" s="123"/>
      <c r="G21" s="133"/>
      <c r="H21" s="133"/>
      <c r="I21" s="138"/>
      <c r="J21" s="138"/>
      <c r="K21" s="138"/>
      <c r="L21" s="138"/>
      <c r="M21" s="138"/>
      <c r="N21" s="143"/>
      <c r="O21" s="147"/>
      <c r="P21" s="134"/>
      <c r="Q21" s="144"/>
    </row>
    <row r="22" ht="14.85" customHeight="true">
      <c r="A22" s="12"/>
      <c r="B22" s="24"/>
      <c r="C22" s="115"/>
      <c r="D22" s="123"/>
      <c r="E22" s="127"/>
      <c r="F22" s="123"/>
      <c r="G22" s="133"/>
      <c r="H22" s="133"/>
      <c r="I22" s="138"/>
      <c r="J22" s="138"/>
      <c r="K22" s="138"/>
      <c r="L22" s="138"/>
      <c r="M22" s="138"/>
      <c r="N22" s="143"/>
      <c r="O22" s="147"/>
      <c r="P22" s="134"/>
      <c r="Q22" s="144"/>
    </row>
    <row r="23" ht="14.85" customHeight="true">
      <c r="A23" s="10"/>
      <c r="B23" s="25"/>
      <c r="C23" s="115"/>
      <c r="D23" s="123"/>
      <c r="E23" s="127"/>
      <c r="F23" s="123"/>
      <c r="G23" s="133"/>
      <c r="H23" s="133"/>
      <c r="I23" s="138"/>
      <c r="J23" s="138"/>
      <c r="K23" s="138"/>
      <c r="L23" s="138"/>
      <c r="M23" s="138"/>
      <c r="N23" s="143"/>
      <c r="O23" s="147"/>
      <c r="P23" s="134"/>
      <c r="Q23" s="144"/>
    </row>
    <row r="24" ht="14.85" customHeight="true">
      <c r="A24" s="11"/>
      <c r="B24" s="25"/>
      <c r="C24" s="115"/>
      <c r="D24" s="123"/>
      <c r="E24" s="127"/>
      <c r="F24" s="123"/>
      <c r="G24" s="133"/>
      <c r="H24" s="133"/>
      <c r="I24" s="138"/>
      <c r="J24" s="138"/>
      <c r="K24" s="138"/>
      <c r="L24" s="138"/>
      <c r="M24" s="138"/>
      <c r="N24" s="143"/>
      <c r="O24" s="147"/>
      <c r="P24" s="134"/>
      <c r="Q24" s="144"/>
    </row>
    <row r="25" ht="14.85" customHeight="true">
      <c r="A25" s="12"/>
      <c r="B25" s="24"/>
      <c r="C25" s="115"/>
      <c r="D25" s="123"/>
      <c r="E25" s="127"/>
      <c r="F25" s="123"/>
      <c r="G25" s="133"/>
      <c r="H25" s="133"/>
      <c r="I25" s="138"/>
      <c r="J25" s="138"/>
      <c r="K25" s="138"/>
      <c r="L25" s="138"/>
      <c r="M25" s="138"/>
      <c r="N25" s="143"/>
      <c r="O25" s="147"/>
      <c r="P25" s="134"/>
      <c r="Q25" s="144"/>
    </row>
    <row r="26" ht="14.85" customHeight="true">
      <c r="A26" s="10"/>
      <c r="B26" s="25"/>
      <c r="C26" s="115"/>
      <c r="D26" s="123"/>
      <c r="E26" s="127"/>
      <c r="F26" s="123"/>
      <c r="G26" s="133"/>
      <c r="H26" s="133"/>
      <c r="I26" s="138"/>
      <c r="J26" s="138"/>
      <c r="K26" s="138"/>
      <c r="L26" s="138"/>
      <c r="M26" s="138"/>
      <c r="N26" s="143"/>
      <c r="O26" s="147"/>
      <c r="P26" s="134"/>
      <c r="Q26" s="144"/>
    </row>
    <row r="27" ht="14.85" customHeight="true">
      <c r="A27" s="11"/>
      <c r="B27" s="25"/>
      <c r="C27" s="115"/>
      <c r="D27" s="123"/>
      <c r="E27" s="127"/>
      <c r="F27" s="123"/>
      <c r="G27" s="133"/>
      <c r="H27" s="133"/>
      <c r="I27" s="138"/>
      <c r="J27" s="138"/>
      <c r="K27" s="138"/>
      <c r="L27" s="138"/>
      <c r="M27" s="138"/>
      <c r="N27" s="143"/>
      <c r="O27" s="147"/>
      <c r="P27" s="134"/>
      <c r="Q27" s="144"/>
    </row>
    <row r="28" ht="14.85" customHeight="true">
      <c r="A28" s="12"/>
      <c r="B28" s="24"/>
      <c r="C28" s="115"/>
      <c r="D28" s="123"/>
      <c r="E28" s="127"/>
      <c r="F28" s="123"/>
      <c r="G28" s="133"/>
      <c r="H28" s="133"/>
      <c r="I28" s="138"/>
      <c r="J28" s="138"/>
      <c r="K28" s="138"/>
      <c r="L28" s="138"/>
      <c r="M28" s="138"/>
      <c r="N28" s="143"/>
      <c r="O28" s="147"/>
      <c r="P28" s="134"/>
      <c r="Q28" s="144"/>
    </row>
    <row r="29" ht="14.85" customHeight="true">
      <c r="A29" s="10"/>
      <c r="B29" s="25"/>
      <c r="C29" s="115"/>
      <c r="D29" s="123"/>
      <c r="E29" s="127"/>
      <c r="F29" s="123"/>
      <c r="G29" s="133"/>
      <c r="H29" s="133"/>
      <c r="I29" s="138"/>
      <c r="J29" s="138"/>
      <c r="K29" s="138"/>
      <c r="L29" s="138"/>
      <c r="M29" s="138"/>
      <c r="N29" s="143"/>
      <c r="O29" s="147"/>
      <c r="P29" s="134"/>
      <c r="Q29" s="144"/>
    </row>
    <row r="30" ht="14.85" customHeight="true">
      <c r="A30" s="11"/>
      <c r="B30" s="25"/>
      <c r="C30" s="115"/>
      <c r="D30" s="123"/>
      <c r="E30" s="127"/>
      <c r="F30" s="123"/>
      <c r="G30" s="133"/>
      <c r="H30" s="133"/>
      <c r="I30" s="138"/>
      <c r="J30" s="138"/>
      <c r="K30" s="138"/>
      <c r="L30" s="138"/>
      <c r="M30" s="138"/>
      <c r="N30" s="143"/>
      <c r="O30" s="147"/>
      <c r="P30" s="134"/>
      <c r="Q30" s="144"/>
    </row>
    <row r="31" ht="14.85" customHeight="true">
      <c r="A31" s="12"/>
      <c r="B31" s="24"/>
      <c r="C31" s="115"/>
      <c r="D31" s="123"/>
      <c r="E31" s="127"/>
      <c r="F31" s="123"/>
      <c r="G31" s="133"/>
      <c r="H31" s="133"/>
      <c r="I31" s="138"/>
      <c r="J31" s="138"/>
      <c r="K31" s="138"/>
      <c r="L31" s="138"/>
      <c r="M31" s="138"/>
      <c r="N31" s="143"/>
      <c r="O31" s="147"/>
      <c r="P31" s="134"/>
      <c r="Q31" s="144"/>
    </row>
    <row r="32" ht="14.85" customHeight="true">
      <c r="A32" s="10"/>
      <c r="B32" s="25"/>
      <c r="C32" s="115"/>
      <c r="D32" s="123"/>
      <c r="E32" s="127"/>
      <c r="F32" s="123"/>
      <c r="G32" s="134"/>
      <c r="H32" s="134"/>
      <c r="I32" s="123"/>
      <c r="J32" s="123"/>
      <c r="K32" s="123"/>
      <c r="L32" s="123"/>
      <c r="M32" s="123"/>
      <c r="N32" s="144"/>
      <c r="O32" s="148"/>
      <c r="P32" s="134"/>
      <c r="Q32" s="144"/>
    </row>
    <row r="33" ht="14.85" customHeight="true">
      <c r="A33" s="11"/>
      <c r="B33" s="25"/>
      <c r="C33" s="115"/>
      <c r="D33" s="123"/>
      <c r="E33" s="127"/>
      <c r="F33" s="123"/>
      <c r="G33" s="133"/>
      <c r="H33" s="133"/>
      <c r="I33" s="138"/>
      <c r="J33" s="138"/>
      <c r="K33" s="138"/>
      <c r="L33" s="138"/>
      <c r="M33" s="138"/>
      <c r="N33" s="143"/>
      <c r="O33" s="147"/>
      <c r="P33" s="134"/>
      <c r="Q33" s="144"/>
    </row>
    <row r="34" ht="14.85" customHeight="true">
      <c r="A34" s="12"/>
      <c r="B34" s="24"/>
      <c r="C34" s="115"/>
      <c r="D34" s="123"/>
      <c r="E34" s="127"/>
      <c r="F34" s="123"/>
      <c r="G34" s="134"/>
      <c r="H34" s="134"/>
      <c r="I34" s="123"/>
      <c r="J34" s="123"/>
      <c r="K34" s="123"/>
      <c r="L34" s="123"/>
      <c r="M34" s="123"/>
      <c r="N34" s="144"/>
      <c r="O34" s="148"/>
      <c r="P34" s="134"/>
      <c r="Q34" s="144"/>
    </row>
    <row r="35" ht="14.85" customHeight="true">
      <c r="A35" s="10"/>
      <c r="B35" s="25"/>
      <c r="C35" s="115"/>
      <c r="D35" s="123"/>
      <c r="E35" s="127"/>
      <c r="F35" s="123"/>
      <c r="G35" s="133"/>
      <c r="H35" s="133"/>
      <c r="I35" s="138"/>
      <c r="J35" s="138"/>
      <c r="K35" s="138"/>
      <c r="L35" s="138"/>
      <c r="M35" s="138"/>
      <c r="N35" s="143"/>
      <c r="O35" s="147"/>
      <c r="P35" s="134"/>
      <c r="Q35" s="144"/>
    </row>
    <row r="36" ht="14.85" customHeight="true">
      <c r="A36" s="11"/>
      <c r="B36" s="25"/>
      <c r="C36" s="115"/>
      <c r="D36" s="123"/>
      <c r="E36" s="127"/>
      <c r="F36" s="123"/>
      <c r="G36" s="134"/>
      <c r="H36" s="134"/>
      <c r="I36" s="123"/>
      <c r="J36" s="123"/>
      <c r="K36" s="123"/>
      <c r="L36" s="123"/>
      <c r="M36" s="123"/>
      <c r="N36" s="144"/>
      <c r="O36" s="148"/>
      <c r="P36" s="134"/>
      <c r="Q36" s="144"/>
    </row>
    <row r="37" ht="14.85" customHeight="true">
      <c r="A37" s="12"/>
      <c r="B37" s="24"/>
      <c r="C37" s="115"/>
      <c r="D37" s="123"/>
      <c r="E37" s="127"/>
      <c r="F37" s="123"/>
      <c r="G37" s="133"/>
      <c r="H37" s="133"/>
      <c r="I37" s="138"/>
      <c r="J37" s="138"/>
      <c r="K37" s="138"/>
      <c r="L37" s="138"/>
      <c r="M37" s="138"/>
      <c r="N37" s="143"/>
      <c r="O37" s="147"/>
      <c r="P37" s="134"/>
      <c r="Q37" s="144"/>
    </row>
    <row r="38" ht="14.85" customHeight="true">
      <c r="A38" s="10"/>
      <c r="B38" s="25"/>
      <c r="C38" s="115"/>
      <c r="D38" s="123"/>
      <c r="E38" s="127"/>
      <c r="F38" s="123"/>
      <c r="G38" s="134"/>
      <c r="H38" s="134"/>
      <c r="I38" s="123"/>
      <c r="J38" s="123"/>
      <c r="K38" s="123"/>
      <c r="L38" s="123"/>
      <c r="M38" s="123"/>
      <c r="N38" s="144"/>
      <c r="O38" s="148"/>
      <c r="P38" s="134"/>
      <c r="Q38" s="144"/>
    </row>
    <row r="39" ht="14.85" customHeight="true">
      <c r="A39" s="11"/>
      <c r="B39" s="25"/>
      <c r="C39" s="115"/>
      <c r="D39" s="123"/>
      <c r="E39" s="127"/>
      <c r="F39" s="123"/>
      <c r="G39" s="133"/>
      <c r="H39" s="133"/>
      <c r="I39" s="138"/>
      <c r="J39" s="138"/>
      <c r="K39" s="138"/>
      <c r="L39" s="138"/>
      <c r="M39" s="138"/>
      <c r="N39" s="143"/>
      <c r="O39" s="147"/>
      <c r="P39" s="134"/>
      <c r="Q39" s="144"/>
    </row>
    <row r="40" ht="14.85" customHeight="true">
      <c r="A40" s="12"/>
      <c r="B40" s="24"/>
      <c r="C40" s="115"/>
      <c r="D40" s="123"/>
      <c r="E40" s="127"/>
      <c r="F40" s="123"/>
      <c r="G40" s="134"/>
      <c r="H40" s="134"/>
      <c r="I40" s="123"/>
      <c r="J40" s="123"/>
      <c r="K40" s="123"/>
      <c r="L40" s="123"/>
      <c r="M40" s="123"/>
      <c r="N40" s="144"/>
      <c r="O40" s="148"/>
      <c r="P40" s="134"/>
      <c r="Q40" s="144"/>
    </row>
    <row r="41" ht="14.85" customHeight="true">
      <c r="A41" s="10"/>
      <c r="B41" s="25"/>
      <c r="C41" s="116"/>
      <c r="D41" s="124"/>
      <c r="E41" s="128"/>
      <c r="F41" s="124"/>
      <c r="G41" s="134"/>
      <c r="H41" s="134"/>
      <c r="I41" s="123"/>
      <c r="J41" s="123"/>
      <c r="K41" s="123"/>
      <c r="L41" s="123"/>
      <c r="M41" s="123"/>
      <c r="N41" s="144"/>
      <c r="O41" s="148"/>
      <c r="P41" s="151"/>
      <c r="Q41" s="153"/>
    </row>
    <row r="42" ht="14.85" customHeight="true">
      <c r="A42" s="11"/>
      <c r="B42" s="25"/>
      <c r="C42" s="116"/>
      <c r="D42" s="124"/>
      <c r="E42" s="128"/>
      <c r="F42" s="124"/>
      <c r="G42" s="135"/>
      <c r="H42" s="135"/>
      <c r="I42" s="139"/>
      <c r="J42" s="139"/>
      <c r="K42" s="139"/>
      <c r="L42" s="139"/>
      <c r="M42" s="139"/>
      <c r="N42" s="145"/>
      <c r="O42" s="147"/>
      <c r="P42" s="151"/>
      <c r="Q42" s="153"/>
    </row>
    <row r="43" ht="19.5" customHeight="true">
      <c r="A43" s="13" t="s">
        <v>15</v>
      </c>
      <c r="B43" s="13"/>
      <c r="C43" s="117" t="n">
        <v>13697</v>
      </c>
      <c r="D43" s="125" t="s">
        <v>28</v>
      </c>
      <c r="E43" s="117" t="n">
        <v>28905</v>
      </c>
      <c r="F43" s="125" t="s">
        <v>34</v>
      </c>
      <c r="G43" s="117" t="n">
        <v>44097217.38</v>
      </c>
      <c r="H43" s="13" t="s">
        <v>38</v>
      </c>
      <c r="I43" s="60"/>
      <c r="J43" s="60"/>
      <c r="K43" s="60"/>
      <c r="L43" s="60"/>
      <c r="M43" s="60"/>
      <c r="N43" s="60"/>
      <c r="O43" s="60"/>
      <c r="P43" s="60"/>
      <c r="Q43" s="60"/>
    </row>
    <row r="44" ht="19.5" customHeight="true">
      <c r="A44" s="13" t="s">
        <v>16</v>
      </c>
      <c r="B44" s="13"/>
      <c r="C44" s="117" t="n">
        <v>15004</v>
      </c>
      <c r="D44" s="125" t="s">
        <v>29</v>
      </c>
      <c r="E44" s="117" t="n">
        <v>20061</v>
      </c>
      <c r="F44" s="125" t="s">
        <v>34</v>
      </c>
      <c r="G44" s="117" t="n">
        <v>35321517.73</v>
      </c>
      <c r="H44" s="13" t="s">
        <v>38</v>
      </c>
      <c r="I44" s="60"/>
      <c r="J44" s="60"/>
      <c r="K44" s="60"/>
      <c r="L44" s="60"/>
      <c r="M44" s="60"/>
      <c r="N44" s="60"/>
      <c r="O44" s="60"/>
      <c r="P44" s="60"/>
      <c r="Q44" s="60"/>
    </row>
    <row r="45" ht="19.5" customHeight="true">
      <c r="A45" s="13" t="s">
        <v>17</v>
      </c>
      <c r="B45" s="26"/>
      <c r="C45" s="118" t="n">
        <v>41484</v>
      </c>
      <c r="D45" s="125" t="s">
        <v>30</v>
      </c>
      <c r="E45" s="129" t="n">
        <v>64106</v>
      </c>
      <c r="F45" s="130" t="s">
        <v>35</v>
      </c>
      <c r="G45" s="136"/>
      <c r="H45" s="26"/>
      <c r="I45" s="61"/>
      <c r="J45" s="61"/>
      <c r="K45" s="61"/>
      <c r="L45" s="61"/>
      <c r="M45" s="61"/>
      <c r="N45" s="61"/>
      <c r="O45" s="61"/>
      <c r="P45" s="61"/>
      <c r="Q45" s="61"/>
    </row>
    <row r="46" ht="23.25" customHeight="true">
      <c r="A46" s="14" t="s">
        <v>18</v>
      </c>
      <c r="B46" s="27" t="n">
        <f>A6</f>
      </c>
      <c r="C46" s="27"/>
      <c r="D46" s="27"/>
      <c r="E46" s="27"/>
      <c r="F46" s="27"/>
      <c r="G46" s="27"/>
      <c r="H46" s="27"/>
      <c r="I46" s="27"/>
      <c r="J46" s="27"/>
      <c r="K46" s="27"/>
      <c r="L46" s="27"/>
      <c r="M46" s="27"/>
      <c r="N46" s="27"/>
      <c r="O46" s="27"/>
      <c r="P46" s="27"/>
      <c r="Q46" s="27"/>
    </row>
    <row r="47" ht="23.25" s="53" customFormat="true" customHeight="true">
      <c r="A47" s="15" t="s">
        <v>19</v>
      </c>
      <c r="B47" s="15"/>
      <c r="C47" s="16"/>
      <c r="D47" s="15" t="s">
        <v>31</v>
      </c>
      <c r="E47" s="50"/>
      <c r="G47" s="59"/>
      <c r="H47" s="59"/>
      <c r="I47" s="16" t="s">
        <v>40</v>
      </c>
      <c r="J47" s="59"/>
      <c r="K47" s="59"/>
      <c r="L47" s="59"/>
      <c r="M47" s="59"/>
      <c r="N47" s="73" t="s">
        <v>45</v>
      </c>
      <c r="O47" s="149"/>
      <c r="P47" s="149"/>
      <c r="Q47" s="149"/>
    </row>
    <row r="48" ht="17.25" s="53" customFormat="true" customHeight="true">
      <c r="A48" s="16"/>
      <c r="B48" s="16"/>
      <c r="C48" s="16"/>
      <c r="D48" s="16"/>
      <c r="E48" s="51"/>
      <c r="F48" s="51"/>
      <c r="G48" s="51"/>
      <c r="H48" s="51"/>
      <c r="I48" s="16" t="s">
        <v>41</v>
      </c>
      <c r="J48" s="51"/>
      <c r="K48" s="51"/>
      <c r="L48" s="51"/>
      <c r="M48" s="51"/>
      <c r="N48" s="51"/>
      <c r="O48" s="59"/>
      <c r="P48" s="84"/>
      <c r="Q48" s="90"/>
    </row>
    <row r="49" ht="18" s="104" customFormat="true" customHeight="true">
      <c r="A49" s="51" t="s">
        <v>68</v>
      </c>
      <c r="B49" s="21"/>
      <c r="C49" s="21"/>
      <c r="D49" s="21"/>
      <c r="E49" s="21"/>
      <c r="F49" s="21"/>
      <c r="G49" s="21"/>
      <c r="H49" s="21"/>
      <c r="I49" s="21"/>
      <c r="J49" s="21"/>
      <c r="K49" s="21"/>
      <c r="L49" s="21"/>
      <c r="M49" s="21"/>
      <c r="N49" s="21"/>
      <c r="O49" s="21"/>
      <c r="P49" s="21"/>
      <c r="Q49" s="21"/>
    </row>
    <row r="50" ht="18" s="104" customFormat="true" customHeight="true">
      <c r="A50" s="109" t="s">
        <v>69</v>
      </c>
      <c r="B50" s="21"/>
      <c r="C50" s="21"/>
      <c r="D50" s="21"/>
      <c r="E50" s="21"/>
      <c r="F50" s="21"/>
      <c r="G50" s="21"/>
      <c r="H50" s="21"/>
      <c r="I50" s="21"/>
      <c r="J50" s="21"/>
      <c r="K50" s="21"/>
      <c r="L50" s="21"/>
      <c r="M50" s="21"/>
      <c r="N50" s="21"/>
      <c r="O50" s="21"/>
      <c r="P50" s="21"/>
      <c r="Q50" s="21"/>
    </row>
    <row r="51" s="104" customFormat="true">
      <c r="A51" s="109" t="s">
        <v>70</v>
      </c>
      <c r="B51" s="21"/>
      <c r="C51" s="21"/>
      <c r="D51" s="21"/>
      <c r="E51" s="21"/>
      <c r="F51" s="21"/>
      <c r="G51" s="21"/>
      <c r="H51" s="21"/>
      <c r="I51" s="21"/>
      <c r="J51" s="21"/>
      <c r="K51" s="21"/>
      <c r="L51" s="21"/>
      <c r="M51" s="21"/>
      <c r="N51" s="21"/>
      <c r="O51" s="21"/>
      <c r="P51" s="21"/>
      <c r="Q51" s="21"/>
    </row>
    <row r="52" s="104" customFormat="true">
      <c r="A52" s="109" t="s">
        <v>71</v>
      </c>
      <c r="B52" s="21"/>
      <c r="C52" s="21"/>
      <c r="D52" s="21"/>
      <c r="E52" s="21"/>
      <c r="F52" s="21"/>
      <c r="G52" s="21"/>
      <c r="H52" s="21"/>
      <c r="I52" s="21"/>
      <c r="J52" s="21"/>
      <c r="K52" s="21"/>
      <c r="L52" s="21"/>
      <c r="M52" s="21"/>
      <c r="N52" s="21"/>
      <c r="O52" s="21"/>
      <c r="P52" s="21"/>
      <c r="Q52" s="21"/>
    </row>
    <row r="53">
      <c r="A53" s="110" t="s">
        <v>72</v>
      </c>
      <c r="B53" s="110"/>
      <c r="C53" s="110"/>
      <c r="D53" s="110"/>
      <c r="E53" s="110"/>
      <c r="F53" s="110"/>
      <c r="G53" s="110"/>
      <c r="H53" s="110"/>
      <c r="I53" s="110"/>
      <c r="J53" s="110"/>
      <c r="K53" s="110"/>
      <c r="L53" s="110"/>
      <c r="M53" s="110"/>
      <c r="N53" s="110"/>
      <c r="O53" s="110"/>
      <c r="P53" s="110"/>
      <c r="Q53" s="110"/>
    </row>
  </sheetData>
  <mergeCells>
    <mergeCell ref="B46:Q46"/>
    <mergeCell ref="A37:A39"/>
    <mergeCell ref="A40:A42"/>
    <mergeCell ref="A22:A24"/>
    <mergeCell ref="A25:A27"/>
    <mergeCell ref="A28:A30"/>
    <mergeCell ref="A31:A33"/>
    <mergeCell ref="A34:A36"/>
    <mergeCell ref="O11:Q11"/>
    <mergeCell ref="A12:B12"/>
    <mergeCell ref="A13:A15"/>
    <mergeCell ref="A16:A18"/>
    <mergeCell ref="A19:A21"/>
    <mergeCell ref="A11:B11"/>
    <mergeCell ref="C11:C12"/>
    <mergeCell ref="D11:I11"/>
    <mergeCell ref="J11:N11"/>
    <mergeCell ref="P7:Q7"/>
    <mergeCell ref="B8:C8"/>
    <mergeCell ref="P8:Q8"/>
    <mergeCell ref="A9:Q9"/>
    <mergeCell ref="C10:N10"/>
    <mergeCell ref="A53:Q53"/>
  </mergeCells>
  <pageMargins bottom="0.590551181102362" footer="0.31496062992126" header="0.31496062992126" left="0.748031496062992" right="0.748031496062992" top="0.590551181102362"/>
  <pageSetup paperSize="8" orientation="landscape" fitToHeight="0" fitToWidth="0"/>
</worksheet>
</file>