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2-04-01(101)" sheetId="1" r:id="rId1"/>
    <sheet name="1112-04-01(201)" sheetId="2" r:id="rId2"/>
    <sheet name="1112-04-01(301)" sheetId="3" r:id="rId3"/>
    <sheet name="1112-04-01(401)" sheetId="4" r:id="rId4"/>
    <sheet name="1112-04-01(501)" sheetId="5" r:id="rId5"/>
    <sheet name="1112-04-01(601)" sheetId="6" r:id="rId6"/>
    <sheet name="1112-04-01(701)" sheetId="7" r:id="rId7"/>
    <sheet name="1112-04-01(801)" sheetId="8" r:id="rId8"/>
    <sheet name="1112-04-01(901)" sheetId="9" r:id="rId9"/>
    <sheet name="1112-04-01(1001)" sheetId="10" r:id="rId10"/>
    <sheet name="1112-04-01(1101)" sheetId="11" r:id="rId11"/>
    <sheet name="1112-04-01(1201)" sheetId="12" r:id="rId12"/>
    <sheet name="1112-04-01(1301)" sheetId="13" r:id="rId13"/>
    <sheet name="1112-04-01(1401)" sheetId="14" r:id="rId14"/>
    <sheet name="1112-04-01(1501)" sheetId="15" r:id="rId15"/>
    <sheet name="1112-04-01(1601)" sheetId="16" r:id="rId16"/>
    <sheet name="1112-04-01(1701)" sheetId="17" r:id="rId17"/>
    <sheet name="1112-04-01(1801)" sheetId="18" r:id="rId18"/>
    <sheet name="1112-04-01(1901)" sheetId="19" r:id="rId19"/>
    <sheet name="1112-04-01(2001)" sheetId="20" r:id="rId20"/>
    <sheet name="1112-04-01(2101)" sheetId="21" r:id="rId21"/>
    <sheet name="1112-04-01(2201)" sheetId="22" r:id="rId22"/>
  </sheets>
  <definedNames>
    <definedName name="pp" localSheetId="0">'1112-04-01(101)'!$A$5:$R$50</definedName>
    <definedName name="pp" localSheetId="1">'1112-04-01(201)'!$A$5:$R$50</definedName>
    <definedName name="pp" localSheetId="2">'1112-04-01(301)'!$A$5:$R$50</definedName>
    <definedName name="pp" localSheetId="3">'1112-04-01(401)'!$A$5:$R$50</definedName>
    <definedName name="pp" localSheetId="4">'1112-04-01(501)'!$A$5:$R$50</definedName>
    <definedName name="pp" localSheetId="5">'1112-04-01(601)'!$A$5:$R$50</definedName>
    <definedName name="pp" localSheetId="6">'1112-04-01(701)'!$A$5:$R$50</definedName>
    <definedName name="pp" localSheetId="7">'1112-04-01(801)'!$A$5:$R$50</definedName>
    <definedName name="pp" localSheetId="8">'1112-04-01(901)'!$A$5:$R$50</definedName>
    <definedName name="pp" localSheetId="9">'1112-04-01(1001)'!$A$5:$R$50</definedName>
    <definedName name="pp" localSheetId="10">'1112-04-01(1101)'!$A$5:$R$50</definedName>
    <definedName name="pp" localSheetId="11">'1112-04-01(1201)'!$A$5:$R$50</definedName>
    <definedName name="pp" localSheetId="12">'1112-04-01(1301)'!$A$5:$R$50</definedName>
    <definedName name="pp" localSheetId="13">'1112-04-01(1401)'!$A$5:$R$50</definedName>
    <definedName name="pp" localSheetId="14">'1112-04-01(1501)'!$A$5:$R$50</definedName>
    <definedName name="pp" localSheetId="15">'1112-04-01(1601)'!$A$5:$R$50</definedName>
    <definedName name="pp" localSheetId="16">'1112-04-01(1701)'!$A$5:$R$50</definedName>
    <definedName name="pp" localSheetId="17">'1112-04-01(1801)'!$A$5:$R$50</definedName>
    <definedName name="pp" localSheetId="18">'1112-04-01(1901)'!$A$5:$R$50</definedName>
    <definedName name="pp" localSheetId="19">'1112-04-01(2001)'!$A$5:$R$50</definedName>
    <definedName name="pp" localSheetId="20">'1112-04-01(2101)'!$A$5:$R$50</definedName>
    <definedName name="pp" localSheetId="21">'1112-04-01(2201)'!$A$5:$R$50</definedName>
    <definedName name="pp">#REF!</definedName>
    <definedName name="_xlnm.Print_Area" localSheetId="0">'1112-04-01(101)'!$A$1:$R$50</definedName>
    <definedName name="_xlnm.Print_Area" localSheetId="1">'1112-04-01(201)'!$A$1:$R$50</definedName>
    <definedName name="_xlnm.Print_Area" localSheetId="2">'1112-04-01(301)'!$A$1:$R$50</definedName>
    <definedName name="_xlnm.Print_Area" localSheetId="3">'1112-04-01(401)'!$A$1:$R$50</definedName>
    <definedName name="_xlnm.Print_Area" localSheetId="4">'1112-04-01(501)'!$A$1:$R$50</definedName>
    <definedName name="_xlnm.Print_Area" localSheetId="5">'1112-04-01(601)'!$A$1:$R$50</definedName>
    <definedName name="_xlnm.Print_Area" localSheetId="6">'1112-04-01(701)'!$A$1:$R$50</definedName>
    <definedName name="_xlnm.Print_Area" localSheetId="7">'1112-04-01(801)'!$A$1:$R$50</definedName>
    <definedName name="_xlnm.Print_Area" localSheetId="8">'1112-04-01(901)'!$A$1:$R$50</definedName>
    <definedName name="_xlnm.Print_Area" localSheetId="9">'1112-04-01(1001)'!$A$1:$R$50</definedName>
    <definedName name="_xlnm.Print_Area" localSheetId="10">'1112-04-01(1101)'!$A$1:$R$50</definedName>
    <definedName name="_xlnm.Print_Area" localSheetId="11">'1112-04-01(1201)'!$A$1:$R$50</definedName>
    <definedName name="_xlnm.Print_Area" localSheetId="12">'1112-04-01(1301)'!$A$1:$R$50</definedName>
    <definedName name="_xlnm.Print_Area" localSheetId="13">'1112-04-01(1401)'!$A$1:$R$50</definedName>
    <definedName name="_xlnm.Print_Area" localSheetId="14">'1112-04-01(1501)'!$A$1:$R$50</definedName>
    <definedName name="_xlnm.Print_Area" localSheetId="15">'1112-04-01(1601)'!$A$1:$R$50</definedName>
    <definedName name="_xlnm.Print_Area" localSheetId="16">'1112-04-01(1701)'!$A$1:$R$50</definedName>
    <definedName name="_xlnm.Print_Area" localSheetId="17">'1112-04-01(1801)'!$A$1:$R$50</definedName>
    <definedName name="_xlnm.Print_Area" localSheetId="18">'1112-04-01(1901)'!$A$1:$R$50</definedName>
    <definedName name="_xlnm.Print_Area" localSheetId="19">'1112-04-01(2001)'!$A$1:$R$50</definedName>
    <definedName name="_xlnm.Print_Area" localSheetId="20">'1112-04-01(2101)'!$A$1:$R$50</definedName>
    <definedName name="_xlnm.Print_Area" localSheetId="21">'1112-04-01(2201)'!$A$1:$R$51</definedName>
  </definedNames>
  <calcPr fullCalcOnLoad="1"/>
</workbook>
</file>

<file path=xl/sharedStrings.xml><?xml version="1.0" encoding="utf-8"?>
<sst xmlns="http://schemas.openxmlformats.org/spreadsheetml/2006/main" count="2667" uniqueCount="110">
  <si>
    <t>公 開 類</t>
  </si>
  <si>
    <t>月    報</t>
  </si>
  <si>
    <t>桃園市土地建物登記管理</t>
  </si>
  <si>
    <t>工作項目</t>
  </si>
  <si>
    <t>標示變更登記</t>
  </si>
  <si>
    <t>所有權登記</t>
  </si>
  <si>
    <t>他項權利登記</t>
  </si>
  <si>
    <t>截至本月底已登記土地總筆數：　</t>
  </si>
  <si>
    <t>本月買賣土地登記總價額 ( 公告土地現值 )：</t>
  </si>
  <si>
    <t>備註</t>
  </si>
  <si>
    <t xml:space="preserve">填表　　　　　　　　　　　　　　　　　審核　　　　　　　　　　　　　　　　　業務主管人員　　　　　　　　　　　　　　　　　機關長官
　　　　　　　　　　　　　　　　　　　　　　　　　　　　　　　　　　　　　　主辦統計人員
</t>
  </si>
  <si>
    <t>分割</t>
  </si>
  <si>
    <t>合併</t>
  </si>
  <si>
    <t>重測</t>
  </si>
  <si>
    <t>重劃</t>
  </si>
  <si>
    <t>區段徵收</t>
  </si>
  <si>
    <t>地目變更</t>
  </si>
  <si>
    <t>使用編定</t>
  </si>
  <si>
    <t>門牌整編</t>
  </si>
  <si>
    <t>建物增建改建</t>
  </si>
  <si>
    <t>滅失</t>
  </si>
  <si>
    <t>法院判決、調解、和解</t>
  </si>
  <si>
    <t>其他</t>
  </si>
  <si>
    <t>總登記</t>
  </si>
  <si>
    <t>所有權變更登記</t>
  </si>
  <si>
    <t>抵押權</t>
  </si>
  <si>
    <t>地上權</t>
  </si>
  <si>
    <t>役權動產不</t>
  </si>
  <si>
    <t>每月終了後15日內編報</t>
  </si>
  <si>
    <t>買賣</t>
  </si>
  <si>
    <t>拍賣</t>
  </si>
  <si>
    <t>繼承</t>
  </si>
  <si>
    <t>贈與</t>
  </si>
  <si>
    <t>夫妻贈與</t>
  </si>
  <si>
    <t>交換</t>
  </si>
  <si>
    <t>共有物分割</t>
  </si>
  <si>
    <t>徵收</t>
  </si>
  <si>
    <t>信託</t>
  </si>
  <si>
    <t>設定</t>
  </si>
  <si>
    <t>移轉</t>
  </si>
  <si>
    <t>變更</t>
  </si>
  <si>
    <t>塗銷</t>
  </si>
  <si>
    <t>項目</t>
  </si>
  <si>
    <t>件數</t>
  </si>
  <si>
    <t>中華民國110年3月</t>
  </si>
  <si>
    <t>土地</t>
  </si>
  <si>
    <t>筆數</t>
  </si>
  <si>
    <t>筆，總面積：　　</t>
  </si>
  <si>
    <t>面積</t>
  </si>
  <si>
    <t>元；本月拍賣土地登記總價額(公告土地現值)：</t>
  </si>
  <si>
    <t>建物</t>
  </si>
  <si>
    <t>棟數</t>
  </si>
  <si>
    <t>平方公尺;</t>
  </si>
  <si>
    <t>建物總棟數：</t>
  </si>
  <si>
    <t>其他登記</t>
  </si>
  <si>
    <t>土地建物登記合計</t>
  </si>
  <si>
    <t>登記簿謄本</t>
  </si>
  <si>
    <t>典權</t>
  </si>
  <si>
    <t>農育權</t>
  </si>
  <si>
    <t>耕作權</t>
  </si>
  <si>
    <t>永佃權</t>
  </si>
  <si>
    <t>法院判決、調解、和解、其他</t>
  </si>
  <si>
    <t>撤銷</t>
  </si>
  <si>
    <t>訴願決定撤銷</t>
  </si>
  <si>
    <t>更名</t>
  </si>
  <si>
    <t>管理人登記</t>
  </si>
  <si>
    <t>更正</t>
  </si>
  <si>
    <t>住址變更</t>
  </si>
  <si>
    <t>預告登記</t>
  </si>
  <si>
    <t>其他限制登記</t>
  </si>
  <si>
    <t>塗銷預告登記</t>
  </si>
  <si>
    <t>其他塗銷限制登記</t>
  </si>
  <si>
    <t>書狀換給</t>
  </si>
  <si>
    <t>書狀補給</t>
  </si>
  <si>
    <t>註記</t>
  </si>
  <si>
    <t>棟，      總面積：</t>
  </si>
  <si>
    <t>元</t>
  </si>
  <si>
    <t>平方公尺</t>
  </si>
  <si>
    <t>編製機關</t>
  </si>
  <si>
    <t>表    號</t>
  </si>
  <si>
    <t>桃園市政府</t>
  </si>
  <si>
    <t>1112-04-01-2</t>
  </si>
  <si>
    <t>單位：件；筆；棟；張；平方公尺；元</t>
  </si>
  <si>
    <t>(張數)</t>
  </si>
  <si>
    <t>桃園市桃園地政事務所土地建物登記管理(續1)</t>
  </si>
  <si>
    <t>桃園市桃園區土地建物登記管理(續2)</t>
  </si>
  <si>
    <t>桃園市中壢地政事務所土地建物登記管理(續3)</t>
  </si>
  <si>
    <t>桃園市中壢區土地建物登記管理(續4)</t>
  </si>
  <si>
    <t>桃園市觀音區土地建物登記管理(續5)</t>
  </si>
  <si>
    <t>桃園市大溪地政事務所土地建物登記管理(續6)</t>
  </si>
  <si>
    <t>桃園市大溪區土地建物登記管理(續7)</t>
  </si>
  <si>
    <t>桃園市龍潭區土地建物登記管理(續8)</t>
  </si>
  <si>
    <t>桃園市復興區土地建物登記管理(續9)</t>
  </si>
  <si>
    <t>桃園市楊梅地政事務所土地建物登記管理(續10)</t>
  </si>
  <si>
    <t>桃園市新屋區土地建物登記管理(續11)</t>
  </si>
  <si>
    <t>桃園市楊梅區土地建物登記管理(續12)</t>
  </si>
  <si>
    <t>桃園市蘆竹地政事務所土地建物登記管理(續13)</t>
  </si>
  <si>
    <t>桃園市蘆竹區土地建物登記管理(續14)</t>
  </si>
  <si>
    <t>桃園市大園區土地建物登記管理(續15)</t>
  </si>
  <si>
    <t>桃園市八德地政事務所土地建物登記管理(續16)</t>
  </si>
  <si>
    <t>桃園市八德區土地建物登記管理(續17)</t>
  </si>
  <si>
    <t>桃園市平鎮地政事務所土地建物登記管理(續18)</t>
  </si>
  <si>
    <t>桃園市平鎮區土地建物登記管理(續19)</t>
  </si>
  <si>
    <t>桃園市龜山地政事務所土地建物登記管理(續20)</t>
  </si>
  <si>
    <t>桃園市龜山區土地建物登記管理(續21完)</t>
  </si>
  <si>
    <t>資料來源：依據各地政事務所行政區別資料彙編。</t>
  </si>
  <si>
    <t>（登記謄本、截至本月底已登記土地總筆數及總面積、建物總棟數及總面積、本月買賣土地登記總價額、本月拍賣土地登記總價額依地政事務所別填報，不需依行政區別分列）</t>
  </si>
  <si>
    <t>填表說明：1.件數：依各實際辦理土地及建物登記之收件號數計算。</t>
  </si>
  <si>
    <t xml:space="preserve">          2.筆(棟)數：依各實際辦理之土地(建物)筆(棟)數計算，土地以地號為基本計算單位，建物以建號為基本計算單位。</t>
  </si>
  <si>
    <t xml:space="preserve">          3.本表應於編製期限內經網際網路上傳至內政部統計資料庫及桃園市政府公務統計行政管理系統。</t>
  </si>
</sst>
</file>

<file path=xl/styles.xml><?xml version="1.0" encoding="utf-8"?>
<styleSheet xmlns="http://schemas.openxmlformats.org/spreadsheetml/2006/main">
  <numFmts count="18">
    <numFmt numFmtId="188" formatCode="###,###,##0"/>
    <numFmt numFmtId="189" formatCode="#,##0;\-#,##0;&quot;－&quot;"/>
    <numFmt numFmtId="190" formatCode="###,###,###,##0.00"/>
    <numFmt numFmtId="191" formatCode="###,###,##0.00"/>
    <numFmt numFmtId="192" formatCode="_-* #,##0_-;\-* #,##0_-;_-* &quot;-&quot;_-;_-@_-"/>
    <numFmt numFmtId="193" formatCode="#,##0.0000;\-#,##0.0000;&quot;－&quot;"/>
    <numFmt numFmtId="194" formatCode="###,###,##0;\-###,###,##0;&quot;         －&quot;"/>
    <numFmt numFmtId="195" formatCode="_-* #,##0.00_-;\-* #,##0.00_-;_-* &quot;-&quot;??_-;_-@_-"/>
    <numFmt numFmtId="196" formatCode="#,###,###,##0.00;\-#,###,###,##0.00;&quot;              －&quot;"/>
    <numFmt numFmtId="197" formatCode="##,###,###,##0"/>
    <numFmt numFmtId="198" formatCode="##,###,##0"/>
    <numFmt numFmtId="199" formatCode="##,###,##0;\-##,###,##0;&quot;        －&quot;"/>
    <numFmt numFmtId="200" formatCode="###,###,##0.00;\-###,###,##0.00;&quot;            －&quot;"/>
    <numFmt numFmtId="201" formatCode="#,###,###,##0.00"/>
    <numFmt numFmtId="202" formatCode="##,###,###,##0;\-##,###,###,##0;&quot;            －&quot;"/>
    <numFmt numFmtId="203" formatCode="###,###,###,##0.00;\-###,###,###,##0.00;&quot;                －&quot;"/>
    <numFmt numFmtId="204" formatCode="###,##0;\-###,##0;&quot;     －&quot;"/>
    <numFmt numFmtId="205" formatCode="###,##0"/>
  </numFmts>
  <fonts count="14">
    <font>
      <sz val="11"/>
      <color theme="1"/>
      <name val="Calibri"/>
      <family val="2"/>
    </font>
    <font>
      <sz val="10"/>
      <name val="Arial"/>
      <family val="2"/>
    </font>
    <font>
      <sz val="9"/>
      <color theme="1"/>
      <name val="Times New Roman"/>
      <family val="2"/>
    </font>
    <font>
      <sz val="12"/>
      <color theme="1"/>
      <name val="Times New Roman"/>
      <family val="2"/>
    </font>
    <font>
      <sz val="12"/>
      <color theme="1"/>
      <name val="標楷體"/>
      <family val="2"/>
    </font>
    <font>
      <sz val="24"/>
      <color theme="1"/>
      <name val="標楷體"/>
      <family val="2"/>
    </font>
    <font>
      <sz val="10"/>
      <color theme="1"/>
      <name val="標楷體"/>
      <family val="2"/>
    </font>
    <font>
      <sz val="10"/>
      <color theme="1"/>
      <name val="新細明體"/>
      <family val="2"/>
    </font>
    <font>
      <sz val="10"/>
      <color theme="1"/>
      <name val="Times New Roman"/>
      <family val="2"/>
    </font>
    <font>
      <sz val="7"/>
      <color theme="1"/>
      <name val="標楷體"/>
      <family val="2"/>
    </font>
    <font>
      <sz val="7"/>
      <color theme="1"/>
      <name val="Times New Roman"/>
      <family val="2"/>
    </font>
    <font>
      <sz val="8"/>
      <color theme="1"/>
      <name val="標楷體"/>
      <family val="2"/>
    </font>
    <font>
      <sz val="12"/>
      <color theme="1"/>
      <name val="新細明體"/>
      <family val="2"/>
    </font>
    <font>
      <sz val="11"/>
      <color theme="1"/>
      <name val="標楷體"/>
      <family val="2"/>
    </font>
  </fonts>
  <fills count="2">
    <fill>
      <patternFill/>
    </fill>
    <fill>
      <patternFill patternType="gray125"/>
    </fill>
  </fills>
  <borders count="31">
    <border>
      <left/>
      <right/>
      <top/>
      <bottom/>
      <diagonal/>
    </border>
    <border>
      <left style="thin">
        <color rgb="FF000000"/>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top style="thin">
        <color rgb="FF000000"/>
      </top>
      <bottom style="thin">
        <color rgb="FF000000"/>
      </bottom>
    </border>
    <border>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border>
    <border>
      <left/>
      <right/>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border>
    <border>
      <left style="thin">
        <color rgb="FF000000"/>
      </left>
      <right/>
      <top/>
      <bottom style="medium">
        <color rgb="FF000000"/>
      </bottom>
    </border>
    <border>
      <left style="thin">
        <color rgb="FF000000"/>
      </left>
      <right/>
      <top/>
      <bottom/>
    </border>
    <border>
      <left/>
      <right/>
      <top style="thin">
        <color rgb="FF000000"/>
      </top>
      <bottom/>
    </border>
    <border>
      <left/>
      <right style="thin">
        <color rgb="FF000000"/>
      </right>
      <top/>
      <bottom style="medium">
        <color rgb="FF000000"/>
      </bottom>
    </border>
    <border>
      <left/>
      <right/>
      <top style="medium">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92">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0" applyFont="1"/>
    <xf numFmtId="0" fontId="4" fillId="0" borderId="1" xfId="20" applyFont="1" applyBorder="1" applyAlignment="1">
      <alignment horizontal="center" vertical="center"/>
    </xf>
    <xf numFmtId="0" fontId="5" fillId="0" borderId="0" xfId="20" applyFont="1" applyAlignment="1">
      <alignment horizontal="center" vertical="center"/>
    </xf>
    <xf numFmtId="0" fontId="4" fillId="0" borderId="0" xfId="20" applyFont="1" applyAlignment="1">
      <alignment wrapText="1"/>
    </xf>
    <xf numFmtId="0" fontId="4" fillId="0" borderId="2" xfId="20" applyFont="1" applyBorder="1" applyAlignment="1">
      <alignment horizontal="center" vertical="center" wrapText="1"/>
    </xf>
    <xf numFmtId="0" fontId="4" fillId="0" borderId="3"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6" fillId="0" borderId="8" xfId="20" applyFont="1" applyBorder="1" applyAlignment="1">
      <alignment vertical="center"/>
    </xf>
    <xf numFmtId="0" fontId="6" fillId="0" borderId="8" xfId="20" applyFont="1" applyBorder="1" applyAlignment="1">
      <alignment vertical="top"/>
    </xf>
    <xf numFmtId="0" fontId="6" fillId="0" borderId="9" xfId="20" applyFont="1" applyBorder="1" applyAlignment="1">
      <alignment horizontal="center" vertical="center" wrapText="1"/>
    </xf>
    <xf numFmtId="0" fontId="4" fillId="0" borderId="2" xfId="20" applyFont="1" applyBorder="1" applyAlignment="1">
      <alignment vertical="top" wrapText="1"/>
    </xf>
    <xf numFmtId="0" fontId="4" fillId="0" borderId="0" xfId="20" applyFont="1"/>
    <xf numFmtId="0" fontId="4" fillId="0" borderId="0" xfId="20" applyFont="1" applyAlignment="1">
      <alignment horizontal="left" vertical="top"/>
    </xf>
    <xf numFmtId="188" fontId="7" fillId="0" borderId="0" xfId="20" applyNumberFormat="1" applyFont="1"/>
    <xf numFmtId="0" fontId="6" fillId="0" borderId="10" xfId="20" applyFont="1" applyBorder="1" applyAlignment="1">
      <alignment horizontal="distributed" vertical="center"/>
    </xf>
    <xf numFmtId="0" fontId="6" fillId="0" borderId="11" xfId="20" applyFont="1" applyBorder="1" applyAlignment="1">
      <alignment horizontal="distributed" vertical="center"/>
    </xf>
    <xf numFmtId="0" fontId="6" fillId="0" borderId="12" xfId="20" applyFont="1" applyBorder="1" applyAlignment="1">
      <alignment horizontal="distributed" vertical="center"/>
    </xf>
    <xf numFmtId="0" fontId="6" fillId="0" borderId="13" xfId="20" applyFont="1" applyBorder="1" applyAlignment="1">
      <alignment horizontal="distributed" vertical="center"/>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0" fontId="6" fillId="0" borderId="16" xfId="20" applyFont="1" applyBorder="1" applyAlignment="1">
      <alignment horizontal="center" vertical="center" wrapText="1"/>
    </xf>
    <xf numFmtId="0" fontId="8" fillId="0" borderId="15" xfId="20" applyFont="1" applyBorder="1" applyAlignment="1">
      <alignment horizontal="center" vertical="center" wrapText="1"/>
    </xf>
    <xf numFmtId="189" fontId="9" fillId="0" borderId="17" xfId="20" applyNumberFormat="1" applyFont="1" applyBorder="1" applyAlignment="1">
      <alignment horizontal="center" vertical="center" wrapText="1"/>
    </xf>
    <xf numFmtId="0" fontId="10" fillId="0" borderId="16" xfId="20" applyFont="1" applyBorder="1" applyAlignment="1">
      <alignment horizontal="center" vertical="center"/>
    </xf>
    <xf numFmtId="0" fontId="3" fillId="0" borderId="2" xfId="20" applyFont="1" applyBorder="1"/>
    <xf numFmtId="0" fontId="4" fillId="0" borderId="0" xfId="20" applyFont="1" applyAlignment="1">
      <alignment vertical="top" wrapText="1"/>
    </xf>
    <xf numFmtId="190" fontId="7" fillId="0" borderId="0" xfId="20" applyNumberFormat="1" applyFont="1"/>
    <xf numFmtId="0" fontId="4" fillId="0" borderId="0" xfId="20" applyFont="1" applyAlignment="1">
      <alignment vertical="center"/>
    </xf>
    <xf numFmtId="0" fontId="4" fillId="0" borderId="18" xfId="20" applyFont="1" applyBorder="1" applyAlignment="1">
      <alignment vertical="center"/>
    </xf>
    <xf numFmtId="0" fontId="6" fillId="0" borderId="19" xfId="20" applyFont="1" applyBorder="1" applyAlignment="1">
      <alignment horizontal="distributed" vertical="center"/>
    </xf>
    <xf numFmtId="0" fontId="6" fillId="0" borderId="20" xfId="20" applyFont="1" applyBorder="1" applyAlignment="1">
      <alignment horizontal="distributed" vertical="center"/>
    </xf>
    <xf numFmtId="0" fontId="6" fillId="0" borderId="7" xfId="20" applyFont="1" applyBorder="1" applyAlignment="1">
      <alignment horizontal="distributed" vertical="center"/>
    </xf>
    <xf numFmtId="0" fontId="6" fillId="0" borderId="6" xfId="20" applyFont="1" applyBorder="1" applyAlignment="1">
      <alignment horizontal="distributed" vertical="center"/>
    </xf>
    <xf numFmtId="0" fontId="6" fillId="0" borderId="8" xfId="20" applyFont="1" applyBorder="1" applyAlignment="1">
      <alignment horizontal="distributed" vertical="center" wrapText="1"/>
    </xf>
    <xf numFmtId="0" fontId="11" fillId="0" borderId="8" xfId="20" applyFont="1" applyBorder="1" applyAlignment="1">
      <alignment horizontal="distributed" vertical="center" wrapText="1"/>
    </xf>
    <xf numFmtId="0" fontId="6" fillId="0" borderId="21" xfId="20" applyFont="1" applyBorder="1" applyAlignment="1">
      <alignment horizontal="center" vertical="center" wrapText="1"/>
    </xf>
    <xf numFmtId="191" fontId="7" fillId="0" borderId="0" xfId="20" applyNumberFormat="1" applyFont="1"/>
    <xf numFmtId="0" fontId="4" fillId="0" borderId="17" xfId="20" applyFont="1" applyBorder="1" applyAlignment="1">
      <alignment horizontal="center" vertical="center" wrapText="1"/>
    </xf>
    <xf numFmtId="0" fontId="4" fillId="0" borderId="22" xfId="20" applyFont="1" applyBorder="1" applyAlignment="1">
      <alignment horizontal="center" vertical="center" wrapText="1"/>
    </xf>
    <xf numFmtId="0" fontId="8" fillId="0" borderId="16" xfId="20" applyFont="1" applyBorder="1" applyAlignment="1">
      <alignment horizontal="center" vertical="center" wrapText="1"/>
    </xf>
    <xf numFmtId="0" fontId="8" fillId="0" borderId="1" xfId="20" applyFont="1" applyBorder="1" applyAlignment="1">
      <alignment horizontal="center" vertical="center" wrapText="1"/>
    </xf>
    <xf numFmtId="192" fontId="6" fillId="0" borderId="8" xfId="20" applyNumberFormat="1" applyFont="1" applyBorder="1" applyAlignment="1">
      <alignment horizontal="center" vertical="center"/>
    </xf>
    <xf numFmtId="193" fontId="6" fillId="0" borderId="23" xfId="20" applyNumberFormat="1" applyFont="1" applyBorder="1" applyAlignment="1">
      <alignment horizontal="left" vertical="center"/>
    </xf>
    <xf numFmtId="0" fontId="12" fillId="0" borderId="0" xfId="20" applyFont="1"/>
    <xf numFmtId="194" fontId="7" fillId="0" borderId="6" xfId="20" applyNumberFormat="1" applyFont="1" applyBorder="1" applyAlignment="1">
      <alignment horizontal="right" vertical="center"/>
    </xf>
    <xf numFmtId="194" fontId="7" fillId="0" borderId="20" xfId="20" applyNumberFormat="1" applyFont="1" applyBorder="1" applyAlignment="1">
      <alignment horizontal="right" vertical="center"/>
    </xf>
    <xf numFmtId="193" fontId="6" fillId="0" borderId="9" xfId="20" applyNumberFormat="1" applyFont="1" applyBorder="1" applyAlignment="1">
      <alignment horizontal="left" vertical="center"/>
    </xf>
    <xf numFmtId="0" fontId="5" fillId="0" borderId="0" xfId="20" applyFont="1"/>
    <xf numFmtId="49" fontId="4" fillId="0" borderId="3" xfId="20" applyNumberFormat="1" applyFont="1" applyBorder="1" applyAlignment="1">
      <alignment horizontal="center" vertical="center" wrapText="1"/>
    </xf>
    <xf numFmtId="0" fontId="4" fillId="0" borderId="10" xfId="20" applyFont="1" applyBorder="1" applyAlignment="1">
      <alignment horizontal="center" vertical="center" wrapText="1"/>
    </xf>
    <xf numFmtId="0" fontId="4" fillId="0" borderId="21" xfId="20" applyFont="1" applyBorder="1" applyAlignment="1">
      <alignment horizontal="center" vertical="center" wrapText="1"/>
    </xf>
    <xf numFmtId="194" fontId="7" fillId="0" borderId="16" xfId="20" applyNumberFormat="1" applyFont="1" applyBorder="1" applyAlignment="1">
      <alignment horizontal="right" vertical="center"/>
    </xf>
    <xf numFmtId="194" fontId="7" fillId="0" borderId="1" xfId="20" applyNumberFormat="1" applyFont="1" applyBorder="1" applyAlignment="1">
      <alignment horizontal="right" vertical="center"/>
    </xf>
    <xf numFmtId="195" fontId="6" fillId="0" borderId="8" xfId="20" applyNumberFormat="1" applyFont="1" applyBorder="1" applyAlignment="1">
      <alignment horizontal="right" vertical="top"/>
    </xf>
    <xf numFmtId="0" fontId="4" fillId="0" borderId="19" xfId="20" applyFont="1" applyBorder="1" applyAlignment="1">
      <alignment horizontal="center" vertical="center" wrapText="1"/>
    </xf>
    <xf numFmtId="0" fontId="4" fillId="0" borderId="24" xfId="20" applyFont="1" applyBorder="1" applyAlignment="1">
      <alignment horizontal="center" vertical="center" wrapText="1"/>
    </xf>
    <xf numFmtId="196" fontId="7" fillId="0" borderId="16" xfId="20" applyNumberFormat="1" applyFont="1" applyBorder="1" applyAlignment="1">
      <alignment horizontal="right" vertical="center"/>
    </xf>
    <xf numFmtId="196" fontId="7" fillId="0" borderId="1" xfId="20" applyNumberFormat="1" applyFont="1" applyBorder="1" applyAlignment="1">
      <alignment horizontal="right" vertical="center"/>
    </xf>
    <xf numFmtId="195" fontId="6" fillId="0" borderId="8" xfId="20" applyNumberFormat="1" applyFont="1" applyBorder="1" applyAlignment="1">
      <alignment vertical="center"/>
    </xf>
    <xf numFmtId="49" fontId="4" fillId="0" borderId="0" xfId="20" applyNumberFormat="1" applyFont="1"/>
    <xf numFmtId="0" fontId="13" fillId="0" borderId="18" xfId="20" applyFont="1" applyBorder="1" applyAlignment="1">
      <alignment horizontal="right" vertical="center"/>
    </xf>
    <xf numFmtId="0" fontId="4" fillId="0" borderId="25" xfId="20" applyFont="1" applyBorder="1" applyAlignment="1">
      <alignment horizontal="center" vertical="center" wrapText="1"/>
    </xf>
    <xf numFmtId="0" fontId="4" fillId="0" borderId="26" xfId="20" applyFont="1" applyBorder="1" applyAlignment="1">
      <alignment horizontal="center" vertical="center" wrapText="1"/>
    </xf>
    <xf numFmtId="189" fontId="6" fillId="0" borderId="17" xfId="20" applyNumberFormat="1" applyFont="1" applyBorder="1" applyAlignment="1">
      <alignment horizontal="center" vertical="center" wrapText="1"/>
    </xf>
    <xf numFmtId="189" fontId="6" fillId="0" borderId="15" xfId="20" applyNumberFormat="1" applyFont="1" applyBorder="1" applyAlignment="1">
      <alignment horizontal="center" vertical="center" wrapText="1"/>
    </xf>
    <xf numFmtId="189" fontId="6" fillId="0" borderId="11" xfId="20" applyNumberFormat="1" applyFont="1" applyBorder="1" applyAlignment="1">
      <alignment horizontal="center" vertical="center"/>
    </xf>
    <xf numFmtId="189" fontId="6" fillId="0" borderId="12" xfId="20" applyNumberFormat="1" applyFont="1" applyBorder="1" applyAlignment="1">
      <alignment horizontal="center" vertical="center"/>
    </xf>
    <xf numFmtId="0" fontId="8" fillId="0" borderId="13" xfId="20" applyFont="1" applyBorder="1" applyAlignment="1">
      <alignment horizontal="center" vertical="center"/>
    </xf>
    <xf numFmtId="0" fontId="2" fillId="0" borderId="0" xfId="20" applyFont="1" applyAlignment="1">
      <alignment vertical="center"/>
    </xf>
    <xf numFmtId="0" fontId="2" fillId="0" borderId="18" xfId="20" applyFont="1" applyBorder="1" applyAlignment="1">
      <alignment vertical="center"/>
    </xf>
    <xf numFmtId="189" fontId="6" fillId="0" borderId="1" xfId="20" applyNumberFormat="1" applyFont="1" applyBorder="1" applyAlignment="1">
      <alignment horizontal="center" vertical="center"/>
    </xf>
    <xf numFmtId="0" fontId="8" fillId="0" borderId="1" xfId="20" applyFont="1" applyBorder="1" applyAlignment="1">
      <alignment horizontal="center" vertical="center"/>
    </xf>
    <xf numFmtId="0" fontId="8" fillId="0" borderId="27" xfId="20" applyFont="1" applyBorder="1" applyAlignment="1">
      <alignment vertical="center"/>
    </xf>
    <xf numFmtId="0" fontId="8" fillId="0" borderId="13" xfId="20" applyFont="1" applyBorder="1" applyAlignment="1">
      <alignment vertical="center"/>
    </xf>
    <xf numFmtId="189" fontId="11" fillId="0" borderId="11" xfId="20" applyNumberFormat="1" applyFont="1" applyBorder="1" applyAlignment="1">
      <alignment horizontal="distributed" vertical="center"/>
    </xf>
    <xf numFmtId="189" fontId="6" fillId="0" borderId="11" xfId="20" applyNumberFormat="1" applyFont="1" applyBorder="1" applyAlignment="1">
      <alignment horizontal="distributed" vertical="center"/>
    </xf>
    <xf numFmtId="0" fontId="8" fillId="0" borderId="8" xfId="20" applyFont="1" applyBorder="1" applyAlignment="1">
      <alignment horizontal="center" vertical="center"/>
    </xf>
    <xf numFmtId="0" fontId="8" fillId="0" borderId="28" xfId="20" applyFont="1" applyBorder="1" applyAlignment="1">
      <alignment horizontal="center" vertical="center"/>
    </xf>
    <xf numFmtId="0" fontId="8" fillId="0" borderId="18" xfId="20" applyFont="1" applyBorder="1" applyAlignment="1">
      <alignment horizontal="center" vertical="center"/>
    </xf>
    <xf numFmtId="0" fontId="4" fillId="0" borderId="4" xfId="20" applyFont="1" applyBorder="1" applyAlignment="1">
      <alignment horizontal="center" vertical="center" wrapText="1"/>
    </xf>
    <xf numFmtId="0" fontId="4" fillId="0" borderId="29" xfId="20" applyFont="1" applyBorder="1" applyAlignment="1">
      <alignment horizontal="center" vertical="center" wrapText="1"/>
    </xf>
    <xf numFmtId="0" fontId="6" fillId="0" borderId="1" xfId="20" applyFont="1" applyBorder="1" applyAlignment="1">
      <alignment horizontal="distributed" vertical="center" wrapText="1"/>
    </xf>
    <xf numFmtId="189" fontId="11" fillId="0" borderId="20" xfId="20" applyNumberFormat="1" applyFont="1" applyBorder="1" applyAlignment="1">
      <alignment horizontal="distributed" vertical="center"/>
    </xf>
    <xf numFmtId="189" fontId="6" fillId="0" borderId="20" xfId="20" applyNumberFormat="1" applyFont="1" applyBorder="1" applyAlignment="1">
      <alignment horizontal="distributed" vertical="center"/>
    </xf>
    <xf numFmtId="0" fontId="8" fillId="0" borderId="20" xfId="20" applyFont="1" applyBorder="1" applyAlignment="1">
      <alignment horizontal="distributed" vertical="center"/>
    </xf>
    <xf numFmtId="0" fontId="8" fillId="0" borderId="20" xfId="20" applyFont="1" applyBorder="1" applyAlignment="1">
      <alignment horizontal="center" vertical="center"/>
    </xf>
    <xf numFmtId="0" fontId="8" fillId="0" borderId="7" xfId="20" applyFont="1" applyBorder="1" applyAlignment="1">
      <alignment horizontal="center" vertical="center"/>
    </xf>
    <xf numFmtId="0" fontId="8" fillId="0" borderId="6" xfId="20" applyFont="1" applyBorder="1" applyAlignment="1">
      <alignment horizontal="center" vertical="center"/>
    </xf>
    <xf numFmtId="189" fontId="8" fillId="0" borderId="16" xfId="20" applyNumberFormat="1" applyFont="1" applyBorder="1" applyAlignment="1">
      <alignment horizontal="center" vertical="center"/>
    </xf>
    <xf numFmtId="189" fontId="8" fillId="0" borderId="1" xfId="20" applyNumberFormat="1" applyFont="1" applyBorder="1" applyAlignment="1">
      <alignment horizontal="center" vertical="center"/>
    </xf>
    <xf numFmtId="189" fontId="8" fillId="0" borderId="14" xfId="20" applyNumberFormat="1" applyFont="1" applyBorder="1" applyAlignment="1">
      <alignment horizontal="center" vertical="center"/>
    </xf>
    <xf numFmtId="0" fontId="8" fillId="0" borderId="16" xfId="20" applyFont="1" applyBorder="1" applyAlignment="1">
      <alignment horizontal="center" vertical="center"/>
    </xf>
    <xf numFmtId="195" fontId="6" fillId="0" borderId="8" xfId="20" applyNumberFormat="1" applyFont="1" applyBorder="1" applyAlignment="1">
      <alignment horizontal="center" vertical="center"/>
    </xf>
    <xf numFmtId="197" fontId="7" fillId="0" borderId="14" xfId="20" applyNumberFormat="1" applyFont="1" applyBorder="1" applyAlignment="1">
      <alignment horizontal="right" vertical="center"/>
    </xf>
    <xf numFmtId="0" fontId="2" fillId="0" borderId="16" xfId="20" applyFont="1" applyBorder="1" applyAlignment="1">
      <alignment horizontal="right" vertical="center"/>
    </xf>
    <xf numFmtId="0" fontId="2" fillId="0" borderId="6" xfId="20" applyFont="1" applyBorder="1"/>
    <xf numFmtId="198" fontId="7" fillId="0" borderId="12" xfId="20" applyNumberFormat="1" applyFont="1" applyBorder="1" applyAlignment="1">
      <alignment horizontal="right" vertical="center"/>
    </xf>
    <xf numFmtId="0" fontId="2" fillId="0" borderId="13" xfId="20" applyFont="1" applyBorder="1" applyAlignment="1">
      <alignment horizontal="right" vertical="center"/>
    </xf>
    <xf numFmtId="0" fontId="2" fillId="0" borderId="28" xfId="20" applyFont="1" applyBorder="1" applyAlignment="1">
      <alignment horizontal="right" vertical="center"/>
    </xf>
    <xf numFmtId="0" fontId="2" fillId="0" borderId="18" xfId="20" applyFont="1" applyBorder="1" applyAlignment="1">
      <alignment horizontal="right" vertical="center"/>
    </xf>
    <xf numFmtId="0" fontId="4" fillId="0" borderId="11" xfId="20" applyFont="1" applyBorder="1" applyAlignment="1">
      <alignment horizontal="center" vertical="center"/>
    </xf>
    <xf numFmtId="0" fontId="4" fillId="0" borderId="20" xfId="20" applyFont="1" applyBorder="1" applyAlignment="1">
      <alignment horizontal="center" vertical="center"/>
    </xf>
    <xf numFmtId="0" fontId="4" fillId="0" borderId="0" xfId="20" applyFont="1" applyAlignment="1">
      <alignment horizontal="right" vertical="center"/>
    </xf>
    <xf numFmtId="0" fontId="4" fillId="0" borderId="30" xfId="20" applyFont="1" applyBorder="1" applyAlignment="1">
      <alignment horizontal="center" vertical="center" wrapText="1"/>
    </xf>
    <xf numFmtId="0" fontId="4" fillId="0" borderId="23" xfId="20" applyFont="1" applyBorder="1" applyAlignment="1">
      <alignment horizontal="center" vertical="center" wrapText="1"/>
    </xf>
    <xf numFmtId="196" fontId="7" fillId="0" borderId="13" xfId="20" applyNumberFormat="1" applyFont="1" applyBorder="1" applyAlignment="1">
      <alignment horizontal="right" vertical="center"/>
    </xf>
    <xf numFmtId="196" fontId="7" fillId="0" borderId="11" xfId="20" applyNumberFormat="1" applyFont="1" applyBorder="1" applyAlignment="1">
      <alignment horizontal="right" vertical="center"/>
    </xf>
    <xf numFmtId="189" fontId="3" fillId="0" borderId="28" xfId="20" applyNumberFormat="1" applyFont="1" applyBorder="1" applyAlignment="1">
      <alignment horizontal="center" vertical="center"/>
    </xf>
    <xf numFmtId="0" fontId="2" fillId="0" borderId="0" xfId="20" applyFont="1"/>
    <xf numFmtId="0" fontId="3" fillId="0" borderId="0" xfId="20" applyFont="1" applyAlignment="1">
      <alignment horizontal="center" vertical="center"/>
    </xf>
    <xf numFmtId="0" fontId="2" fillId="0" borderId="0" xfId="20" applyFont="1" applyAlignment="1">
      <alignment horizontal="center" vertical="center"/>
    </xf>
    <xf numFmtId="0" fontId="5" fillId="0" borderId="0" xfId="20" applyFont="1" applyAlignment="1">
      <alignment horizontal="center" vertical="center" wrapText="1"/>
    </xf>
    <xf numFmtId="0" fontId="6" fillId="0" borderId="14" xfId="20" applyFont="1" applyBorder="1" applyAlignment="1">
      <alignment horizontal="center" vertical="center"/>
    </xf>
    <xf numFmtId="0" fontId="6" fillId="0" borderId="15" xfId="20" applyFont="1" applyBorder="1" applyAlignment="1">
      <alignment horizontal="center" vertical="center"/>
    </xf>
    <xf numFmtId="0" fontId="6" fillId="0" borderId="16" xfId="20" applyFont="1" applyBorder="1" applyAlignment="1">
      <alignment horizontal="center" vertical="center"/>
    </xf>
    <xf numFmtId="0" fontId="8" fillId="0" borderId="15" xfId="20" applyFont="1" applyBorder="1" applyAlignment="1">
      <alignment horizontal="center" vertical="center"/>
    </xf>
    <xf numFmtId="0" fontId="9" fillId="0" borderId="14" xfId="20" applyFont="1" applyBorder="1" applyAlignment="1">
      <alignment horizontal="center" vertical="center" wrapText="1"/>
    </xf>
    <xf numFmtId="0" fontId="10" fillId="0" borderId="16" xfId="20" applyFont="1" applyBorder="1" applyAlignment="1">
      <alignment horizontal="center" vertical="center" wrapText="1"/>
    </xf>
    <xf numFmtId="198" fontId="7" fillId="0" borderId="6" xfId="20" applyNumberFormat="1" applyFont="1" applyBorder="1" applyAlignment="1">
      <alignment horizontal="right" vertical="center"/>
    </xf>
    <xf numFmtId="198" fontId="7" fillId="0" borderId="20" xfId="20" applyNumberFormat="1" applyFont="1" applyBorder="1" applyAlignment="1">
      <alignment horizontal="right" vertical="center"/>
    </xf>
    <xf numFmtId="199" fontId="7" fillId="0" borderId="20" xfId="20" applyNumberFormat="1" applyFont="1" applyBorder="1" applyAlignment="1">
      <alignment horizontal="right" vertical="center"/>
    </xf>
    <xf numFmtId="200" fontId="7" fillId="0" borderId="20" xfId="20" applyNumberFormat="1" applyFont="1" applyBorder="1" applyAlignment="1">
      <alignment horizontal="right" vertical="center"/>
    </xf>
    <xf numFmtId="198" fontId="7" fillId="0" borderId="16" xfId="20" applyNumberFormat="1" applyFont="1" applyBorder="1" applyAlignment="1">
      <alignment horizontal="right" vertical="center"/>
    </xf>
    <xf numFmtId="198" fontId="7" fillId="0" borderId="1" xfId="20" applyNumberFormat="1" applyFont="1" applyBorder="1" applyAlignment="1">
      <alignment horizontal="right" vertical="center"/>
    </xf>
    <xf numFmtId="199" fontId="7" fillId="0" borderId="1" xfId="20" applyNumberFormat="1" applyFont="1" applyBorder="1" applyAlignment="1">
      <alignment horizontal="right" vertical="center"/>
    </xf>
    <xf numFmtId="200" fontId="7" fillId="0" borderId="1" xfId="20" applyNumberFormat="1" applyFont="1" applyBorder="1" applyAlignment="1">
      <alignment horizontal="right" vertical="center"/>
    </xf>
    <xf numFmtId="201" fontId="7" fillId="0" borderId="16" xfId="20" applyNumberFormat="1" applyFont="1" applyBorder="1" applyAlignment="1">
      <alignment horizontal="right" vertical="center"/>
    </xf>
    <xf numFmtId="201" fontId="7" fillId="0" borderId="1" xfId="20" applyNumberFormat="1" applyFont="1" applyBorder="1" applyAlignment="1">
      <alignment horizontal="right" vertical="center"/>
    </xf>
    <xf numFmtId="199" fontId="7" fillId="0" borderId="16" xfId="20" applyNumberFormat="1" applyFont="1" applyBorder="1" applyAlignment="1">
      <alignment horizontal="right" vertical="center"/>
    </xf>
    <xf numFmtId="200" fontId="7" fillId="0" borderId="16" xfId="20" applyNumberFormat="1" applyFont="1" applyBorder="1" applyAlignment="1">
      <alignment horizontal="right" vertical="center"/>
    </xf>
    <xf numFmtId="191" fontId="7" fillId="0" borderId="1" xfId="20" applyNumberFormat="1" applyFont="1" applyBorder="1" applyAlignment="1">
      <alignment horizontal="right" vertical="center"/>
    </xf>
    <xf numFmtId="202" fontId="7" fillId="0" borderId="16" xfId="20" applyNumberFormat="1" applyFont="1" applyBorder="1" applyAlignment="1">
      <alignment horizontal="right" vertical="center"/>
    </xf>
    <xf numFmtId="202" fontId="7" fillId="0" borderId="1" xfId="20" applyNumberFormat="1" applyFont="1" applyBorder="1" applyAlignment="1">
      <alignment horizontal="right" vertical="center"/>
    </xf>
    <xf numFmtId="197" fontId="7" fillId="0" borderId="1" xfId="20" applyNumberFormat="1" applyFont="1" applyBorder="1" applyAlignment="1">
      <alignment horizontal="right" vertical="center"/>
    </xf>
    <xf numFmtId="197" fontId="7" fillId="0" borderId="16" xfId="20" applyNumberFormat="1" applyFont="1" applyBorder="1" applyAlignment="1">
      <alignment horizontal="right" vertical="center"/>
    </xf>
    <xf numFmtId="203" fontId="7" fillId="0" borderId="16" xfId="20" applyNumberFormat="1" applyFont="1" applyBorder="1" applyAlignment="1">
      <alignment horizontal="right" vertical="center"/>
    </xf>
    <xf numFmtId="203" fontId="7" fillId="0" borderId="1" xfId="20" applyNumberFormat="1" applyFont="1" applyBorder="1" applyAlignment="1">
      <alignment horizontal="right" vertical="center"/>
    </xf>
    <xf numFmtId="190" fontId="7" fillId="0" borderId="1" xfId="20" applyNumberFormat="1" applyFont="1" applyBorder="1" applyAlignment="1">
      <alignment horizontal="right" vertical="center"/>
    </xf>
    <xf numFmtId="190" fontId="7" fillId="0" borderId="16" xfId="20" applyNumberFormat="1" applyFont="1" applyBorder="1" applyAlignment="1">
      <alignment horizontal="right" vertical="center"/>
    </xf>
    <xf numFmtId="204" fontId="7" fillId="0" borderId="16" xfId="20" applyNumberFormat="1" applyFont="1" applyBorder="1" applyAlignment="1">
      <alignment horizontal="right" vertical="center"/>
    </xf>
    <xf numFmtId="204" fontId="7" fillId="0" borderId="1" xfId="20" applyNumberFormat="1" applyFont="1" applyBorder="1" applyAlignment="1">
      <alignment horizontal="right" vertical="center"/>
    </xf>
    <xf numFmtId="205" fontId="7" fillId="0" borderId="1" xfId="20" applyNumberFormat="1" applyFont="1" applyBorder="1" applyAlignment="1">
      <alignment horizontal="right" vertical="center"/>
    </xf>
    <xf numFmtId="203" fontId="7" fillId="0" borderId="13" xfId="20" applyNumberFormat="1" applyFont="1" applyBorder="1" applyAlignment="1">
      <alignment horizontal="right" vertical="center"/>
    </xf>
    <xf numFmtId="203" fontId="7" fillId="0" borderId="11" xfId="20" applyNumberFormat="1" applyFont="1" applyBorder="1" applyAlignment="1">
      <alignment horizontal="right" vertical="center"/>
    </xf>
    <xf numFmtId="190" fontId="7" fillId="0" borderId="11" xfId="20" applyNumberFormat="1" applyFont="1" applyBorder="1" applyAlignment="1">
      <alignment horizontal="right" vertical="center"/>
    </xf>
    <xf numFmtId="198" fontId="7" fillId="0" borderId="6" xfId="21" applyNumberFormat="1" applyFont="1" applyBorder="1" applyAlignment="1">
      <alignment horizontal="right" vertical="center"/>
    </xf>
    <xf numFmtId="198" fontId="7" fillId="0" borderId="20" xfId="21" applyNumberFormat="1" applyFont="1" applyBorder="1" applyAlignment="1">
      <alignment horizontal="right" vertical="center"/>
    </xf>
    <xf numFmtId="199" fontId="7" fillId="0" borderId="20" xfId="21" applyNumberFormat="1" applyFont="1" applyBorder="1" applyAlignment="1">
      <alignment horizontal="right" vertical="center"/>
    </xf>
    <xf numFmtId="198" fontId="7" fillId="0" borderId="16" xfId="21" applyNumberFormat="1" applyFont="1" applyBorder="1" applyAlignment="1">
      <alignment horizontal="right" vertical="center"/>
    </xf>
    <xf numFmtId="198" fontId="7" fillId="0" borderId="1" xfId="21" applyNumberFormat="1" applyFont="1" applyBorder="1" applyAlignment="1">
      <alignment horizontal="right" vertical="center"/>
    </xf>
    <xf numFmtId="199" fontId="7" fillId="0" borderId="1" xfId="21" applyNumberFormat="1" applyFont="1" applyBorder="1" applyAlignment="1">
      <alignment horizontal="right" vertical="center"/>
    </xf>
    <xf numFmtId="201" fontId="7" fillId="0" borderId="16" xfId="21" applyNumberFormat="1" applyFont="1" applyBorder="1" applyAlignment="1">
      <alignment horizontal="right" vertical="center"/>
    </xf>
    <xf numFmtId="201" fontId="7" fillId="0" borderId="1" xfId="21" applyNumberFormat="1" applyFont="1" applyBorder="1" applyAlignment="1">
      <alignment horizontal="right" vertical="center"/>
    </xf>
    <xf numFmtId="196" fontId="7" fillId="0" borderId="1" xfId="21" applyNumberFormat="1" applyFont="1" applyBorder="1" applyAlignment="1">
      <alignment horizontal="right" vertical="center"/>
    </xf>
    <xf numFmtId="199" fontId="7" fillId="0" borderId="16" xfId="21" applyNumberFormat="1" applyFont="1" applyBorder="1" applyAlignment="1">
      <alignment horizontal="right" vertical="center"/>
    </xf>
    <xf numFmtId="200" fontId="7" fillId="0" borderId="16" xfId="21" applyNumberFormat="1" applyFont="1" applyBorder="1" applyAlignment="1">
      <alignment horizontal="right" vertical="center"/>
    </xf>
    <xf numFmtId="191" fontId="7" fillId="0" borderId="1" xfId="21" applyNumberFormat="1" applyFont="1" applyBorder="1" applyAlignment="1">
      <alignment horizontal="right" vertical="center"/>
    </xf>
    <xf numFmtId="200" fontId="7" fillId="0" borderId="1" xfId="21" applyNumberFormat="1" applyFont="1" applyBorder="1" applyAlignment="1">
      <alignment horizontal="right" vertical="center"/>
    </xf>
    <xf numFmtId="202" fontId="7" fillId="0" borderId="16" xfId="21" applyNumberFormat="1" applyFont="1" applyBorder="1" applyAlignment="1">
      <alignment horizontal="right" vertical="center"/>
    </xf>
    <xf numFmtId="202" fontId="7" fillId="0" borderId="1" xfId="21" applyNumberFormat="1" applyFont="1" applyBorder="1" applyAlignment="1">
      <alignment horizontal="right" vertical="center"/>
    </xf>
    <xf numFmtId="197" fontId="7" fillId="0" borderId="1" xfId="21" applyNumberFormat="1" applyFont="1" applyBorder="1" applyAlignment="1">
      <alignment horizontal="right" vertical="center"/>
    </xf>
    <xf numFmtId="197" fontId="7" fillId="0" borderId="16" xfId="21" applyNumberFormat="1" applyFont="1" applyBorder="1" applyAlignment="1">
      <alignment horizontal="right" vertical="center"/>
    </xf>
    <xf numFmtId="202" fontId="7" fillId="0" borderId="14" xfId="20" applyNumberFormat="1" applyFont="1" applyBorder="1" applyAlignment="1">
      <alignment horizontal="right" vertical="center"/>
    </xf>
    <xf numFmtId="199" fontId="7" fillId="0" borderId="12" xfId="20" applyNumberFormat="1" applyFont="1" applyBorder="1" applyAlignment="1">
      <alignment horizontal="right" vertical="center"/>
    </xf>
    <xf numFmtId="203" fontId="7" fillId="0" borderId="16" xfId="21" applyNumberFormat="1" applyFont="1" applyBorder="1" applyAlignment="1">
      <alignment horizontal="right" vertical="center"/>
    </xf>
    <xf numFmtId="203" fontId="7" fillId="0" borderId="1" xfId="21" applyNumberFormat="1" applyFont="1" applyBorder="1" applyAlignment="1">
      <alignment horizontal="right" vertical="center"/>
    </xf>
    <xf numFmtId="190" fontId="7" fillId="0" borderId="1" xfId="21" applyNumberFormat="1" applyFont="1" applyBorder="1" applyAlignment="1">
      <alignment horizontal="right" vertical="center"/>
    </xf>
    <xf numFmtId="190" fontId="7" fillId="0" borderId="16" xfId="21" applyNumberFormat="1" applyFont="1" applyBorder="1" applyAlignment="1">
      <alignment horizontal="right" vertical="center"/>
    </xf>
    <xf numFmtId="204" fontId="7" fillId="0" borderId="16" xfId="21" applyNumberFormat="1" applyFont="1" applyBorder="1" applyAlignment="1">
      <alignment horizontal="right" vertical="center"/>
    </xf>
    <xf numFmtId="204" fontId="7" fillId="0" borderId="1" xfId="21" applyNumberFormat="1" applyFont="1" applyBorder="1" applyAlignment="1">
      <alignment horizontal="right" vertical="center"/>
    </xf>
    <xf numFmtId="205" fontId="7" fillId="0" borderId="1" xfId="21" applyNumberFormat="1" applyFont="1" applyBorder="1" applyAlignment="1">
      <alignment horizontal="right" vertical="center"/>
    </xf>
    <xf numFmtId="203" fontId="7" fillId="0" borderId="13" xfId="21" applyNumberFormat="1" applyFont="1" applyBorder="1" applyAlignment="1">
      <alignment horizontal="right" vertical="center"/>
    </xf>
    <xf numFmtId="203" fontId="7" fillId="0" borderId="11" xfId="21" applyNumberFormat="1" applyFont="1" applyBorder="1" applyAlignment="1">
      <alignment horizontal="right" vertical="center"/>
    </xf>
    <xf numFmtId="190" fontId="7" fillId="0" borderId="11" xfId="21" applyNumberFormat="1" applyFont="1" applyBorder="1" applyAlignment="1">
      <alignment horizontal="right" vertical="center"/>
    </xf>
    <xf numFmtId="49" fontId="6" fillId="0" borderId="0" xfId="20" applyNumberFormat="1" applyFont="1"/>
    <xf numFmtId="194" fontId="7" fillId="0" borderId="0" xfId="20" applyNumberFormat="1" applyFont="1"/>
    <xf numFmtId="203" fontId="7" fillId="0" borderId="0" xfId="20" applyNumberFormat="1" applyFont="1"/>
    <xf numFmtId="200" fontId="7" fillId="0" borderId="0" xfId="20" applyNumberFormat="1" applyFont="1"/>
    <xf numFmtId="0" fontId="4" fillId="0" borderId="2" xfId="20" applyFont="1" applyBorder="1" applyAlignment="1">
      <alignment horizontal="center" vertical="center"/>
    </xf>
    <xf numFmtId="0" fontId="4" fillId="0" borderId="3" xfId="20" applyFont="1" applyBorder="1" applyAlignment="1">
      <alignment horizontal="center" vertical="center"/>
    </xf>
    <xf numFmtId="191" fontId="7" fillId="0" borderId="16" xfId="21" applyNumberFormat="1" applyFont="1" applyBorder="1" applyAlignment="1">
      <alignment horizontal="right" vertical="center"/>
    </xf>
    <xf numFmtId="200" fontId="7" fillId="0" borderId="11" xfId="20" applyNumberFormat="1" applyFont="1" applyBorder="1" applyAlignment="1">
      <alignment horizontal="right" vertical="center"/>
    </xf>
    <xf numFmtId="0" fontId="4" fillId="0" borderId="0" xfId="20" applyFont="1" applyAlignment="1">
      <alignment horizontal="left"/>
    </xf>
    <xf numFmtId="0" fontId="4" fillId="0" borderId="0" xfId="20" applyFont="1" applyAlignment="1">
      <alignment horizontal="left" vertical="top" wrapText="1"/>
    </xf>
    <xf numFmtId="0" fontId="4" fillId="0" borderId="0" xfId="20" applyFont="1" applyAlignment="1">
      <alignment horizontal="left" vertical="center"/>
    </xf>
    <xf numFmtId="0" fontId="4" fillId="0" borderId="0" xfId="20" applyFont="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50"/>
  <sheetViews>
    <sheetView tabSelected="1" zoomScale="81" zoomScaleNormal="81" workbookViewId="0" topLeftCell="A1">
      <selection activeCell="N14" sqref="N14"/>
    </sheetView>
  </sheetViews>
  <sheetFormatPr defaultColWidth="9.28125" defaultRowHeight="15"/>
  <cols>
    <col min="1" max="1" width="5.8515625" style="114" customWidth="1"/>
    <col min="2" max="2" width="6.00390625" style="114" customWidth="1"/>
    <col min="3" max="3" width="21.8515625" style="114" customWidth="1"/>
    <col min="4" max="4" width="5.8515625" style="114" customWidth="1"/>
    <col min="5" max="5" width="14.8515625" style="0" customWidth="1"/>
    <col min="6" max="6" width="23.8515625" style="0" customWidth="1"/>
    <col min="7" max="7" width="20.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15" hidden="1">
      <c r="E1" s="49"/>
      <c r="F1" s="53"/>
      <c r="H1" s="65"/>
      <c r="L1" s="3"/>
      <c r="M1" s="3"/>
      <c r="N1" s="3"/>
      <c r="O1" s="3"/>
      <c r="P1" s="3"/>
    </row>
    <row r="2" spans="1:16" s="17" customFormat="1" ht="15" hidden="1">
      <c r="A2" s="3"/>
      <c r="B2" s="3"/>
      <c r="H2" s="65"/>
      <c r="L2" s="3"/>
      <c r="M2" s="3"/>
      <c r="N2" s="3"/>
      <c r="O2" s="3"/>
      <c r="P2" s="3"/>
    </row>
    <row r="3" spans="2:16" s="17" customFormat="1" ht="15" hidden="1">
      <c r="B3" s="19"/>
      <c r="D3" s="42"/>
      <c r="F3" s="19"/>
      <c r="H3" s="42"/>
      <c r="L3" s="3"/>
      <c r="M3" s="3"/>
      <c r="N3" s="3"/>
      <c r="O3" s="3"/>
      <c r="P3" s="3"/>
    </row>
    <row r="4" spans="2:16" s="17" customFormat="1" ht="15"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1.5" customHeight="1">
      <c r="A7" s="5" t="s">
        <v>2</v>
      </c>
      <c r="B7" s="5"/>
      <c r="C7" s="5"/>
      <c r="D7" s="5"/>
      <c r="E7" s="5"/>
      <c r="F7" s="5"/>
      <c r="G7" s="5"/>
      <c r="H7" s="5"/>
      <c r="I7" s="5"/>
      <c r="J7" s="5"/>
      <c r="K7" s="5"/>
      <c r="L7" s="5"/>
      <c r="M7" s="5"/>
      <c r="N7" s="5"/>
      <c r="O7" s="5"/>
      <c r="P7" s="5"/>
      <c r="Q7" s="5"/>
      <c r="R7" s="5"/>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50">
        <f>SUM('1112-04-01(201)'!E11,'1112-04-01(401)'!E11,'1112-04-01(701)'!E11,'1112-04-01(1101)'!E11,'1112-04-01(1401)'!E11,'1112-04-01(1701)'!E11,'1112-04-01(1901)'!E11,'1112-04-01(2101)'!E11)</f>
        <v>172</v>
      </c>
      <c r="F11" s="57">
        <f>SUM('1112-04-01(201)'!F11,'1112-04-01(401)'!F11,'1112-04-01(701)'!F11,'1112-04-01(1101)'!F11,'1112-04-01(1401)'!F11,'1112-04-01(1701)'!F11,'1112-04-01(1901)'!F11,'1112-04-01(2101)'!F11)</f>
        <v>770</v>
      </c>
      <c r="G11" s="62">
        <f>SUM('1112-04-01(201)'!G11,'1112-04-01(401)'!G11,'1112-04-01(701)'!G11,'1112-04-01(1101)'!G11,'1112-04-01(1401)'!G11,'1112-04-01(1701)'!G11,'1112-04-01(1901)'!G11,'1112-04-01(2101)'!G11)</f>
        <v>946514.94</v>
      </c>
      <c r="H11" s="57">
        <f>SUM('1112-04-01(201)'!H11,'1112-04-01(401)'!H11,'1112-04-01(701)'!H11,'1112-04-01(1101)'!H11,'1112-04-01(1401)'!H11,'1112-04-01(1701)'!H11,'1112-04-01(1901)'!H11,'1112-04-01(2101)'!H11)</f>
        <v>2</v>
      </c>
      <c r="I11" s="62">
        <f>SUM('1112-04-01(201)'!I11,'1112-04-01(401)'!I11,'1112-04-01(701)'!I11,'1112-04-01(1101)'!I11,'1112-04-01(1401)'!I11,'1112-04-01(1701)'!I11,'1112-04-01(1901)'!I11,'1112-04-01(2101)'!I11)</f>
        <v>159.31</v>
      </c>
      <c r="J11" s="69" t="s">
        <v>6</v>
      </c>
      <c r="K11" s="28" t="s">
        <v>27</v>
      </c>
      <c r="L11" s="39" t="s">
        <v>40</v>
      </c>
      <c r="M11" s="94">
        <v>35</v>
      </c>
      <c r="N11" s="57">
        <f>SUM('1112-04-01(201)'!N11,'1112-04-01(401)'!N11,'1112-04-01(701)'!N11,'1112-04-01(1101)'!N11,'1112-04-01(1401)'!N11,'1112-04-01(1701)'!N11,'1112-04-01(1901)'!N11,'1112-04-01(2101)'!N11)</f>
        <v>1</v>
      </c>
      <c r="O11" s="57">
        <f>SUM('1112-04-01(201)'!O11,'1112-04-01(401)'!O11,'1112-04-01(701)'!O11,'1112-04-01(1101)'!O11,'1112-04-01(1401)'!O11,'1112-04-01(1701)'!O11,'1112-04-01(1901)'!O11,'1112-04-01(2101)'!O11)</f>
        <v>1</v>
      </c>
      <c r="P11" s="62">
        <f>SUM('1112-04-01(201)'!P11,'1112-04-01(401)'!P11,'1112-04-01(701)'!P11,'1112-04-01(1101)'!P11,'1112-04-01(1401)'!P11,'1112-04-01(1701)'!P11,'1112-04-01(1901)'!P11,'1112-04-01(2101)'!P11)</f>
        <v>63.69</v>
      </c>
      <c r="Q11" s="57">
        <f>SUM('1112-04-01(201)'!Q11,'1112-04-01(401)'!Q11,'1112-04-01(701)'!Q11,'1112-04-01(1101)'!Q11,'1112-04-01(1401)'!Q11,'1112-04-01(1701)'!Q11,'1112-04-01(1901)'!Q11,'1112-04-01(2101)'!Q11)</f>
        <v>0</v>
      </c>
      <c r="R11" s="111">
        <f>SUM('1112-04-01(201)'!R11,'1112-04-01(401)'!R11,'1112-04-01(701)'!R11,'1112-04-01(1101)'!R11,'1112-04-01(1401)'!R11,'1112-04-01(1701)'!R11,'1112-04-01(1901)'!R11,'1112-04-01(2101)'!R11)</f>
        <v>0</v>
      </c>
    </row>
    <row r="12" spans="1:18" ht="14.1" customHeight="1">
      <c r="A12" s="10"/>
      <c r="B12" s="21" t="s">
        <v>12</v>
      </c>
      <c r="C12" s="36"/>
      <c r="D12" s="46">
        <v>2</v>
      </c>
      <c r="E12" s="51">
        <f>SUM('1112-04-01(201)'!E12,'1112-04-01(401)'!E12,'1112-04-01(701)'!E12,'1112-04-01(1101)'!E12,'1112-04-01(1401)'!E12,'1112-04-01(1701)'!E12,'1112-04-01(1901)'!E12,'1112-04-01(2101)'!E12)</f>
        <v>80</v>
      </c>
      <c r="F12" s="58">
        <f>SUM('1112-04-01(201)'!F12,'1112-04-01(401)'!F12,'1112-04-01(701)'!F12,'1112-04-01(1101)'!F12,'1112-04-01(1401)'!F12,'1112-04-01(1701)'!F12,'1112-04-01(1901)'!F12,'1112-04-01(2101)'!F12)</f>
        <v>79</v>
      </c>
      <c r="G12" s="63">
        <f>SUM('1112-04-01(201)'!G12,'1112-04-01(401)'!G12,'1112-04-01(701)'!G12,'1112-04-01(1101)'!G12,'1112-04-01(1401)'!G12,'1112-04-01(1701)'!G12,'1112-04-01(1901)'!G12,'1112-04-01(2101)'!G12)</f>
        <v>141678.16</v>
      </c>
      <c r="H12" s="58">
        <f>SUM('1112-04-01(201)'!H12,'1112-04-01(401)'!H12,'1112-04-01(701)'!H12,'1112-04-01(1101)'!H12,'1112-04-01(1401)'!H12,'1112-04-01(1701)'!H12,'1112-04-01(1901)'!H12,'1112-04-01(2101)'!H12)</f>
        <v>3</v>
      </c>
      <c r="I12" s="63">
        <f>SUM('1112-04-01(201)'!I12,'1112-04-01(401)'!I12,'1112-04-01(701)'!I12,'1112-04-01(1101)'!I12,'1112-04-01(1401)'!I12,'1112-04-01(1701)'!I12,'1112-04-01(1901)'!I12,'1112-04-01(2101)'!I12)</f>
        <v>500.83</v>
      </c>
      <c r="J12" s="70"/>
      <c r="K12" s="29"/>
      <c r="L12" s="39" t="s">
        <v>41</v>
      </c>
      <c r="M12" s="95">
        <v>36</v>
      </c>
      <c r="N12" s="58">
        <f>SUM('1112-04-01(201)'!N12,'1112-04-01(401)'!N12,'1112-04-01(701)'!N12,'1112-04-01(1101)'!N12,'1112-04-01(1401)'!N12,'1112-04-01(1701)'!N12,'1112-04-01(1901)'!N12,'1112-04-01(2101)'!N12)</f>
        <v>0</v>
      </c>
      <c r="O12" s="58">
        <f>SUM('1112-04-01(201)'!O12,'1112-04-01(401)'!O12,'1112-04-01(701)'!O12,'1112-04-01(1101)'!O12,'1112-04-01(1401)'!O12,'1112-04-01(1701)'!O12,'1112-04-01(1901)'!O12,'1112-04-01(2101)'!O12)</f>
        <v>0</v>
      </c>
      <c r="P12" s="63">
        <f>SUM('1112-04-01(201)'!P12,'1112-04-01(401)'!P12,'1112-04-01(701)'!P12,'1112-04-01(1101)'!P12,'1112-04-01(1401)'!P12,'1112-04-01(1701)'!P12,'1112-04-01(1901)'!P12,'1112-04-01(2101)'!P12)</f>
        <v>0</v>
      </c>
      <c r="Q12" s="58">
        <f>SUM('1112-04-01(201)'!Q12,'1112-04-01(401)'!Q12,'1112-04-01(701)'!Q12,'1112-04-01(1101)'!Q12,'1112-04-01(1401)'!Q12,'1112-04-01(1701)'!Q12,'1112-04-01(1901)'!Q12,'1112-04-01(2101)'!Q12)</f>
        <v>0</v>
      </c>
      <c r="R12" s="112">
        <f>SUM('1112-04-01(201)'!R12,'1112-04-01(401)'!R12,'1112-04-01(701)'!R12,'1112-04-01(1101)'!R12,'1112-04-01(1401)'!R12,'1112-04-01(1701)'!R12,'1112-04-01(1901)'!R12,'1112-04-01(2101)'!R12)</f>
        <v>0</v>
      </c>
    </row>
    <row r="13" spans="1:18" ht="14.1" customHeight="1">
      <c r="A13" s="10"/>
      <c r="B13" s="21" t="s">
        <v>13</v>
      </c>
      <c r="C13" s="36"/>
      <c r="D13" s="46">
        <v>3</v>
      </c>
      <c r="E13" s="51">
        <f>SUM('1112-04-01(201)'!E13,'1112-04-01(401)'!E13,'1112-04-01(701)'!E13,'1112-04-01(1101)'!E13,'1112-04-01(1401)'!E13,'1112-04-01(1701)'!E13,'1112-04-01(1901)'!E13,'1112-04-01(2101)'!E13)</f>
        <v>2</v>
      </c>
      <c r="F13" s="58">
        <f>SUM('1112-04-01(201)'!F13,'1112-04-01(401)'!F13,'1112-04-01(701)'!F13,'1112-04-01(1101)'!F13,'1112-04-01(1401)'!F13,'1112-04-01(1701)'!F13,'1112-04-01(1901)'!F13,'1112-04-01(2101)'!F13)</f>
        <v>1</v>
      </c>
      <c r="G13" s="63">
        <f>SUM('1112-04-01(201)'!G13,'1112-04-01(401)'!G13,'1112-04-01(701)'!G13,'1112-04-01(1101)'!G13,'1112-04-01(1401)'!G13,'1112-04-01(1701)'!G13,'1112-04-01(1901)'!G13,'1112-04-01(2101)'!G13)</f>
        <v>81.82</v>
      </c>
      <c r="H13" s="58">
        <f>SUM('1112-04-01(201)'!H13,'1112-04-01(401)'!H13,'1112-04-01(701)'!H13,'1112-04-01(1101)'!H13,'1112-04-01(1401)'!H13,'1112-04-01(1701)'!H13,'1112-04-01(1901)'!H13,'1112-04-01(2101)'!H13)</f>
        <v>8</v>
      </c>
      <c r="I13" s="63">
        <f>SUM('1112-04-01(201)'!I13,'1112-04-01(401)'!I13,'1112-04-01(701)'!I13,'1112-04-01(1101)'!I13,'1112-04-01(1401)'!I13,'1112-04-01(1701)'!I13,'1112-04-01(1901)'!I13,'1112-04-01(2101)'!I13)</f>
        <v>481.2</v>
      </c>
      <c r="J13" s="70"/>
      <c r="K13" s="76" t="s">
        <v>57</v>
      </c>
      <c r="L13" s="39" t="s">
        <v>38</v>
      </c>
      <c r="M13" s="94">
        <v>37</v>
      </c>
      <c r="N13" s="57">
        <f>SUM('1112-04-01(201)'!N13,'1112-04-01(401)'!N13,'1112-04-01(701)'!N13,'1112-04-01(1101)'!N13,'1112-04-01(1401)'!N13,'1112-04-01(1701)'!N13,'1112-04-01(1901)'!N13,'1112-04-01(2101)'!N13)</f>
        <v>0</v>
      </c>
      <c r="O13" s="57">
        <f>SUM('1112-04-01(201)'!O13,'1112-04-01(401)'!O13,'1112-04-01(701)'!O13,'1112-04-01(1101)'!O13,'1112-04-01(1401)'!O13,'1112-04-01(1701)'!O13,'1112-04-01(1901)'!O13,'1112-04-01(2101)'!O13)</f>
        <v>0</v>
      </c>
      <c r="P13" s="62">
        <f>SUM('1112-04-01(201)'!P13,'1112-04-01(401)'!P13,'1112-04-01(701)'!P13,'1112-04-01(1101)'!P13,'1112-04-01(1401)'!P13,'1112-04-01(1701)'!P13,'1112-04-01(1901)'!P13,'1112-04-01(2101)'!P13)</f>
        <v>0</v>
      </c>
      <c r="Q13" s="58">
        <f>SUM('1112-04-01(201)'!Q13,'1112-04-01(401)'!Q13,'1112-04-01(701)'!Q13,'1112-04-01(1101)'!Q13,'1112-04-01(1401)'!Q13,'1112-04-01(1701)'!Q13,'1112-04-01(1901)'!Q13,'1112-04-01(2101)'!Q13)</f>
        <v>0</v>
      </c>
      <c r="R13" s="112">
        <f>SUM('1112-04-01(201)'!R13,'1112-04-01(401)'!R13,'1112-04-01(701)'!R13,'1112-04-01(1101)'!R13,'1112-04-01(1401)'!R13,'1112-04-01(1701)'!R13,'1112-04-01(1901)'!R13,'1112-04-01(2101)'!R13)</f>
        <v>0</v>
      </c>
    </row>
    <row r="14" spans="1:18" ht="14.1" customHeight="1">
      <c r="A14" s="10"/>
      <c r="B14" s="21" t="s">
        <v>14</v>
      </c>
      <c r="C14" s="36"/>
      <c r="D14" s="46">
        <v>4</v>
      </c>
      <c r="E14" s="51">
        <f>SUM('1112-04-01(201)'!E14,'1112-04-01(401)'!E14,'1112-04-01(701)'!E14,'1112-04-01(1101)'!E14,'1112-04-01(1401)'!E14,'1112-04-01(1701)'!E14,'1112-04-01(1901)'!E14,'1112-04-01(2101)'!E14)</f>
        <v>3</v>
      </c>
      <c r="F14" s="58">
        <f>SUM('1112-04-01(201)'!F14,'1112-04-01(401)'!F14,'1112-04-01(701)'!F14,'1112-04-01(1101)'!F14,'1112-04-01(1401)'!F14,'1112-04-01(1701)'!F14,'1112-04-01(1901)'!F14,'1112-04-01(2101)'!F14)</f>
        <v>66</v>
      </c>
      <c r="G14" s="63">
        <f>SUM('1112-04-01(201)'!G14,'1112-04-01(401)'!G14,'1112-04-01(701)'!G14,'1112-04-01(1101)'!G14,'1112-04-01(1401)'!G14,'1112-04-01(1701)'!G14,'1112-04-01(1901)'!G14,'1112-04-01(2101)'!G14)</f>
        <v>48957.1</v>
      </c>
      <c r="H14" s="58">
        <f>SUM('1112-04-01(201)'!H14,'1112-04-01(401)'!H14,'1112-04-01(701)'!H14,'1112-04-01(1101)'!H14,'1112-04-01(1401)'!H14,'1112-04-01(1701)'!H14,'1112-04-01(1901)'!H14,'1112-04-01(2101)'!H14)</f>
        <v>0</v>
      </c>
      <c r="I14" s="63">
        <f>SUM('1112-04-01(201)'!I14,'1112-04-01(401)'!I14,'1112-04-01(701)'!I14,'1112-04-01(1101)'!I14,'1112-04-01(1401)'!I14,'1112-04-01(1701)'!I14,'1112-04-01(1901)'!I14,'1112-04-01(2101)'!I14)</f>
        <v>0</v>
      </c>
      <c r="J14" s="70"/>
      <c r="K14" s="77"/>
      <c r="L14" s="39" t="s">
        <v>39</v>
      </c>
      <c r="M14" s="95">
        <v>38</v>
      </c>
      <c r="N14" s="58">
        <f>SUM('1112-04-01(201)'!N14,'1112-04-01(401)'!N14,'1112-04-01(701)'!N14,'1112-04-01(1101)'!N14,'1112-04-01(1401)'!N14,'1112-04-01(1701)'!N14,'1112-04-01(1901)'!N14,'1112-04-01(2101)'!N14)</f>
        <v>0</v>
      </c>
      <c r="O14" s="58">
        <f>SUM('1112-04-01(201)'!O14,'1112-04-01(401)'!O14,'1112-04-01(701)'!O14,'1112-04-01(1101)'!O14,'1112-04-01(1401)'!O14,'1112-04-01(1701)'!O14,'1112-04-01(1901)'!O14,'1112-04-01(2101)'!O14)</f>
        <v>0</v>
      </c>
      <c r="P14" s="63">
        <f>SUM('1112-04-01(201)'!P14,'1112-04-01(401)'!P14,'1112-04-01(701)'!P14,'1112-04-01(1101)'!P14,'1112-04-01(1401)'!P14,'1112-04-01(1701)'!P14,'1112-04-01(1901)'!P14,'1112-04-01(2101)'!P14)</f>
        <v>0</v>
      </c>
      <c r="Q14" s="58">
        <f>SUM('1112-04-01(201)'!Q14,'1112-04-01(401)'!Q14,'1112-04-01(701)'!Q14,'1112-04-01(1101)'!Q14,'1112-04-01(1401)'!Q14,'1112-04-01(1701)'!Q14,'1112-04-01(1901)'!Q14,'1112-04-01(2101)'!Q14)</f>
        <v>0</v>
      </c>
      <c r="R14" s="112">
        <f>SUM('1112-04-01(201)'!R14,'1112-04-01(401)'!R14,'1112-04-01(701)'!R14,'1112-04-01(1101)'!R14,'1112-04-01(1401)'!R14,'1112-04-01(1701)'!R14,'1112-04-01(1901)'!R14,'1112-04-01(2101)'!R14)</f>
        <v>0</v>
      </c>
    </row>
    <row r="15" spans="1:18" ht="14.1" customHeight="1">
      <c r="A15" s="10"/>
      <c r="B15" s="21" t="s">
        <v>15</v>
      </c>
      <c r="C15" s="36"/>
      <c r="D15" s="46">
        <v>5</v>
      </c>
      <c r="E15" s="51">
        <f>SUM('1112-04-01(201)'!E15,'1112-04-01(401)'!E15,'1112-04-01(701)'!E15,'1112-04-01(1101)'!E15,'1112-04-01(1401)'!E15,'1112-04-01(1701)'!E15,'1112-04-01(1901)'!E15,'1112-04-01(2101)'!E15)</f>
        <v>0</v>
      </c>
      <c r="F15" s="58">
        <f>SUM('1112-04-01(201)'!F15,'1112-04-01(401)'!F15,'1112-04-01(701)'!F15,'1112-04-01(1101)'!F15,'1112-04-01(1401)'!F15,'1112-04-01(1701)'!F15,'1112-04-01(1901)'!F15,'1112-04-01(2101)'!F15)</f>
        <v>0</v>
      </c>
      <c r="G15" s="63">
        <f>SUM('1112-04-01(201)'!G15,'1112-04-01(401)'!G15,'1112-04-01(701)'!G15,'1112-04-01(1101)'!G15,'1112-04-01(1401)'!G15,'1112-04-01(1701)'!G15,'1112-04-01(1901)'!G15,'1112-04-01(2101)'!G15)</f>
        <v>0</v>
      </c>
      <c r="H15" s="58">
        <f>SUM('1112-04-01(201)'!H15,'1112-04-01(401)'!H15,'1112-04-01(701)'!H15,'1112-04-01(1101)'!H15,'1112-04-01(1401)'!H15,'1112-04-01(1701)'!H15,'1112-04-01(1901)'!H15,'1112-04-01(2101)'!H15)</f>
        <v>0</v>
      </c>
      <c r="I15" s="63">
        <f>SUM('1112-04-01(201)'!I15,'1112-04-01(401)'!I15,'1112-04-01(701)'!I15,'1112-04-01(1101)'!I15,'1112-04-01(1401)'!I15,'1112-04-01(1701)'!I15,'1112-04-01(1901)'!I15,'1112-04-01(2101)'!I15)</f>
        <v>0</v>
      </c>
      <c r="J15" s="70"/>
      <c r="K15" s="77"/>
      <c r="L15" s="39" t="s">
        <v>40</v>
      </c>
      <c r="M15" s="94">
        <v>39</v>
      </c>
      <c r="N15" s="57">
        <f>SUM('1112-04-01(201)'!N15,'1112-04-01(401)'!N15,'1112-04-01(701)'!N15,'1112-04-01(1101)'!N15,'1112-04-01(1401)'!N15,'1112-04-01(1701)'!N15,'1112-04-01(1901)'!N15,'1112-04-01(2101)'!N15)</f>
        <v>0</v>
      </c>
      <c r="O15" s="57">
        <f>SUM('1112-04-01(201)'!O15,'1112-04-01(401)'!O15,'1112-04-01(701)'!O15,'1112-04-01(1101)'!O15,'1112-04-01(1401)'!O15,'1112-04-01(1701)'!O15,'1112-04-01(1901)'!O15,'1112-04-01(2101)'!O15)</f>
        <v>0</v>
      </c>
      <c r="P15" s="62">
        <f>SUM('1112-04-01(201)'!P15,'1112-04-01(401)'!P15,'1112-04-01(701)'!P15,'1112-04-01(1101)'!P15,'1112-04-01(1401)'!P15,'1112-04-01(1701)'!P15,'1112-04-01(1901)'!P15,'1112-04-01(2101)'!P15)</f>
        <v>0</v>
      </c>
      <c r="Q15" s="58">
        <f>SUM('1112-04-01(201)'!Q15,'1112-04-01(401)'!Q15,'1112-04-01(701)'!Q15,'1112-04-01(1101)'!Q15,'1112-04-01(1401)'!Q15,'1112-04-01(1701)'!Q15,'1112-04-01(1901)'!Q15,'1112-04-01(2101)'!Q15)</f>
        <v>0</v>
      </c>
      <c r="R15" s="112">
        <f>SUM('1112-04-01(201)'!R15,'1112-04-01(401)'!R15,'1112-04-01(701)'!R15,'1112-04-01(1101)'!R15,'1112-04-01(1401)'!R15,'1112-04-01(1701)'!R15,'1112-04-01(1901)'!R15,'1112-04-01(2101)'!R15)</f>
        <v>0</v>
      </c>
    </row>
    <row r="16" spans="1:18" ht="14.1" customHeight="1">
      <c r="A16" s="10"/>
      <c r="B16" s="21" t="s">
        <v>16</v>
      </c>
      <c r="C16" s="36"/>
      <c r="D16" s="46">
        <v>6</v>
      </c>
      <c r="E16" s="51">
        <f>SUM('1112-04-01(201)'!E16,'1112-04-01(401)'!E16,'1112-04-01(701)'!E16,'1112-04-01(1101)'!E16,'1112-04-01(1401)'!E16,'1112-04-01(1701)'!E16,'1112-04-01(1901)'!E16,'1112-04-01(2101)'!E16)</f>
        <v>0</v>
      </c>
      <c r="F16" s="58">
        <f>SUM('1112-04-01(201)'!F16,'1112-04-01(401)'!F16,'1112-04-01(701)'!F16,'1112-04-01(1101)'!F16,'1112-04-01(1401)'!F16,'1112-04-01(1701)'!F16,'1112-04-01(1901)'!F16,'1112-04-01(2101)'!F16)</f>
        <v>0</v>
      </c>
      <c r="G16" s="63">
        <f>SUM('1112-04-01(201)'!G16,'1112-04-01(401)'!G16,'1112-04-01(701)'!G16,'1112-04-01(1101)'!G16,'1112-04-01(1401)'!G16,'1112-04-01(1701)'!G16,'1112-04-01(1901)'!G16,'1112-04-01(2101)'!G16)</f>
        <v>0</v>
      </c>
      <c r="H16" s="58">
        <f>SUM('1112-04-01(201)'!H16,'1112-04-01(401)'!H16,'1112-04-01(701)'!H16,'1112-04-01(1101)'!H16,'1112-04-01(1401)'!H16,'1112-04-01(1701)'!H16,'1112-04-01(1901)'!H16,'1112-04-01(2101)'!H16)</f>
        <v>0</v>
      </c>
      <c r="I16" s="63">
        <f>SUM('1112-04-01(201)'!I16,'1112-04-01(401)'!I16,'1112-04-01(701)'!I16,'1112-04-01(1101)'!I16,'1112-04-01(1401)'!I16,'1112-04-01(1701)'!I16,'1112-04-01(1901)'!I16,'1112-04-01(2101)'!I16)</f>
        <v>0</v>
      </c>
      <c r="J16" s="70"/>
      <c r="K16" s="77"/>
      <c r="L16" s="39" t="s">
        <v>41</v>
      </c>
      <c r="M16" s="95">
        <v>40</v>
      </c>
      <c r="N16" s="58">
        <f>SUM('1112-04-01(201)'!N16,'1112-04-01(401)'!N16,'1112-04-01(701)'!N16,'1112-04-01(1101)'!N16,'1112-04-01(1401)'!N16,'1112-04-01(1701)'!N16,'1112-04-01(1901)'!N16,'1112-04-01(2101)'!N16)</f>
        <v>0</v>
      </c>
      <c r="O16" s="58">
        <f>SUM('1112-04-01(201)'!O16,'1112-04-01(401)'!O16,'1112-04-01(701)'!O16,'1112-04-01(1101)'!O16,'1112-04-01(1401)'!O16,'1112-04-01(1701)'!O16,'1112-04-01(1901)'!O16,'1112-04-01(2101)'!O16)</f>
        <v>0</v>
      </c>
      <c r="P16" s="63">
        <f>SUM('1112-04-01(201)'!P16,'1112-04-01(401)'!P16,'1112-04-01(701)'!P16,'1112-04-01(1101)'!P16,'1112-04-01(1401)'!P16,'1112-04-01(1701)'!P16,'1112-04-01(1901)'!P16,'1112-04-01(2101)'!P16)</f>
        <v>0</v>
      </c>
      <c r="Q16" s="58">
        <f>SUM('1112-04-01(201)'!Q16,'1112-04-01(401)'!Q16,'1112-04-01(701)'!Q16,'1112-04-01(1101)'!Q16,'1112-04-01(1401)'!Q16,'1112-04-01(1701)'!Q16,'1112-04-01(1901)'!Q16,'1112-04-01(2101)'!Q16)</f>
        <v>0</v>
      </c>
      <c r="R16" s="112">
        <f>SUM('1112-04-01(201)'!R16,'1112-04-01(401)'!R16,'1112-04-01(701)'!R16,'1112-04-01(1101)'!R16,'1112-04-01(1401)'!R16,'1112-04-01(1701)'!R16,'1112-04-01(1901)'!R16,'1112-04-01(2101)'!R16)</f>
        <v>0</v>
      </c>
    </row>
    <row r="17" spans="1:18" ht="14.1" customHeight="1">
      <c r="A17" s="10"/>
      <c r="B17" s="21" t="s">
        <v>17</v>
      </c>
      <c r="C17" s="36"/>
      <c r="D17" s="46">
        <v>7</v>
      </c>
      <c r="E17" s="51">
        <f>SUM('1112-04-01(201)'!E17,'1112-04-01(401)'!E17,'1112-04-01(701)'!E17,'1112-04-01(1101)'!E17,'1112-04-01(1401)'!E17,'1112-04-01(1701)'!E17,'1112-04-01(1901)'!E17,'1112-04-01(2101)'!E17)</f>
        <v>14</v>
      </c>
      <c r="F17" s="58">
        <f>SUM('1112-04-01(201)'!F17,'1112-04-01(401)'!F17,'1112-04-01(701)'!F17,'1112-04-01(1101)'!F17,'1112-04-01(1401)'!F17,'1112-04-01(1701)'!F17,'1112-04-01(1901)'!F17,'1112-04-01(2101)'!F17)</f>
        <v>35</v>
      </c>
      <c r="G17" s="63">
        <f>SUM('1112-04-01(201)'!G17,'1112-04-01(401)'!G17,'1112-04-01(701)'!G17,'1112-04-01(1101)'!G17,'1112-04-01(1401)'!G17,'1112-04-01(1701)'!G17,'1112-04-01(1901)'!G17,'1112-04-01(2101)'!G17)</f>
        <v>23429.17</v>
      </c>
      <c r="H17" s="58">
        <f>SUM('1112-04-01(201)'!H17,'1112-04-01(401)'!H17,'1112-04-01(701)'!H17,'1112-04-01(1101)'!H17,'1112-04-01(1401)'!H17,'1112-04-01(1701)'!H17,'1112-04-01(1901)'!H17,'1112-04-01(2101)'!H17)</f>
        <v>0</v>
      </c>
      <c r="I17" s="63">
        <f>SUM('1112-04-01(201)'!I17,'1112-04-01(401)'!I17,'1112-04-01(701)'!I17,'1112-04-01(1101)'!I17,'1112-04-01(1401)'!I17,'1112-04-01(1701)'!I17,'1112-04-01(1901)'!I17,'1112-04-01(2101)'!I17)</f>
        <v>0</v>
      </c>
      <c r="J17" s="70"/>
      <c r="K17" s="76" t="s">
        <v>58</v>
      </c>
      <c r="L17" s="39" t="s">
        <v>38</v>
      </c>
      <c r="M17" s="94">
        <v>41</v>
      </c>
      <c r="N17" s="57">
        <f>SUM('1112-04-01(201)'!N17,'1112-04-01(401)'!N17,'1112-04-01(701)'!N17,'1112-04-01(1101)'!N17,'1112-04-01(1401)'!N17,'1112-04-01(1701)'!N17,'1112-04-01(1901)'!N17,'1112-04-01(2101)'!N17)</f>
        <v>0</v>
      </c>
      <c r="O17" s="57">
        <f>SUM('1112-04-01(201)'!O17,'1112-04-01(401)'!O17,'1112-04-01(701)'!O17,'1112-04-01(1101)'!O17,'1112-04-01(1401)'!O17,'1112-04-01(1701)'!O17,'1112-04-01(1901)'!O17,'1112-04-01(2101)'!O17)</f>
        <v>0</v>
      </c>
      <c r="P17" s="62">
        <f>SUM('1112-04-01(201)'!P17,'1112-04-01(401)'!P17,'1112-04-01(701)'!P17,'1112-04-01(1101)'!P17,'1112-04-01(1401)'!P17,'1112-04-01(1701)'!P17,'1112-04-01(1901)'!P17,'1112-04-01(2101)'!P17)</f>
        <v>0</v>
      </c>
      <c r="Q17" s="58">
        <f>SUM('1112-04-01(201)'!Q17,'1112-04-01(401)'!Q17,'1112-04-01(701)'!Q17,'1112-04-01(1101)'!Q17,'1112-04-01(1401)'!Q17,'1112-04-01(1701)'!Q17,'1112-04-01(1901)'!Q17,'1112-04-01(2101)'!Q17)</f>
        <v>0</v>
      </c>
      <c r="R17" s="112">
        <f>SUM('1112-04-01(201)'!R17,'1112-04-01(401)'!R17,'1112-04-01(701)'!R17,'1112-04-01(1101)'!R17,'1112-04-01(1401)'!R17,'1112-04-01(1701)'!R17,'1112-04-01(1901)'!R17,'1112-04-01(2101)'!R17)</f>
        <v>0</v>
      </c>
    </row>
    <row r="18" spans="1:18" ht="14.1" customHeight="1">
      <c r="A18" s="10"/>
      <c r="B18" s="22" t="s">
        <v>18</v>
      </c>
      <c r="C18" s="37"/>
      <c r="D18" s="46">
        <v>8</v>
      </c>
      <c r="E18" s="51">
        <f>SUM('1112-04-01(201)'!E18,'1112-04-01(401)'!E18,'1112-04-01(701)'!E18,'1112-04-01(1101)'!E18,'1112-04-01(1401)'!E18,'1112-04-01(1701)'!E18,'1112-04-01(1901)'!E18,'1112-04-01(2101)'!E18)</f>
        <v>45</v>
      </c>
      <c r="F18" s="58">
        <f>SUM('1112-04-01(201)'!F18,'1112-04-01(401)'!F18,'1112-04-01(701)'!F18,'1112-04-01(1101)'!F18,'1112-04-01(1401)'!F18,'1112-04-01(1701)'!F18,'1112-04-01(1901)'!F18,'1112-04-01(2101)'!F18)</f>
        <v>0</v>
      </c>
      <c r="G18" s="63">
        <f>SUM('1112-04-01(201)'!G18,'1112-04-01(401)'!G18,'1112-04-01(701)'!G18,'1112-04-01(1101)'!G18,'1112-04-01(1401)'!G18,'1112-04-01(1701)'!G18,'1112-04-01(1901)'!G18,'1112-04-01(2101)'!G18)</f>
        <v>0</v>
      </c>
      <c r="H18" s="58">
        <f>SUM('1112-04-01(201)'!H18,'1112-04-01(401)'!H18,'1112-04-01(701)'!H18,'1112-04-01(1101)'!H18,'1112-04-01(1401)'!H18,'1112-04-01(1701)'!H18,'1112-04-01(1901)'!H18,'1112-04-01(2101)'!H18)</f>
        <v>60</v>
      </c>
      <c r="I18" s="63">
        <f>SUM('1112-04-01(201)'!I18,'1112-04-01(401)'!I18,'1112-04-01(701)'!I18,'1112-04-01(1101)'!I18,'1112-04-01(1401)'!I18,'1112-04-01(1701)'!I18,'1112-04-01(1901)'!I18,'1112-04-01(2101)'!I18)</f>
        <v>68890.58</v>
      </c>
      <c r="J18" s="70"/>
      <c r="K18" s="77"/>
      <c r="L18" s="39" t="s">
        <v>39</v>
      </c>
      <c r="M18" s="95">
        <v>42</v>
      </c>
      <c r="N18" s="58">
        <f>SUM('1112-04-01(201)'!N18,'1112-04-01(401)'!N18,'1112-04-01(701)'!N18,'1112-04-01(1101)'!N18,'1112-04-01(1401)'!N18,'1112-04-01(1701)'!N18,'1112-04-01(1901)'!N18,'1112-04-01(2101)'!N18)</f>
        <v>0</v>
      </c>
      <c r="O18" s="58">
        <f>SUM('1112-04-01(201)'!O18,'1112-04-01(401)'!O18,'1112-04-01(701)'!O18,'1112-04-01(1101)'!O18,'1112-04-01(1401)'!O18,'1112-04-01(1701)'!O18,'1112-04-01(1901)'!O18,'1112-04-01(2101)'!O18)</f>
        <v>0</v>
      </c>
      <c r="P18" s="63">
        <f>SUM('1112-04-01(201)'!P18,'1112-04-01(401)'!P18,'1112-04-01(701)'!P18,'1112-04-01(1101)'!P18,'1112-04-01(1401)'!P18,'1112-04-01(1701)'!P18,'1112-04-01(1901)'!P18,'1112-04-01(2101)'!P18)</f>
        <v>0</v>
      </c>
      <c r="Q18" s="58">
        <f>SUM('1112-04-01(201)'!Q18,'1112-04-01(401)'!Q18,'1112-04-01(701)'!Q18,'1112-04-01(1101)'!Q18,'1112-04-01(1401)'!Q18,'1112-04-01(1701)'!Q18,'1112-04-01(1901)'!Q18,'1112-04-01(2101)'!Q18)</f>
        <v>0</v>
      </c>
      <c r="R18" s="112">
        <f>SUM('1112-04-01(201)'!R18,'1112-04-01(401)'!R18,'1112-04-01(701)'!R18,'1112-04-01(1101)'!R18,'1112-04-01(1401)'!R18,'1112-04-01(1701)'!R18,'1112-04-01(1901)'!R18,'1112-04-01(2101)'!R18)</f>
        <v>0</v>
      </c>
    </row>
    <row r="19" spans="1:18" ht="14.1" customHeight="1">
      <c r="A19" s="10"/>
      <c r="B19" s="22" t="s">
        <v>19</v>
      </c>
      <c r="C19" s="37"/>
      <c r="D19" s="46">
        <v>9</v>
      </c>
      <c r="E19" s="51">
        <f>SUM('1112-04-01(201)'!E19,'1112-04-01(401)'!E19,'1112-04-01(701)'!E19,'1112-04-01(1101)'!E19,'1112-04-01(1401)'!E19,'1112-04-01(1701)'!E19,'1112-04-01(1901)'!E19,'1112-04-01(2101)'!E19)</f>
        <v>2</v>
      </c>
      <c r="F19" s="58">
        <f>SUM('1112-04-01(201)'!F19,'1112-04-01(401)'!F19,'1112-04-01(701)'!F19,'1112-04-01(1101)'!F19,'1112-04-01(1401)'!F19,'1112-04-01(1701)'!F19,'1112-04-01(1901)'!F19,'1112-04-01(2101)'!F19)</f>
        <v>0</v>
      </c>
      <c r="G19" s="63">
        <f>SUM('1112-04-01(201)'!G19,'1112-04-01(401)'!G19,'1112-04-01(701)'!G19,'1112-04-01(1101)'!G19,'1112-04-01(1401)'!G19,'1112-04-01(1701)'!G19,'1112-04-01(1901)'!G19,'1112-04-01(2101)'!G19)</f>
        <v>0</v>
      </c>
      <c r="H19" s="58">
        <f>SUM('1112-04-01(201)'!H19,'1112-04-01(401)'!H19,'1112-04-01(701)'!H19,'1112-04-01(1101)'!H19,'1112-04-01(1401)'!H19,'1112-04-01(1701)'!H19,'1112-04-01(1901)'!H19,'1112-04-01(2101)'!H19)</f>
        <v>2</v>
      </c>
      <c r="I19" s="63">
        <f>SUM('1112-04-01(201)'!I19,'1112-04-01(401)'!I19,'1112-04-01(701)'!I19,'1112-04-01(1101)'!I19,'1112-04-01(1401)'!I19,'1112-04-01(1701)'!I19,'1112-04-01(1901)'!I19,'1112-04-01(2101)'!I19)</f>
        <v>8720.16</v>
      </c>
      <c r="J19" s="70"/>
      <c r="K19" s="77"/>
      <c r="L19" s="39" t="s">
        <v>40</v>
      </c>
      <c r="M19" s="94">
        <v>43</v>
      </c>
      <c r="N19" s="57">
        <f>SUM('1112-04-01(201)'!N19,'1112-04-01(401)'!N19,'1112-04-01(701)'!N19,'1112-04-01(1101)'!N19,'1112-04-01(1401)'!N19,'1112-04-01(1701)'!N19,'1112-04-01(1901)'!N19,'1112-04-01(2101)'!N19)</f>
        <v>1</v>
      </c>
      <c r="O19" s="57">
        <f>SUM('1112-04-01(201)'!O19,'1112-04-01(401)'!O19,'1112-04-01(701)'!O19,'1112-04-01(1101)'!O19,'1112-04-01(1401)'!O19,'1112-04-01(1701)'!O19,'1112-04-01(1901)'!O19,'1112-04-01(2101)'!O19)</f>
        <v>1</v>
      </c>
      <c r="P19" s="62">
        <f>SUM('1112-04-01(201)'!P19,'1112-04-01(401)'!P19,'1112-04-01(701)'!P19,'1112-04-01(1101)'!P19,'1112-04-01(1401)'!P19,'1112-04-01(1701)'!P19,'1112-04-01(1901)'!P19,'1112-04-01(2101)'!P19)</f>
        <v>15075</v>
      </c>
      <c r="Q19" s="58">
        <f>SUM('1112-04-01(201)'!Q19,'1112-04-01(401)'!Q19,'1112-04-01(701)'!Q19,'1112-04-01(1101)'!Q19,'1112-04-01(1401)'!Q19,'1112-04-01(1701)'!Q19,'1112-04-01(1901)'!Q19,'1112-04-01(2101)'!Q19)</f>
        <v>0</v>
      </c>
      <c r="R19" s="112">
        <f>SUM('1112-04-01(201)'!R19,'1112-04-01(401)'!R19,'1112-04-01(701)'!R19,'1112-04-01(1101)'!R19,'1112-04-01(1401)'!R19,'1112-04-01(1701)'!R19,'1112-04-01(1901)'!R19,'1112-04-01(2101)'!R19)</f>
        <v>0</v>
      </c>
    </row>
    <row r="20" spans="1:18" ht="14.1" customHeight="1">
      <c r="A20" s="10"/>
      <c r="B20" s="22" t="s">
        <v>20</v>
      </c>
      <c r="C20" s="37"/>
      <c r="D20" s="46">
        <v>10</v>
      </c>
      <c r="E20" s="51">
        <f>SUM('1112-04-01(201)'!E20,'1112-04-01(401)'!E20,'1112-04-01(701)'!E20,'1112-04-01(1101)'!E20,'1112-04-01(1401)'!E20,'1112-04-01(1701)'!E20,'1112-04-01(1901)'!E20,'1112-04-01(2101)'!E20)</f>
        <v>21</v>
      </c>
      <c r="F20" s="58">
        <f>SUM('1112-04-01(201)'!F20,'1112-04-01(401)'!F20,'1112-04-01(701)'!F20,'1112-04-01(1101)'!F20,'1112-04-01(1401)'!F20,'1112-04-01(1701)'!F20,'1112-04-01(1901)'!F20,'1112-04-01(2101)'!F20)</f>
        <v>0</v>
      </c>
      <c r="G20" s="63">
        <f>SUM('1112-04-01(201)'!G20,'1112-04-01(401)'!G20,'1112-04-01(701)'!G20,'1112-04-01(1101)'!G20,'1112-04-01(1401)'!G20,'1112-04-01(1701)'!G20,'1112-04-01(1901)'!G20,'1112-04-01(2101)'!G20)</f>
        <v>0</v>
      </c>
      <c r="H20" s="58">
        <f>SUM('1112-04-01(201)'!H20,'1112-04-01(401)'!H20,'1112-04-01(701)'!H20,'1112-04-01(1101)'!H20,'1112-04-01(1401)'!H20,'1112-04-01(1701)'!H20,'1112-04-01(1901)'!H20,'1112-04-01(2101)'!H20)</f>
        <v>49</v>
      </c>
      <c r="I20" s="63">
        <f>SUM('1112-04-01(201)'!I20,'1112-04-01(401)'!I20,'1112-04-01(701)'!I20,'1112-04-01(1101)'!I20,'1112-04-01(1401)'!I20,'1112-04-01(1701)'!I20,'1112-04-01(1901)'!I20,'1112-04-01(2101)'!I20)</f>
        <v>12455.71</v>
      </c>
      <c r="J20" s="70"/>
      <c r="K20" s="77"/>
      <c r="L20" s="39" t="s">
        <v>41</v>
      </c>
      <c r="M20" s="95">
        <v>44</v>
      </c>
      <c r="N20" s="58">
        <f>SUM('1112-04-01(201)'!N20,'1112-04-01(401)'!N20,'1112-04-01(701)'!N20,'1112-04-01(1101)'!N20,'1112-04-01(1401)'!N20,'1112-04-01(1701)'!N20,'1112-04-01(1901)'!N20,'1112-04-01(2101)'!N20)</f>
        <v>19</v>
      </c>
      <c r="O20" s="58">
        <f>SUM('1112-04-01(201)'!O20,'1112-04-01(401)'!O20,'1112-04-01(701)'!O20,'1112-04-01(1101)'!O20,'1112-04-01(1401)'!O20,'1112-04-01(1701)'!O20,'1112-04-01(1901)'!O20,'1112-04-01(2101)'!O20)</f>
        <v>49</v>
      </c>
      <c r="P20" s="63">
        <f>SUM('1112-04-01(201)'!P20,'1112-04-01(401)'!P20,'1112-04-01(701)'!P20,'1112-04-01(1101)'!P20,'1112-04-01(1401)'!P20,'1112-04-01(1701)'!P20,'1112-04-01(1901)'!P20,'1112-04-01(2101)'!P20)</f>
        <v>141550</v>
      </c>
      <c r="Q20" s="58">
        <f>SUM('1112-04-01(201)'!Q20,'1112-04-01(401)'!Q20,'1112-04-01(701)'!Q20,'1112-04-01(1101)'!Q20,'1112-04-01(1401)'!Q20,'1112-04-01(1701)'!Q20,'1112-04-01(1901)'!Q20,'1112-04-01(2101)'!Q20)</f>
        <v>0</v>
      </c>
      <c r="R20" s="112">
        <f>SUM('1112-04-01(201)'!R20,'1112-04-01(401)'!R20,'1112-04-01(701)'!R20,'1112-04-01(1101)'!R20,'1112-04-01(1401)'!R20,'1112-04-01(1701)'!R20,'1112-04-01(1901)'!R20,'1112-04-01(2101)'!R20)</f>
        <v>0</v>
      </c>
    </row>
    <row r="21" spans="1:18" ht="14.1" customHeight="1">
      <c r="A21" s="10"/>
      <c r="B21" s="21" t="s">
        <v>21</v>
      </c>
      <c r="C21" s="36"/>
      <c r="D21" s="46">
        <v>11</v>
      </c>
      <c r="E21" s="51">
        <f>SUM('1112-04-01(201)'!E21,'1112-04-01(401)'!E21,'1112-04-01(701)'!E21,'1112-04-01(1101)'!E21,'1112-04-01(1401)'!E21,'1112-04-01(1701)'!E21,'1112-04-01(1901)'!E21,'1112-04-01(2101)'!E21)</f>
        <v>4</v>
      </c>
      <c r="F21" s="58">
        <f>SUM('1112-04-01(201)'!F21,'1112-04-01(401)'!F21,'1112-04-01(701)'!F21,'1112-04-01(1101)'!F21,'1112-04-01(1401)'!F21,'1112-04-01(1701)'!F21,'1112-04-01(1901)'!F21,'1112-04-01(2101)'!F21)</f>
        <v>37</v>
      </c>
      <c r="G21" s="63">
        <f>SUM('1112-04-01(201)'!G21,'1112-04-01(401)'!G21,'1112-04-01(701)'!G21,'1112-04-01(1101)'!G21,'1112-04-01(1401)'!G21,'1112-04-01(1701)'!G21,'1112-04-01(1901)'!G21,'1112-04-01(2101)'!G21)</f>
        <v>28123.93</v>
      </c>
      <c r="H21" s="58">
        <f>SUM('1112-04-01(201)'!H21,'1112-04-01(401)'!H21,'1112-04-01(701)'!H21,'1112-04-01(1101)'!H21,'1112-04-01(1401)'!H21,'1112-04-01(1701)'!H21,'1112-04-01(1901)'!H21,'1112-04-01(2101)'!H21)</f>
        <v>0</v>
      </c>
      <c r="I21" s="63">
        <f>SUM('1112-04-01(201)'!I21,'1112-04-01(401)'!I21,'1112-04-01(701)'!I21,'1112-04-01(1101)'!I21,'1112-04-01(1401)'!I21,'1112-04-01(1701)'!I21,'1112-04-01(1901)'!I21,'1112-04-01(2101)'!I21)</f>
        <v>0</v>
      </c>
      <c r="J21" s="70"/>
      <c r="K21" s="76" t="s">
        <v>59</v>
      </c>
      <c r="L21" s="39" t="s">
        <v>38</v>
      </c>
      <c r="M21" s="94">
        <v>45</v>
      </c>
      <c r="N21" s="57">
        <f>SUM('1112-04-01(201)'!N21,'1112-04-01(401)'!N21,'1112-04-01(701)'!N21,'1112-04-01(1101)'!N21,'1112-04-01(1401)'!N21,'1112-04-01(1701)'!N21,'1112-04-01(1901)'!N21,'1112-04-01(2101)'!N21)</f>
        <v>0</v>
      </c>
      <c r="O21" s="57">
        <f>SUM('1112-04-01(201)'!O21,'1112-04-01(401)'!O21,'1112-04-01(701)'!O21,'1112-04-01(1101)'!O21,'1112-04-01(1401)'!O21,'1112-04-01(1701)'!O21,'1112-04-01(1901)'!O21,'1112-04-01(2101)'!O21)</f>
        <v>0</v>
      </c>
      <c r="P21" s="62">
        <f>SUM('1112-04-01(201)'!P21,'1112-04-01(401)'!P21,'1112-04-01(701)'!P21,'1112-04-01(1101)'!P21,'1112-04-01(1401)'!P21,'1112-04-01(1701)'!P21,'1112-04-01(1901)'!P21,'1112-04-01(2101)'!P21)</f>
        <v>0</v>
      </c>
      <c r="Q21" s="58">
        <f>SUM('1112-04-01(201)'!Q21,'1112-04-01(401)'!Q21,'1112-04-01(701)'!Q21,'1112-04-01(1101)'!Q21,'1112-04-01(1401)'!Q21,'1112-04-01(1701)'!Q21,'1112-04-01(1901)'!Q21,'1112-04-01(2101)'!Q21)</f>
        <v>0</v>
      </c>
      <c r="R21" s="112">
        <f>SUM('1112-04-01(201)'!R21,'1112-04-01(401)'!R21,'1112-04-01(701)'!R21,'1112-04-01(1101)'!R21,'1112-04-01(1401)'!R21,'1112-04-01(1701)'!R21,'1112-04-01(1901)'!R21,'1112-04-01(2101)'!R21)</f>
        <v>0</v>
      </c>
    </row>
    <row r="22" spans="1:18" ht="14.1" customHeight="1">
      <c r="A22" s="11"/>
      <c r="B22" s="23" t="s">
        <v>22</v>
      </c>
      <c r="C22" s="38"/>
      <c r="D22" s="46">
        <v>12</v>
      </c>
      <c r="E22" s="51">
        <f>SUM('1112-04-01(201)'!E22,'1112-04-01(401)'!E22,'1112-04-01(701)'!E22,'1112-04-01(1101)'!E22,'1112-04-01(1401)'!E22,'1112-04-01(1701)'!E22,'1112-04-01(1901)'!E22,'1112-04-01(2101)'!E22)</f>
        <v>573</v>
      </c>
      <c r="F22" s="58">
        <f>SUM('1112-04-01(201)'!F22,'1112-04-01(401)'!F22,'1112-04-01(701)'!F22,'1112-04-01(1101)'!F22,'1112-04-01(1401)'!F22,'1112-04-01(1701)'!F22,'1112-04-01(1901)'!F22,'1112-04-01(2101)'!F22)</f>
        <v>6</v>
      </c>
      <c r="G22" s="63">
        <f>SUM('1112-04-01(201)'!G22,'1112-04-01(401)'!G22,'1112-04-01(701)'!G22,'1112-04-01(1101)'!G22,'1112-04-01(1401)'!G22,'1112-04-01(1701)'!G22,'1112-04-01(1901)'!G22,'1112-04-01(2101)'!G22)</f>
        <v>8977</v>
      </c>
      <c r="H22" s="58">
        <f>SUM('1112-04-01(201)'!H22,'1112-04-01(401)'!H22,'1112-04-01(701)'!H22,'1112-04-01(1101)'!H22,'1112-04-01(1401)'!H22,'1112-04-01(1701)'!H22,'1112-04-01(1901)'!H22,'1112-04-01(2101)'!H22)</f>
        <v>1232</v>
      </c>
      <c r="I22" s="63">
        <f>SUM('1112-04-01(201)'!I22,'1112-04-01(401)'!I22,'1112-04-01(701)'!I22,'1112-04-01(1101)'!I22,'1112-04-01(1401)'!I22,'1112-04-01(1701)'!I22,'1112-04-01(1901)'!I22,'1112-04-01(2101)'!I22)</f>
        <v>132241.74</v>
      </c>
      <c r="J22" s="70"/>
      <c r="K22" s="77"/>
      <c r="L22" s="39" t="s">
        <v>39</v>
      </c>
      <c r="M22" s="95">
        <v>46</v>
      </c>
      <c r="N22" s="58">
        <f>SUM('1112-04-01(201)'!N22,'1112-04-01(401)'!N22,'1112-04-01(701)'!N22,'1112-04-01(1101)'!N22,'1112-04-01(1401)'!N22,'1112-04-01(1701)'!N22,'1112-04-01(1901)'!N22,'1112-04-01(2101)'!N22)</f>
        <v>1</v>
      </c>
      <c r="O22" s="58">
        <f>SUM('1112-04-01(201)'!O22,'1112-04-01(401)'!O22,'1112-04-01(701)'!O22,'1112-04-01(1101)'!O22,'1112-04-01(1401)'!O22,'1112-04-01(1701)'!O22,'1112-04-01(1901)'!O22,'1112-04-01(2101)'!O22)</f>
        <v>2</v>
      </c>
      <c r="P22" s="63">
        <f>SUM('1112-04-01(201)'!P22,'1112-04-01(401)'!P22,'1112-04-01(701)'!P22,'1112-04-01(1101)'!P22,'1112-04-01(1401)'!P22,'1112-04-01(1701)'!P22,'1112-04-01(1901)'!P22,'1112-04-01(2101)'!P22)</f>
        <v>66800</v>
      </c>
      <c r="Q22" s="58">
        <f>SUM('1112-04-01(201)'!Q22,'1112-04-01(401)'!Q22,'1112-04-01(701)'!Q22,'1112-04-01(1101)'!Q22,'1112-04-01(1401)'!Q22,'1112-04-01(1701)'!Q22,'1112-04-01(1901)'!Q22,'1112-04-01(2101)'!Q22)</f>
        <v>0</v>
      </c>
      <c r="R22" s="112">
        <f>SUM('1112-04-01(201)'!R22,'1112-04-01(401)'!R22,'1112-04-01(701)'!R22,'1112-04-01(1101)'!R22,'1112-04-01(1401)'!R22,'1112-04-01(1701)'!R22,'1112-04-01(1901)'!R22,'1112-04-01(2101)'!R22)</f>
        <v>0</v>
      </c>
    </row>
    <row r="23" spans="1:18" ht="14.1" customHeight="1">
      <c r="A23" s="12" t="s">
        <v>5</v>
      </c>
      <c r="B23" s="21" t="s">
        <v>23</v>
      </c>
      <c r="C23" s="36"/>
      <c r="D23" s="46">
        <v>13</v>
      </c>
      <c r="E23" s="51">
        <f>SUM('1112-04-01(201)'!E23,'1112-04-01(401)'!E23,'1112-04-01(701)'!E23,'1112-04-01(1101)'!E23,'1112-04-01(1401)'!E23,'1112-04-01(1701)'!E23,'1112-04-01(1901)'!E23,'1112-04-01(2101)'!E23)</f>
        <v>121</v>
      </c>
      <c r="F23" s="58">
        <f>SUM('1112-04-01(201)'!F23,'1112-04-01(401)'!F23,'1112-04-01(701)'!F23,'1112-04-01(1101)'!F23,'1112-04-01(1401)'!F23,'1112-04-01(1701)'!F23,'1112-04-01(1901)'!F23,'1112-04-01(2101)'!F23)</f>
        <v>7</v>
      </c>
      <c r="G23" s="63">
        <f>SUM('1112-04-01(201)'!G23,'1112-04-01(401)'!G23,'1112-04-01(701)'!G23,'1112-04-01(1101)'!G23,'1112-04-01(1401)'!G23,'1112-04-01(1701)'!G23,'1112-04-01(1901)'!G23,'1112-04-01(2101)'!G23)</f>
        <v>2160</v>
      </c>
      <c r="H23" s="58">
        <f>SUM('1112-04-01(201)'!H23,'1112-04-01(401)'!H23,'1112-04-01(701)'!H23,'1112-04-01(1101)'!H23,'1112-04-01(1401)'!H23,'1112-04-01(1701)'!H23,'1112-04-01(1901)'!H23,'1112-04-01(2101)'!H23)</f>
        <v>309</v>
      </c>
      <c r="I23" s="63">
        <f>SUM('1112-04-01(201)'!I23,'1112-04-01(401)'!I23,'1112-04-01(701)'!I23,'1112-04-01(1101)'!I23,'1112-04-01(1401)'!I23,'1112-04-01(1701)'!I23,'1112-04-01(1901)'!I23,'1112-04-01(2101)'!I23)</f>
        <v>297176.41</v>
      </c>
      <c r="J23" s="70"/>
      <c r="K23" s="77"/>
      <c r="L23" s="39" t="s">
        <v>40</v>
      </c>
      <c r="M23" s="94">
        <v>47</v>
      </c>
      <c r="N23" s="57">
        <f>SUM('1112-04-01(201)'!N23,'1112-04-01(401)'!N23,'1112-04-01(701)'!N23,'1112-04-01(1101)'!N23,'1112-04-01(1401)'!N23,'1112-04-01(1701)'!N23,'1112-04-01(1901)'!N23,'1112-04-01(2101)'!N23)</f>
        <v>0</v>
      </c>
      <c r="O23" s="57">
        <f>SUM('1112-04-01(201)'!O23,'1112-04-01(401)'!O23,'1112-04-01(701)'!O23,'1112-04-01(1101)'!O23,'1112-04-01(1401)'!O23,'1112-04-01(1701)'!O23,'1112-04-01(1901)'!O23,'1112-04-01(2101)'!O23)</f>
        <v>0</v>
      </c>
      <c r="P23" s="62">
        <f>SUM('1112-04-01(201)'!P23,'1112-04-01(401)'!P23,'1112-04-01(701)'!P23,'1112-04-01(1101)'!P23,'1112-04-01(1401)'!P23,'1112-04-01(1701)'!P23,'1112-04-01(1901)'!P23,'1112-04-01(2101)'!P23)</f>
        <v>0</v>
      </c>
      <c r="Q23" s="58">
        <f>SUM('1112-04-01(201)'!Q23,'1112-04-01(401)'!Q23,'1112-04-01(701)'!Q23,'1112-04-01(1101)'!Q23,'1112-04-01(1401)'!Q23,'1112-04-01(1701)'!Q23,'1112-04-01(1901)'!Q23,'1112-04-01(2101)'!Q23)</f>
        <v>0</v>
      </c>
      <c r="R23" s="112">
        <f>SUM('1112-04-01(201)'!R23,'1112-04-01(401)'!R23,'1112-04-01(701)'!R23,'1112-04-01(1101)'!R23,'1112-04-01(1401)'!R23,'1112-04-01(1701)'!R23,'1112-04-01(1901)'!R23,'1112-04-01(2101)'!R23)</f>
        <v>0</v>
      </c>
    </row>
    <row r="24" spans="1:18" ht="14.1" customHeight="1">
      <c r="A24" s="10"/>
      <c r="B24" s="24" t="s">
        <v>24</v>
      </c>
      <c r="C24" s="39" t="s">
        <v>29</v>
      </c>
      <c r="D24" s="46">
        <v>14</v>
      </c>
      <c r="E24" s="51">
        <f>SUM('1112-04-01(201)'!E24,'1112-04-01(401)'!E24,'1112-04-01(701)'!E24,'1112-04-01(1101)'!E24,'1112-04-01(1401)'!E24,'1112-04-01(1701)'!E24,'1112-04-01(1901)'!E24,'1112-04-01(2101)'!E24)</f>
        <v>4947</v>
      </c>
      <c r="F24" s="58">
        <f>SUM('1112-04-01(201)'!F24,'1112-04-01(401)'!F24,'1112-04-01(701)'!F24,'1112-04-01(1101)'!F24,'1112-04-01(1401)'!F24,'1112-04-01(1701)'!F24,'1112-04-01(1901)'!F24,'1112-04-01(2101)'!F24)</f>
        <v>6312</v>
      </c>
      <c r="G24" s="63">
        <f>SUM('1112-04-01(201)'!G24,'1112-04-01(401)'!G24,'1112-04-01(701)'!G24,'1112-04-01(1101)'!G24,'1112-04-01(1401)'!G24,'1112-04-01(1701)'!G24,'1112-04-01(1901)'!G24,'1112-04-01(2101)'!G24)</f>
        <v>4263684.95</v>
      </c>
      <c r="H24" s="58">
        <f>SUM('1112-04-01(201)'!H24,'1112-04-01(401)'!H24,'1112-04-01(701)'!H24,'1112-04-01(1101)'!H24,'1112-04-01(1401)'!H24,'1112-04-01(1701)'!H24,'1112-04-01(1901)'!H24,'1112-04-01(2101)'!H24)</f>
        <v>4005</v>
      </c>
      <c r="I24" s="63">
        <f>SUM('1112-04-01(201)'!I24,'1112-04-01(401)'!I24,'1112-04-01(701)'!I24,'1112-04-01(1101)'!I24,'1112-04-01(1401)'!I24,'1112-04-01(1701)'!I24,'1112-04-01(1901)'!I24,'1112-04-01(2101)'!I24)</f>
        <v>435941.5</v>
      </c>
      <c r="J24" s="70"/>
      <c r="K24" s="77"/>
      <c r="L24" s="39" t="s">
        <v>41</v>
      </c>
      <c r="M24" s="95">
        <v>48</v>
      </c>
      <c r="N24" s="58">
        <f>SUM('1112-04-01(201)'!N24,'1112-04-01(401)'!N24,'1112-04-01(701)'!N24,'1112-04-01(1101)'!N24,'1112-04-01(1401)'!N24,'1112-04-01(1701)'!N24,'1112-04-01(1901)'!N24,'1112-04-01(2101)'!N24)</f>
        <v>0</v>
      </c>
      <c r="O24" s="58">
        <f>SUM('1112-04-01(201)'!O24,'1112-04-01(401)'!O24,'1112-04-01(701)'!O24,'1112-04-01(1101)'!O24,'1112-04-01(1401)'!O24,'1112-04-01(1701)'!O24,'1112-04-01(1901)'!O24,'1112-04-01(2101)'!O24)</f>
        <v>0</v>
      </c>
      <c r="P24" s="63">
        <f>SUM('1112-04-01(201)'!P24,'1112-04-01(401)'!P24,'1112-04-01(701)'!P24,'1112-04-01(1101)'!P24,'1112-04-01(1401)'!P24,'1112-04-01(1701)'!P24,'1112-04-01(1901)'!P24,'1112-04-01(2101)'!P24)</f>
        <v>0</v>
      </c>
      <c r="Q24" s="58">
        <f>SUM('1112-04-01(201)'!Q24,'1112-04-01(401)'!Q24,'1112-04-01(701)'!Q24,'1112-04-01(1101)'!Q24,'1112-04-01(1401)'!Q24,'1112-04-01(1701)'!Q24,'1112-04-01(1901)'!Q24,'1112-04-01(2101)'!Q24)</f>
        <v>0</v>
      </c>
      <c r="R24" s="112">
        <f>SUM('1112-04-01(201)'!R24,'1112-04-01(401)'!R24,'1112-04-01(701)'!R24,'1112-04-01(1101)'!R24,'1112-04-01(1401)'!R24,'1112-04-01(1701)'!R24,'1112-04-01(1901)'!R24,'1112-04-01(2101)'!R24)</f>
        <v>0</v>
      </c>
    </row>
    <row r="25" spans="1:18" ht="14.1" customHeight="1">
      <c r="A25" s="10"/>
      <c r="B25" s="25"/>
      <c r="C25" s="39" t="s">
        <v>30</v>
      </c>
      <c r="D25" s="46">
        <v>15</v>
      </c>
      <c r="E25" s="51">
        <f>SUM('1112-04-01(201)'!E25,'1112-04-01(401)'!E25,'1112-04-01(701)'!E25,'1112-04-01(1101)'!E25,'1112-04-01(1401)'!E25,'1112-04-01(1701)'!E25,'1112-04-01(1901)'!E25,'1112-04-01(2101)'!E25)</f>
        <v>54</v>
      </c>
      <c r="F25" s="58">
        <f>SUM('1112-04-01(201)'!F25,'1112-04-01(401)'!F25,'1112-04-01(701)'!F25,'1112-04-01(1101)'!F25,'1112-04-01(1401)'!F25,'1112-04-01(1701)'!F25,'1112-04-01(1901)'!F25,'1112-04-01(2101)'!F25)</f>
        <v>75</v>
      </c>
      <c r="G25" s="63">
        <f>SUM('1112-04-01(201)'!G25,'1112-04-01(401)'!G25,'1112-04-01(701)'!G25,'1112-04-01(1101)'!G25,'1112-04-01(1401)'!G25,'1112-04-01(1701)'!G25,'1112-04-01(1901)'!G25,'1112-04-01(2101)'!G25)</f>
        <v>10694.7</v>
      </c>
      <c r="H25" s="58">
        <f>SUM('1112-04-01(201)'!H25,'1112-04-01(401)'!H25,'1112-04-01(701)'!H25,'1112-04-01(1101)'!H25,'1112-04-01(1401)'!H25,'1112-04-01(1701)'!H25,'1112-04-01(1901)'!H25,'1112-04-01(2101)'!H25)</f>
        <v>37</v>
      </c>
      <c r="I25" s="63">
        <f>SUM('1112-04-01(201)'!I25,'1112-04-01(401)'!I25,'1112-04-01(701)'!I25,'1112-04-01(1101)'!I25,'1112-04-01(1401)'!I25,'1112-04-01(1701)'!I25,'1112-04-01(1901)'!I25,'1112-04-01(2101)'!I25)</f>
        <v>3379.68</v>
      </c>
      <c r="J25" s="70"/>
      <c r="K25" s="72" t="s">
        <v>60</v>
      </c>
      <c r="L25" s="87" t="s">
        <v>39</v>
      </c>
      <c r="M25" s="94">
        <v>49</v>
      </c>
      <c r="N25" s="57">
        <f>SUM('1112-04-01(201)'!N25,'1112-04-01(401)'!N25,'1112-04-01(701)'!N25,'1112-04-01(1101)'!N25,'1112-04-01(1401)'!N25,'1112-04-01(1701)'!N25,'1112-04-01(1901)'!N25,'1112-04-01(2101)'!N25)</f>
        <v>0</v>
      </c>
      <c r="O25" s="57">
        <f>SUM('1112-04-01(201)'!O25,'1112-04-01(401)'!O25,'1112-04-01(701)'!O25,'1112-04-01(1101)'!O25,'1112-04-01(1401)'!O25,'1112-04-01(1701)'!O25,'1112-04-01(1901)'!O25,'1112-04-01(2101)'!O25)</f>
        <v>0</v>
      </c>
      <c r="P25" s="62">
        <f>SUM('1112-04-01(201)'!P25,'1112-04-01(401)'!P25,'1112-04-01(701)'!P25,'1112-04-01(1101)'!P25,'1112-04-01(1401)'!P25,'1112-04-01(1701)'!P25,'1112-04-01(1901)'!P25,'1112-04-01(2101)'!P25)</f>
        <v>0</v>
      </c>
      <c r="Q25" s="58">
        <f>SUM('1112-04-01(201)'!Q25,'1112-04-01(401)'!Q25,'1112-04-01(701)'!Q25,'1112-04-01(1101)'!Q25,'1112-04-01(1401)'!Q25,'1112-04-01(1701)'!Q25,'1112-04-01(1901)'!Q25,'1112-04-01(2101)'!Q25)</f>
        <v>0</v>
      </c>
      <c r="R25" s="112">
        <f>SUM('1112-04-01(201)'!R25,'1112-04-01(401)'!R25,'1112-04-01(701)'!R25,'1112-04-01(1101)'!R25,'1112-04-01(1401)'!R25,'1112-04-01(1701)'!R25,'1112-04-01(1901)'!R25,'1112-04-01(2101)'!R25)</f>
        <v>0</v>
      </c>
    </row>
    <row r="26" spans="1:18" ht="14.1" customHeight="1">
      <c r="A26" s="10"/>
      <c r="B26" s="25"/>
      <c r="C26" s="39" t="s">
        <v>31</v>
      </c>
      <c r="D26" s="46">
        <v>16</v>
      </c>
      <c r="E26" s="51">
        <f>SUM('1112-04-01(201)'!E26,'1112-04-01(401)'!E26,'1112-04-01(701)'!E26,'1112-04-01(1101)'!E26,'1112-04-01(1401)'!E26,'1112-04-01(1701)'!E26,'1112-04-01(1901)'!E26,'1112-04-01(2101)'!E26)</f>
        <v>731</v>
      </c>
      <c r="F26" s="58">
        <f>SUM('1112-04-01(201)'!F26,'1112-04-01(401)'!F26,'1112-04-01(701)'!F26,'1112-04-01(1101)'!F26,'1112-04-01(1401)'!F26,'1112-04-01(1701)'!F26,'1112-04-01(1901)'!F26,'1112-04-01(2101)'!F26)</f>
        <v>2934</v>
      </c>
      <c r="G26" s="63">
        <f>SUM('1112-04-01(201)'!G26,'1112-04-01(401)'!G26,'1112-04-01(701)'!G26,'1112-04-01(1101)'!G26,'1112-04-01(1401)'!G26,'1112-04-01(1701)'!G26,'1112-04-01(1901)'!G26,'1112-04-01(2101)'!G26)</f>
        <v>1123510.65</v>
      </c>
      <c r="H26" s="58">
        <f>SUM('1112-04-01(201)'!H26,'1112-04-01(401)'!H26,'1112-04-01(701)'!H26,'1112-04-01(1101)'!H26,'1112-04-01(1401)'!H26,'1112-04-01(1701)'!H26,'1112-04-01(1901)'!H26,'1112-04-01(2101)'!H26)</f>
        <v>470</v>
      </c>
      <c r="I26" s="63">
        <f>SUM('1112-04-01(201)'!I26,'1112-04-01(401)'!I26,'1112-04-01(701)'!I26,'1112-04-01(1101)'!I26,'1112-04-01(1401)'!I26,'1112-04-01(1701)'!I26,'1112-04-01(1901)'!I26,'1112-04-01(2101)'!I26)</f>
        <v>60153.46</v>
      </c>
      <c r="J26" s="70"/>
      <c r="K26" s="78"/>
      <c r="L26" s="87" t="s">
        <v>40</v>
      </c>
      <c r="M26" s="95">
        <v>50</v>
      </c>
      <c r="N26" s="58">
        <f>SUM('1112-04-01(201)'!N26,'1112-04-01(401)'!N26,'1112-04-01(701)'!N26,'1112-04-01(1101)'!N26,'1112-04-01(1401)'!N26,'1112-04-01(1701)'!N26,'1112-04-01(1901)'!N26,'1112-04-01(2101)'!N26)</f>
        <v>0</v>
      </c>
      <c r="O26" s="58">
        <f>SUM('1112-04-01(201)'!O26,'1112-04-01(401)'!O26,'1112-04-01(701)'!O26,'1112-04-01(1101)'!O26,'1112-04-01(1401)'!O26,'1112-04-01(1701)'!O26,'1112-04-01(1901)'!O26,'1112-04-01(2101)'!O26)</f>
        <v>0</v>
      </c>
      <c r="P26" s="63">
        <f>SUM('1112-04-01(201)'!P26,'1112-04-01(401)'!P26,'1112-04-01(701)'!P26,'1112-04-01(1101)'!P26,'1112-04-01(1401)'!P26,'1112-04-01(1701)'!P26,'1112-04-01(1901)'!P26,'1112-04-01(2101)'!P26)</f>
        <v>0</v>
      </c>
      <c r="Q26" s="58">
        <f>SUM('1112-04-01(201)'!Q26,'1112-04-01(401)'!Q26,'1112-04-01(701)'!Q26,'1112-04-01(1101)'!Q26,'1112-04-01(1401)'!Q26,'1112-04-01(1701)'!Q26,'1112-04-01(1901)'!Q26,'1112-04-01(2101)'!Q26)</f>
        <v>0</v>
      </c>
      <c r="R26" s="112">
        <f>SUM('1112-04-01(201)'!R26,'1112-04-01(401)'!R26,'1112-04-01(701)'!R26,'1112-04-01(1101)'!R26,'1112-04-01(1401)'!R26,'1112-04-01(1701)'!R26,'1112-04-01(1901)'!R26,'1112-04-01(2101)'!R26)</f>
        <v>0</v>
      </c>
    </row>
    <row r="27" spans="1:18" ht="14.1" customHeight="1">
      <c r="A27" s="10"/>
      <c r="B27" s="25"/>
      <c r="C27" s="39" t="s">
        <v>32</v>
      </c>
      <c r="D27" s="46">
        <v>17</v>
      </c>
      <c r="E27" s="51">
        <f>SUM('1112-04-01(201)'!E27,'1112-04-01(401)'!E27,'1112-04-01(701)'!E27,'1112-04-01(1101)'!E27,'1112-04-01(1401)'!E27,'1112-04-01(1701)'!E27,'1112-04-01(1901)'!E27,'1112-04-01(2101)'!E27)</f>
        <v>652</v>
      </c>
      <c r="F27" s="58">
        <f>SUM('1112-04-01(201)'!F27,'1112-04-01(401)'!F27,'1112-04-01(701)'!F27,'1112-04-01(1101)'!F27,'1112-04-01(1401)'!F27,'1112-04-01(1701)'!F27,'1112-04-01(1901)'!F27,'1112-04-01(2101)'!F27)</f>
        <v>1458</v>
      </c>
      <c r="G27" s="63">
        <f>SUM('1112-04-01(201)'!G27,'1112-04-01(401)'!G27,'1112-04-01(701)'!G27,'1112-04-01(1101)'!G27,'1112-04-01(1401)'!G27,'1112-04-01(1701)'!G27,'1112-04-01(1901)'!G27,'1112-04-01(2101)'!G27)</f>
        <v>669674.37</v>
      </c>
      <c r="H27" s="58">
        <f>SUM('1112-04-01(201)'!H27,'1112-04-01(401)'!H27,'1112-04-01(701)'!H27,'1112-04-01(1101)'!H27,'1112-04-01(1401)'!H27,'1112-04-01(1701)'!H27,'1112-04-01(1901)'!H27,'1112-04-01(2101)'!H27)</f>
        <v>275</v>
      </c>
      <c r="I27" s="63">
        <f>SUM('1112-04-01(201)'!I27,'1112-04-01(401)'!I27,'1112-04-01(701)'!I27,'1112-04-01(1101)'!I27,'1112-04-01(1401)'!I27,'1112-04-01(1701)'!I27,'1112-04-01(1901)'!I27,'1112-04-01(2101)'!I27)</f>
        <v>34954.27</v>
      </c>
      <c r="J27" s="70"/>
      <c r="K27" s="79"/>
      <c r="L27" s="87" t="s">
        <v>41</v>
      </c>
      <c r="M27" s="94">
        <v>51</v>
      </c>
      <c r="N27" s="57">
        <f>SUM('1112-04-01(201)'!N27,'1112-04-01(401)'!N27,'1112-04-01(701)'!N27,'1112-04-01(1101)'!N27,'1112-04-01(1401)'!N27,'1112-04-01(1701)'!N27,'1112-04-01(1901)'!N27,'1112-04-01(2101)'!N27)</f>
        <v>0</v>
      </c>
      <c r="O27" s="57">
        <f>SUM('1112-04-01(201)'!O27,'1112-04-01(401)'!O27,'1112-04-01(701)'!O27,'1112-04-01(1101)'!O27,'1112-04-01(1401)'!O27,'1112-04-01(1701)'!O27,'1112-04-01(1901)'!O27,'1112-04-01(2101)'!O27)</f>
        <v>0</v>
      </c>
      <c r="P27" s="62">
        <f>SUM('1112-04-01(201)'!P27,'1112-04-01(401)'!P27,'1112-04-01(701)'!P27,'1112-04-01(1101)'!P27,'1112-04-01(1401)'!P27,'1112-04-01(1701)'!P27,'1112-04-01(1901)'!P27,'1112-04-01(2101)'!P27)</f>
        <v>0</v>
      </c>
      <c r="Q27" s="58">
        <f>SUM('1112-04-01(201)'!Q27,'1112-04-01(401)'!Q27,'1112-04-01(701)'!Q27,'1112-04-01(1101)'!Q27,'1112-04-01(1401)'!Q27,'1112-04-01(1701)'!Q27,'1112-04-01(1901)'!Q27,'1112-04-01(2101)'!Q27)</f>
        <v>0</v>
      </c>
      <c r="R27" s="112">
        <f>SUM('1112-04-01(201)'!R27,'1112-04-01(401)'!R27,'1112-04-01(701)'!R27,'1112-04-01(1101)'!R27,'1112-04-01(1401)'!R27,'1112-04-01(1701)'!R27,'1112-04-01(1901)'!R27,'1112-04-01(2101)'!R27)</f>
        <v>0</v>
      </c>
    </row>
    <row r="28" spans="1:18" ht="14.1" customHeight="1">
      <c r="A28" s="10"/>
      <c r="B28" s="25"/>
      <c r="C28" s="39" t="s">
        <v>33</v>
      </c>
      <c r="D28" s="46">
        <v>18</v>
      </c>
      <c r="E28" s="51">
        <f>SUM('1112-04-01(201)'!E28,'1112-04-01(401)'!E28,'1112-04-01(701)'!E28,'1112-04-01(1101)'!E28,'1112-04-01(1401)'!E28,'1112-04-01(1701)'!E28,'1112-04-01(1901)'!E28,'1112-04-01(2101)'!E28)</f>
        <v>185</v>
      </c>
      <c r="F28" s="58">
        <f>SUM('1112-04-01(201)'!F28,'1112-04-01(401)'!F28,'1112-04-01(701)'!F28,'1112-04-01(1101)'!F28,'1112-04-01(1401)'!F28,'1112-04-01(1701)'!F28,'1112-04-01(1901)'!F28,'1112-04-01(2101)'!F28)</f>
        <v>289</v>
      </c>
      <c r="G28" s="63">
        <f>SUM('1112-04-01(201)'!G28,'1112-04-01(401)'!G28,'1112-04-01(701)'!G28,'1112-04-01(1101)'!G28,'1112-04-01(1401)'!G28,'1112-04-01(1701)'!G28,'1112-04-01(1901)'!G28,'1112-04-01(2101)'!G28)</f>
        <v>85982.25</v>
      </c>
      <c r="H28" s="58">
        <f>SUM('1112-04-01(201)'!H28,'1112-04-01(401)'!H28,'1112-04-01(701)'!H28,'1112-04-01(1101)'!H28,'1112-04-01(1401)'!H28,'1112-04-01(1701)'!H28,'1112-04-01(1901)'!H28,'1112-04-01(2101)'!H28)</f>
        <v>143</v>
      </c>
      <c r="I28" s="63">
        <f>SUM('1112-04-01(201)'!I28,'1112-04-01(401)'!I28,'1112-04-01(701)'!I28,'1112-04-01(1101)'!I28,'1112-04-01(1401)'!I28,'1112-04-01(1701)'!I28,'1112-04-01(1901)'!I28,'1112-04-01(2101)'!I28)</f>
        <v>16896.56</v>
      </c>
      <c r="J28" s="45"/>
      <c r="K28" s="80" t="s">
        <v>61</v>
      </c>
      <c r="L28" s="88"/>
      <c r="M28" s="95">
        <v>52</v>
      </c>
      <c r="N28" s="58">
        <f>SUM('1112-04-01(201)'!N28,'1112-04-01(401)'!N28,'1112-04-01(701)'!N28,'1112-04-01(1101)'!N28,'1112-04-01(1401)'!N28,'1112-04-01(1701)'!N28,'1112-04-01(1901)'!N28,'1112-04-01(2101)'!N28)</f>
        <v>11</v>
      </c>
      <c r="O28" s="58">
        <f>SUM('1112-04-01(201)'!O28,'1112-04-01(401)'!O28,'1112-04-01(701)'!O28,'1112-04-01(1101)'!O28,'1112-04-01(1401)'!O28,'1112-04-01(1701)'!O28,'1112-04-01(1901)'!O28,'1112-04-01(2101)'!O28)</f>
        <v>40</v>
      </c>
      <c r="P28" s="63">
        <f>SUM('1112-04-01(201)'!P28,'1112-04-01(401)'!P28,'1112-04-01(701)'!P28,'1112-04-01(1101)'!P28,'1112-04-01(1401)'!P28,'1112-04-01(1701)'!P28,'1112-04-01(1901)'!P28,'1112-04-01(2101)'!P28)</f>
        <v>19178.68</v>
      </c>
      <c r="Q28" s="58">
        <f>SUM('1112-04-01(201)'!Q28,'1112-04-01(401)'!Q28,'1112-04-01(701)'!Q28,'1112-04-01(1101)'!Q28,'1112-04-01(1401)'!Q28,'1112-04-01(1701)'!Q28,'1112-04-01(1901)'!Q28,'1112-04-01(2101)'!Q28)</f>
        <v>0</v>
      </c>
      <c r="R28" s="112">
        <f>SUM('1112-04-01(201)'!R28,'1112-04-01(401)'!R28,'1112-04-01(701)'!R28,'1112-04-01(1101)'!R28,'1112-04-01(1401)'!R28,'1112-04-01(1701)'!R28,'1112-04-01(1901)'!R28,'1112-04-01(2101)'!R28)</f>
        <v>0</v>
      </c>
    </row>
    <row r="29" spans="1:18" ht="14.1" customHeight="1">
      <c r="A29" s="10"/>
      <c r="B29" s="25"/>
      <c r="C29" s="39" t="s">
        <v>34</v>
      </c>
      <c r="D29" s="46">
        <v>19</v>
      </c>
      <c r="E29" s="51">
        <f>SUM('1112-04-01(201)'!E29,'1112-04-01(401)'!E29,'1112-04-01(701)'!E29,'1112-04-01(1101)'!E29,'1112-04-01(1401)'!E29,'1112-04-01(1701)'!E29,'1112-04-01(1901)'!E29,'1112-04-01(2101)'!E29)</f>
        <v>22</v>
      </c>
      <c r="F29" s="58">
        <f>SUM('1112-04-01(201)'!F29,'1112-04-01(401)'!F29,'1112-04-01(701)'!F29,'1112-04-01(1101)'!F29,'1112-04-01(1401)'!F29,'1112-04-01(1701)'!F29,'1112-04-01(1901)'!F29,'1112-04-01(2101)'!F29)</f>
        <v>32</v>
      </c>
      <c r="G29" s="63">
        <f>SUM('1112-04-01(201)'!G29,'1112-04-01(401)'!G29,'1112-04-01(701)'!G29,'1112-04-01(1101)'!G29,'1112-04-01(1401)'!G29,'1112-04-01(1701)'!G29,'1112-04-01(1901)'!G29,'1112-04-01(2101)'!G29)</f>
        <v>16659.07</v>
      </c>
      <c r="H29" s="58">
        <f>SUM('1112-04-01(201)'!H29,'1112-04-01(401)'!H29,'1112-04-01(701)'!H29,'1112-04-01(1101)'!H29,'1112-04-01(1401)'!H29,'1112-04-01(1701)'!H29,'1112-04-01(1901)'!H29,'1112-04-01(2101)'!H29)</f>
        <v>32</v>
      </c>
      <c r="I29" s="63">
        <f>SUM('1112-04-01(201)'!I29,'1112-04-01(401)'!I29,'1112-04-01(701)'!I29,'1112-04-01(1101)'!I29,'1112-04-01(1401)'!I29,'1112-04-01(1701)'!I29,'1112-04-01(1901)'!I29,'1112-04-01(2101)'!I29)</f>
        <v>2736.34</v>
      </c>
      <c r="J29" s="70" t="s">
        <v>54</v>
      </c>
      <c r="K29" s="81" t="s">
        <v>62</v>
      </c>
      <c r="L29" s="89"/>
      <c r="M29" s="94">
        <v>53</v>
      </c>
      <c r="N29" s="57">
        <f>SUM('1112-04-01(201)'!N29,'1112-04-01(401)'!N29,'1112-04-01(701)'!N29,'1112-04-01(1101)'!N29,'1112-04-01(1401)'!N29,'1112-04-01(1701)'!N29,'1112-04-01(1901)'!N29,'1112-04-01(2101)'!N29)</f>
        <v>2</v>
      </c>
      <c r="O29" s="57">
        <f>SUM('1112-04-01(201)'!O29,'1112-04-01(401)'!O29,'1112-04-01(701)'!O29,'1112-04-01(1101)'!O29,'1112-04-01(1401)'!O29,'1112-04-01(1701)'!O29,'1112-04-01(1901)'!O29,'1112-04-01(2101)'!O29)</f>
        <v>5</v>
      </c>
      <c r="P29" s="62">
        <f>SUM('1112-04-01(201)'!P29,'1112-04-01(401)'!P29,'1112-04-01(701)'!P29,'1112-04-01(1101)'!P29,'1112-04-01(1401)'!P29,'1112-04-01(1701)'!P29,'1112-04-01(1901)'!P29,'1112-04-01(2101)'!P29)</f>
        <v>30222.24</v>
      </c>
      <c r="Q29" s="58">
        <f>SUM('1112-04-01(201)'!Q29,'1112-04-01(401)'!Q29,'1112-04-01(701)'!Q29,'1112-04-01(1101)'!Q29,'1112-04-01(1401)'!Q29,'1112-04-01(1701)'!Q29,'1112-04-01(1901)'!Q29,'1112-04-01(2101)'!Q29)</f>
        <v>1</v>
      </c>
      <c r="R29" s="112">
        <f>SUM('1112-04-01(201)'!R29,'1112-04-01(401)'!R29,'1112-04-01(701)'!R29,'1112-04-01(1101)'!R29,'1112-04-01(1401)'!R29,'1112-04-01(1701)'!R29,'1112-04-01(1901)'!R29,'1112-04-01(2101)'!R29)</f>
        <v>42.67</v>
      </c>
    </row>
    <row r="30" spans="1:18" ht="14.1" customHeight="1">
      <c r="A30" s="10"/>
      <c r="B30" s="25"/>
      <c r="C30" s="39" t="s">
        <v>35</v>
      </c>
      <c r="D30" s="46">
        <v>20</v>
      </c>
      <c r="E30" s="51">
        <f>SUM('1112-04-01(201)'!E30,'1112-04-01(401)'!E30,'1112-04-01(701)'!E30,'1112-04-01(1101)'!E30,'1112-04-01(1401)'!E30,'1112-04-01(1701)'!E30,'1112-04-01(1901)'!E30,'1112-04-01(2101)'!E30)</f>
        <v>25</v>
      </c>
      <c r="F30" s="58">
        <f>SUM('1112-04-01(201)'!F30,'1112-04-01(401)'!F30,'1112-04-01(701)'!F30,'1112-04-01(1101)'!F30,'1112-04-01(1401)'!F30,'1112-04-01(1701)'!F30,'1112-04-01(1901)'!F30,'1112-04-01(2101)'!F30)</f>
        <v>106</v>
      </c>
      <c r="G30" s="63">
        <f>SUM('1112-04-01(201)'!G30,'1112-04-01(401)'!G30,'1112-04-01(701)'!G30,'1112-04-01(1101)'!G30,'1112-04-01(1401)'!G30,'1112-04-01(1701)'!G30,'1112-04-01(1901)'!G30,'1112-04-01(2101)'!G30)</f>
        <v>83859</v>
      </c>
      <c r="H30" s="58">
        <f>SUM('1112-04-01(201)'!H30,'1112-04-01(401)'!H30,'1112-04-01(701)'!H30,'1112-04-01(1101)'!H30,'1112-04-01(1401)'!H30,'1112-04-01(1701)'!H30,'1112-04-01(1901)'!H30,'1112-04-01(2101)'!H30)</f>
        <v>0</v>
      </c>
      <c r="I30" s="63">
        <f>SUM('1112-04-01(201)'!I30,'1112-04-01(401)'!I30,'1112-04-01(701)'!I30,'1112-04-01(1101)'!I30,'1112-04-01(1401)'!I30,'1112-04-01(1701)'!I30,'1112-04-01(1901)'!I30,'1112-04-01(2101)'!I30)</f>
        <v>0</v>
      </c>
      <c r="J30" s="27"/>
      <c r="K30" s="81" t="s">
        <v>63</v>
      </c>
      <c r="L30" s="90"/>
      <c r="M30" s="95">
        <v>54</v>
      </c>
      <c r="N30" s="58">
        <f>SUM('1112-04-01(201)'!N30,'1112-04-01(401)'!N30,'1112-04-01(701)'!N30,'1112-04-01(1101)'!N30,'1112-04-01(1401)'!N30,'1112-04-01(1701)'!N30,'1112-04-01(1901)'!N30,'1112-04-01(2101)'!N30)</f>
        <v>0</v>
      </c>
      <c r="O30" s="58">
        <f>SUM('1112-04-01(201)'!O30,'1112-04-01(401)'!O30,'1112-04-01(701)'!O30,'1112-04-01(1101)'!O30,'1112-04-01(1401)'!O30,'1112-04-01(1701)'!O30,'1112-04-01(1901)'!O30,'1112-04-01(2101)'!O30)</f>
        <v>0</v>
      </c>
      <c r="P30" s="63">
        <f>SUM('1112-04-01(201)'!P30,'1112-04-01(401)'!P30,'1112-04-01(701)'!P30,'1112-04-01(1101)'!P30,'1112-04-01(1401)'!P30,'1112-04-01(1701)'!P30,'1112-04-01(1901)'!P30,'1112-04-01(2101)'!P30)</f>
        <v>0</v>
      </c>
      <c r="Q30" s="58">
        <f>SUM('1112-04-01(201)'!Q30,'1112-04-01(401)'!Q30,'1112-04-01(701)'!Q30,'1112-04-01(1101)'!Q30,'1112-04-01(1401)'!Q30,'1112-04-01(1701)'!Q30,'1112-04-01(1901)'!Q30,'1112-04-01(2101)'!Q30)</f>
        <v>0</v>
      </c>
      <c r="R30" s="112">
        <f>SUM('1112-04-01(201)'!R30,'1112-04-01(401)'!R30,'1112-04-01(701)'!R30,'1112-04-01(1101)'!R30,'1112-04-01(1401)'!R30,'1112-04-01(1701)'!R30,'1112-04-01(1901)'!R30,'1112-04-01(2101)'!R30)</f>
        <v>0</v>
      </c>
    </row>
    <row r="31" spans="1:18" ht="14.1" customHeight="1">
      <c r="A31" s="10"/>
      <c r="B31" s="25"/>
      <c r="C31" s="39" t="s">
        <v>36</v>
      </c>
      <c r="D31" s="46">
        <v>21</v>
      </c>
      <c r="E31" s="51">
        <f>SUM('1112-04-01(201)'!E31,'1112-04-01(401)'!E31,'1112-04-01(701)'!E31,'1112-04-01(1101)'!E31,'1112-04-01(1401)'!E31,'1112-04-01(1701)'!E31,'1112-04-01(1901)'!E31,'1112-04-01(2101)'!E31)</f>
        <v>2</v>
      </c>
      <c r="F31" s="58">
        <f>SUM('1112-04-01(201)'!F31,'1112-04-01(401)'!F31,'1112-04-01(701)'!F31,'1112-04-01(1101)'!F31,'1112-04-01(1401)'!F31,'1112-04-01(1701)'!F31,'1112-04-01(1901)'!F31,'1112-04-01(2101)'!F31)</f>
        <v>8</v>
      </c>
      <c r="G31" s="63">
        <f>SUM('1112-04-01(201)'!G31,'1112-04-01(401)'!G31,'1112-04-01(701)'!G31,'1112-04-01(1101)'!G31,'1112-04-01(1401)'!G31,'1112-04-01(1701)'!G31,'1112-04-01(1901)'!G31,'1112-04-01(2101)'!G31)</f>
        <v>46.23</v>
      </c>
      <c r="H31" s="58">
        <f>SUM('1112-04-01(201)'!H31,'1112-04-01(401)'!H31,'1112-04-01(701)'!H31,'1112-04-01(1101)'!H31,'1112-04-01(1401)'!H31,'1112-04-01(1701)'!H31,'1112-04-01(1901)'!H31,'1112-04-01(2101)'!H31)</f>
        <v>0</v>
      </c>
      <c r="I31" s="63">
        <f>SUM('1112-04-01(201)'!I31,'1112-04-01(401)'!I31,'1112-04-01(701)'!I31,'1112-04-01(1101)'!I31,'1112-04-01(1401)'!I31,'1112-04-01(1701)'!I31,'1112-04-01(1901)'!I31,'1112-04-01(2101)'!I31)</f>
        <v>0</v>
      </c>
      <c r="J31" s="27"/>
      <c r="K31" s="81" t="s">
        <v>64</v>
      </c>
      <c r="L31" s="90"/>
      <c r="M31" s="94">
        <v>55</v>
      </c>
      <c r="N31" s="57">
        <f>SUM('1112-04-01(201)'!N31,'1112-04-01(401)'!N31,'1112-04-01(701)'!N31,'1112-04-01(1101)'!N31,'1112-04-01(1401)'!N31,'1112-04-01(1701)'!N31,'1112-04-01(1901)'!N31,'1112-04-01(2101)'!N31)</f>
        <v>190</v>
      </c>
      <c r="O31" s="57">
        <f>SUM('1112-04-01(201)'!O31,'1112-04-01(401)'!O31,'1112-04-01(701)'!O31,'1112-04-01(1101)'!O31,'1112-04-01(1401)'!O31,'1112-04-01(1701)'!O31,'1112-04-01(1901)'!O31,'1112-04-01(2101)'!O31)</f>
        <v>451</v>
      </c>
      <c r="P31" s="62">
        <f>SUM('1112-04-01(201)'!P31,'1112-04-01(401)'!P31,'1112-04-01(701)'!P31,'1112-04-01(1101)'!P31,'1112-04-01(1401)'!P31,'1112-04-01(1701)'!P31,'1112-04-01(1901)'!P31,'1112-04-01(2101)'!P31)</f>
        <v>45431.49</v>
      </c>
      <c r="Q31" s="58">
        <f>SUM('1112-04-01(201)'!Q31,'1112-04-01(401)'!Q31,'1112-04-01(701)'!Q31,'1112-04-01(1101)'!Q31,'1112-04-01(1401)'!Q31,'1112-04-01(1701)'!Q31,'1112-04-01(1901)'!Q31,'1112-04-01(2101)'!Q31)</f>
        <v>193</v>
      </c>
      <c r="R31" s="112">
        <f>SUM('1112-04-01(201)'!R31,'1112-04-01(401)'!R31,'1112-04-01(701)'!R31,'1112-04-01(1101)'!R31,'1112-04-01(1401)'!R31,'1112-04-01(1701)'!R31,'1112-04-01(1901)'!R31,'1112-04-01(2101)'!R31)</f>
        <v>14171.11</v>
      </c>
    </row>
    <row r="32" spans="1:18" ht="14.1" customHeight="1">
      <c r="A32" s="10"/>
      <c r="B32" s="25"/>
      <c r="C32" s="39" t="s">
        <v>37</v>
      </c>
      <c r="D32" s="46">
        <v>22</v>
      </c>
      <c r="E32" s="51">
        <f>SUM('1112-04-01(201)'!E32,'1112-04-01(401)'!E32,'1112-04-01(701)'!E32,'1112-04-01(1101)'!E32,'1112-04-01(1401)'!E32,'1112-04-01(1701)'!E32,'1112-04-01(1901)'!E32,'1112-04-01(2101)'!E32)</f>
        <v>161</v>
      </c>
      <c r="F32" s="58">
        <f>SUM('1112-04-01(201)'!F32,'1112-04-01(401)'!F32,'1112-04-01(701)'!F32,'1112-04-01(1101)'!F32,'1112-04-01(1401)'!F32,'1112-04-01(1701)'!F32,'1112-04-01(1901)'!F32,'1112-04-01(2101)'!F32)</f>
        <v>511</v>
      </c>
      <c r="G32" s="63">
        <f>SUM('1112-04-01(201)'!G32,'1112-04-01(401)'!G32,'1112-04-01(701)'!G32,'1112-04-01(1101)'!G32,'1112-04-01(1401)'!G32,'1112-04-01(1701)'!G32,'1112-04-01(1901)'!G32,'1112-04-01(2101)'!G32)</f>
        <v>126021.73</v>
      </c>
      <c r="H32" s="58">
        <f>SUM('1112-04-01(201)'!H32,'1112-04-01(401)'!H32,'1112-04-01(701)'!H32,'1112-04-01(1101)'!H32,'1112-04-01(1401)'!H32,'1112-04-01(1701)'!H32,'1112-04-01(1901)'!H32,'1112-04-01(2101)'!H32)</f>
        <v>303</v>
      </c>
      <c r="I32" s="63">
        <f>SUM('1112-04-01(201)'!I32,'1112-04-01(401)'!I32,'1112-04-01(701)'!I32,'1112-04-01(1101)'!I32,'1112-04-01(1401)'!I32,'1112-04-01(1701)'!I32,'1112-04-01(1901)'!I32,'1112-04-01(2101)'!I32)</f>
        <v>33872.7</v>
      </c>
      <c r="J32" s="27"/>
      <c r="K32" s="81" t="s">
        <v>65</v>
      </c>
      <c r="L32" s="90"/>
      <c r="M32" s="95">
        <v>56</v>
      </c>
      <c r="N32" s="58">
        <f>SUM('1112-04-01(201)'!N32,'1112-04-01(401)'!N32,'1112-04-01(701)'!N32,'1112-04-01(1101)'!N32,'1112-04-01(1401)'!N32,'1112-04-01(1701)'!N32,'1112-04-01(1901)'!N32,'1112-04-01(2101)'!N32)</f>
        <v>42</v>
      </c>
      <c r="O32" s="58">
        <f>SUM('1112-04-01(201)'!O32,'1112-04-01(401)'!O32,'1112-04-01(701)'!O32,'1112-04-01(1101)'!O32,'1112-04-01(1401)'!O32,'1112-04-01(1701)'!O32,'1112-04-01(1901)'!O32,'1112-04-01(2101)'!O32)</f>
        <v>269</v>
      </c>
      <c r="P32" s="63">
        <f>SUM('1112-04-01(201)'!P32,'1112-04-01(401)'!P32,'1112-04-01(701)'!P32,'1112-04-01(1101)'!P32,'1112-04-01(1401)'!P32,'1112-04-01(1701)'!P32,'1112-04-01(1901)'!P32,'1112-04-01(2101)'!P32)</f>
        <v>148336.98</v>
      </c>
      <c r="Q32" s="58">
        <f>SUM('1112-04-01(201)'!Q32,'1112-04-01(401)'!Q32,'1112-04-01(701)'!Q32,'1112-04-01(1101)'!Q32,'1112-04-01(1401)'!Q32,'1112-04-01(1701)'!Q32,'1112-04-01(1901)'!Q32,'1112-04-01(2101)'!Q32)</f>
        <v>18</v>
      </c>
      <c r="R32" s="112">
        <f>SUM('1112-04-01(201)'!R32,'1112-04-01(401)'!R32,'1112-04-01(701)'!R32,'1112-04-01(1101)'!R32,'1112-04-01(1401)'!R32,'1112-04-01(1701)'!R32,'1112-04-01(1901)'!R32,'1112-04-01(2101)'!R32)</f>
        <v>9719.43</v>
      </c>
    </row>
    <row r="33" spans="1:18" ht="14.1" customHeight="1">
      <c r="A33" s="10"/>
      <c r="B33" s="25"/>
      <c r="C33" s="40" t="s">
        <v>21</v>
      </c>
      <c r="D33" s="46">
        <v>23</v>
      </c>
      <c r="E33" s="51">
        <f>SUM('1112-04-01(201)'!E33,'1112-04-01(401)'!E33,'1112-04-01(701)'!E33,'1112-04-01(1101)'!E33,'1112-04-01(1401)'!E33,'1112-04-01(1701)'!E33,'1112-04-01(1901)'!E33,'1112-04-01(2101)'!E33)</f>
        <v>36</v>
      </c>
      <c r="F33" s="58">
        <f>SUM('1112-04-01(201)'!F33,'1112-04-01(401)'!F33,'1112-04-01(701)'!F33,'1112-04-01(1101)'!F33,'1112-04-01(1401)'!F33,'1112-04-01(1701)'!F33,'1112-04-01(1901)'!F33,'1112-04-01(2101)'!F33)</f>
        <v>185</v>
      </c>
      <c r="G33" s="63">
        <f>SUM('1112-04-01(201)'!G33,'1112-04-01(401)'!G33,'1112-04-01(701)'!G33,'1112-04-01(1101)'!G33,'1112-04-01(1401)'!G33,'1112-04-01(1701)'!G33,'1112-04-01(1901)'!G33,'1112-04-01(2101)'!G33)</f>
        <v>200275.4</v>
      </c>
      <c r="H33" s="58">
        <f>SUM('1112-04-01(201)'!H33,'1112-04-01(401)'!H33,'1112-04-01(701)'!H33,'1112-04-01(1101)'!H33,'1112-04-01(1401)'!H33,'1112-04-01(1701)'!H33,'1112-04-01(1901)'!H33,'1112-04-01(2101)'!H33)</f>
        <v>33</v>
      </c>
      <c r="I33" s="63">
        <f>SUM('1112-04-01(201)'!I33,'1112-04-01(401)'!I33,'1112-04-01(701)'!I33,'1112-04-01(1101)'!I33,'1112-04-01(1401)'!I33,'1112-04-01(1701)'!I33,'1112-04-01(1901)'!I33,'1112-04-01(2101)'!I33)</f>
        <v>27585.79</v>
      </c>
      <c r="J33" s="27"/>
      <c r="K33" s="81" t="s">
        <v>66</v>
      </c>
      <c r="L33" s="90"/>
      <c r="M33" s="94">
        <v>57</v>
      </c>
      <c r="N33" s="57">
        <f>SUM('1112-04-01(201)'!N33,'1112-04-01(401)'!N33,'1112-04-01(701)'!N33,'1112-04-01(1101)'!N33,'1112-04-01(1401)'!N33,'1112-04-01(1701)'!N33,'1112-04-01(1901)'!N33,'1112-04-01(2101)'!N33)</f>
        <v>233</v>
      </c>
      <c r="O33" s="57">
        <f>SUM('1112-04-01(201)'!O33,'1112-04-01(401)'!O33,'1112-04-01(701)'!O33,'1112-04-01(1101)'!O33,'1112-04-01(1401)'!O33,'1112-04-01(1701)'!O33,'1112-04-01(1901)'!O33,'1112-04-01(2101)'!O33)</f>
        <v>530</v>
      </c>
      <c r="P33" s="62">
        <f>SUM('1112-04-01(201)'!P33,'1112-04-01(401)'!P33,'1112-04-01(701)'!P33,'1112-04-01(1101)'!P33,'1112-04-01(1401)'!P33,'1112-04-01(1701)'!P33,'1112-04-01(1901)'!P33,'1112-04-01(2101)'!P33)</f>
        <v>279774.58</v>
      </c>
      <c r="Q33" s="58">
        <f>SUM('1112-04-01(201)'!Q33,'1112-04-01(401)'!Q33,'1112-04-01(701)'!Q33,'1112-04-01(1101)'!Q33,'1112-04-01(1401)'!Q33,'1112-04-01(1701)'!Q33,'1112-04-01(1901)'!Q33,'1112-04-01(2101)'!Q33)</f>
        <v>150</v>
      </c>
      <c r="R33" s="112">
        <f>SUM('1112-04-01(201)'!R33,'1112-04-01(401)'!R33,'1112-04-01(701)'!R33,'1112-04-01(1101)'!R33,'1112-04-01(1401)'!R33,'1112-04-01(1701)'!R33,'1112-04-01(1901)'!R33,'1112-04-01(2101)'!R33)</f>
        <v>37305.72</v>
      </c>
    </row>
    <row r="34" spans="1:18" ht="14.1" customHeight="1">
      <c r="A34" s="11"/>
      <c r="B34" s="26"/>
      <c r="C34" s="39" t="s">
        <v>22</v>
      </c>
      <c r="D34" s="46">
        <v>24</v>
      </c>
      <c r="E34" s="51">
        <f>SUM('1112-04-01(201)'!E34,'1112-04-01(401)'!E34,'1112-04-01(701)'!E34,'1112-04-01(1101)'!E34,'1112-04-01(1401)'!E34,'1112-04-01(1701)'!E34,'1112-04-01(1901)'!E34,'1112-04-01(2101)'!E34)</f>
        <v>109</v>
      </c>
      <c r="F34" s="58">
        <f>SUM('1112-04-01(201)'!F34,'1112-04-01(401)'!F34,'1112-04-01(701)'!F34,'1112-04-01(1101)'!F34,'1112-04-01(1401)'!F34,'1112-04-01(1701)'!F34,'1112-04-01(1901)'!F34,'1112-04-01(2101)'!F34)</f>
        <v>269</v>
      </c>
      <c r="G34" s="63">
        <f>SUM('1112-04-01(201)'!G34,'1112-04-01(401)'!G34,'1112-04-01(701)'!G34,'1112-04-01(1101)'!G34,'1112-04-01(1401)'!G34,'1112-04-01(1701)'!G34,'1112-04-01(1901)'!G34,'1112-04-01(2101)'!G34)</f>
        <v>409141.19</v>
      </c>
      <c r="H34" s="58">
        <f>SUM('1112-04-01(201)'!H34,'1112-04-01(401)'!H34,'1112-04-01(701)'!H34,'1112-04-01(1101)'!H34,'1112-04-01(1401)'!H34,'1112-04-01(1701)'!H34,'1112-04-01(1901)'!H34,'1112-04-01(2101)'!H34)</f>
        <v>18</v>
      </c>
      <c r="I34" s="63">
        <f>SUM('1112-04-01(201)'!I34,'1112-04-01(401)'!I34,'1112-04-01(701)'!I34,'1112-04-01(1101)'!I34,'1112-04-01(1401)'!I34,'1112-04-01(1701)'!I34,'1112-04-01(1901)'!I34,'1112-04-01(2101)'!I34)</f>
        <v>11117.73</v>
      </c>
      <c r="J34" s="27"/>
      <c r="K34" s="81" t="s">
        <v>67</v>
      </c>
      <c r="L34" s="90"/>
      <c r="M34" s="95">
        <v>58</v>
      </c>
      <c r="N34" s="58">
        <f>SUM('1112-04-01(201)'!N34,'1112-04-01(401)'!N34,'1112-04-01(701)'!N34,'1112-04-01(1101)'!N34,'1112-04-01(1401)'!N34,'1112-04-01(1701)'!N34,'1112-04-01(1901)'!N34,'1112-04-01(2101)'!N34)</f>
        <v>3760</v>
      </c>
      <c r="O34" s="58">
        <f>SUM('1112-04-01(201)'!O34,'1112-04-01(401)'!O34,'1112-04-01(701)'!O34,'1112-04-01(1101)'!O34,'1112-04-01(1401)'!O34,'1112-04-01(1701)'!O34,'1112-04-01(1901)'!O34,'1112-04-01(2101)'!O34)</f>
        <v>11537</v>
      </c>
      <c r="P34" s="63">
        <f>SUM('1112-04-01(201)'!P34,'1112-04-01(401)'!P34,'1112-04-01(701)'!P34,'1112-04-01(1101)'!P34,'1112-04-01(1401)'!P34,'1112-04-01(1701)'!P34,'1112-04-01(1901)'!P34,'1112-04-01(2101)'!P34)</f>
        <v>2522679.26</v>
      </c>
      <c r="Q34" s="58">
        <f>SUM('1112-04-01(201)'!Q34,'1112-04-01(401)'!Q34,'1112-04-01(701)'!Q34,'1112-04-01(1101)'!Q34,'1112-04-01(1401)'!Q34,'1112-04-01(1701)'!Q34,'1112-04-01(1901)'!Q34,'1112-04-01(2101)'!Q34)</f>
        <v>4422</v>
      </c>
      <c r="R34" s="112">
        <f>SUM('1112-04-01(201)'!R34,'1112-04-01(401)'!R34,'1112-04-01(701)'!R34,'1112-04-01(1101)'!R34,'1112-04-01(1401)'!R34,'1112-04-01(1701)'!R34,'1112-04-01(1901)'!R34,'1112-04-01(2101)'!R34)</f>
        <v>562038.83</v>
      </c>
    </row>
    <row r="35" spans="1:18" ht="14.1" customHeight="1">
      <c r="A35" s="12" t="s">
        <v>6</v>
      </c>
      <c r="B35" s="24" t="s">
        <v>25</v>
      </c>
      <c r="C35" s="39" t="s">
        <v>38</v>
      </c>
      <c r="D35" s="46">
        <v>25</v>
      </c>
      <c r="E35" s="51">
        <f>SUM('1112-04-01(201)'!E35,'1112-04-01(401)'!E35,'1112-04-01(701)'!E35,'1112-04-01(1101)'!E35,'1112-04-01(1401)'!E35,'1112-04-01(1701)'!E35,'1112-04-01(1901)'!E35,'1112-04-01(2101)'!E35)</f>
        <v>6063</v>
      </c>
      <c r="F35" s="58">
        <f>SUM('1112-04-01(201)'!F35,'1112-04-01(401)'!F35,'1112-04-01(701)'!F35,'1112-04-01(1101)'!F35,'1112-04-01(1401)'!F35,'1112-04-01(1701)'!F35,'1112-04-01(1901)'!F35,'1112-04-01(2101)'!F35)</f>
        <v>8500</v>
      </c>
      <c r="G35" s="63">
        <f>SUM('1112-04-01(201)'!G35,'1112-04-01(401)'!G35,'1112-04-01(701)'!G35,'1112-04-01(1101)'!G35,'1112-04-01(1401)'!G35,'1112-04-01(1701)'!G35,'1112-04-01(1901)'!G35,'1112-04-01(2101)'!G35)</f>
        <v>1350283.26</v>
      </c>
      <c r="H35" s="58">
        <f>SUM('1112-04-01(201)'!H35,'1112-04-01(401)'!H35,'1112-04-01(701)'!H35,'1112-04-01(1101)'!H35,'1112-04-01(1401)'!H35,'1112-04-01(1701)'!H35,'1112-04-01(1901)'!H35,'1112-04-01(2101)'!H35)</f>
        <v>6658</v>
      </c>
      <c r="I35" s="63">
        <f>SUM('1112-04-01(201)'!I35,'1112-04-01(401)'!I35,'1112-04-01(701)'!I35,'1112-04-01(1101)'!I35,'1112-04-01(1401)'!I35,'1112-04-01(1701)'!I35,'1112-04-01(1901)'!I35,'1112-04-01(2101)'!I35)</f>
        <v>839348.71</v>
      </c>
      <c r="J35" s="27"/>
      <c r="K35" s="81" t="s">
        <v>68</v>
      </c>
      <c r="L35" s="90"/>
      <c r="M35" s="94">
        <v>59</v>
      </c>
      <c r="N35" s="57">
        <f>SUM('1112-04-01(201)'!N35,'1112-04-01(401)'!N35,'1112-04-01(701)'!N35,'1112-04-01(1101)'!N35,'1112-04-01(1401)'!N35,'1112-04-01(1701)'!N35,'1112-04-01(1901)'!N35,'1112-04-01(2101)'!N35)</f>
        <v>241</v>
      </c>
      <c r="O35" s="57">
        <f>SUM('1112-04-01(201)'!O35,'1112-04-01(401)'!O35,'1112-04-01(701)'!O35,'1112-04-01(1101)'!O35,'1112-04-01(1401)'!O35,'1112-04-01(1701)'!O35,'1112-04-01(1901)'!O35,'1112-04-01(2101)'!O35)</f>
        <v>386</v>
      </c>
      <c r="P35" s="62">
        <f>SUM('1112-04-01(201)'!P35,'1112-04-01(401)'!P35,'1112-04-01(701)'!P35,'1112-04-01(1101)'!P35,'1112-04-01(1401)'!P35,'1112-04-01(1701)'!P35,'1112-04-01(1901)'!P35,'1112-04-01(2101)'!P35)</f>
        <v>78817.73</v>
      </c>
      <c r="Q35" s="58">
        <f>SUM('1112-04-01(201)'!Q35,'1112-04-01(401)'!Q35,'1112-04-01(701)'!Q35,'1112-04-01(1101)'!Q35,'1112-04-01(1401)'!Q35,'1112-04-01(1701)'!Q35,'1112-04-01(1901)'!Q35,'1112-04-01(2101)'!Q35)</f>
        <v>202</v>
      </c>
      <c r="R35" s="112">
        <f>SUM('1112-04-01(201)'!R35,'1112-04-01(401)'!R35,'1112-04-01(701)'!R35,'1112-04-01(1101)'!R35,'1112-04-01(1401)'!R35,'1112-04-01(1701)'!R35,'1112-04-01(1901)'!R35,'1112-04-01(2101)'!R35)</f>
        <v>19400.28</v>
      </c>
    </row>
    <row r="36" spans="1:18" ht="13.5" customHeight="1">
      <c r="A36" s="10"/>
      <c r="B36" s="25"/>
      <c r="C36" s="39" t="s">
        <v>39</v>
      </c>
      <c r="D36" s="46">
        <v>26</v>
      </c>
      <c r="E36" s="51">
        <f>SUM('1112-04-01(201)'!E36,'1112-04-01(401)'!E36,'1112-04-01(701)'!E36,'1112-04-01(1101)'!E36,'1112-04-01(1401)'!E36,'1112-04-01(1701)'!E36,'1112-04-01(1901)'!E36,'1112-04-01(2101)'!E36)</f>
        <v>8</v>
      </c>
      <c r="F36" s="58">
        <f>SUM('1112-04-01(201)'!F36,'1112-04-01(401)'!F36,'1112-04-01(701)'!F36,'1112-04-01(1101)'!F36,'1112-04-01(1401)'!F36,'1112-04-01(1701)'!F36,'1112-04-01(1901)'!F36,'1112-04-01(2101)'!F36)</f>
        <v>13</v>
      </c>
      <c r="G36" s="63">
        <f>SUM('1112-04-01(201)'!G36,'1112-04-01(401)'!G36,'1112-04-01(701)'!G36,'1112-04-01(1101)'!G36,'1112-04-01(1401)'!G36,'1112-04-01(1701)'!G36,'1112-04-01(1901)'!G36,'1112-04-01(2101)'!G36)</f>
        <v>25086.69</v>
      </c>
      <c r="H36" s="58">
        <f>SUM('1112-04-01(201)'!H36,'1112-04-01(401)'!H36,'1112-04-01(701)'!H36,'1112-04-01(1101)'!H36,'1112-04-01(1401)'!H36,'1112-04-01(1701)'!H36,'1112-04-01(1901)'!H36,'1112-04-01(2101)'!H36)</f>
        <v>11</v>
      </c>
      <c r="I36" s="63">
        <f>SUM('1112-04-01(201)'!I36,'1112-04-01(401)'!I36,'1112-04-01(701)'!I36,'1112-04-01(1101)'!I36,'1112-04-01(1401)'!I36,'1112-04-01(1701)'!I36,'1112-04-01(1901)'!I36,'1112-04-01(2101)'!I36)</f>
        <v>1922.15</v>
      </c>
      <c r="J36" s="27"/>
      <c r="K36" s="81" t="s">
        <v>69</v>
      </c>
      <c r="L36" s="90"/>
      <c r="M36" s="95">
        <v>60</v>
      </c>
      <c r="N36" s="58">
        <f>SUM('1112-04-01(201)'!N36,'1112-04-01(401)'!N36,'1112-04-01(701)'!N36,'1112-04-01(1101)'!N36,'1112-04-01(1401)'!N36,'1112-04-01(1701)'!N36,'1112-04-01(1901)'!N36,'1112-04-01(2101)'!N36)</f>
        <v>362</v>
      </c>
      <c r="O36" s="58">
        <f>SUM('1112-04-01(201)'!O36,'1112-04-01(401)'!O36,'1112-04-01(701)'!O36,'1112-04-01(1101)'!O36,'1112-04-01(1401)'!O36,'1112-04-01(1701)'!O36,'1112-04-01(1901)'!O36,'1112-04-01(2101)'!O36)</f>
        <v>617</v>
      </c>
      <c r="P36" s="63">
        <f>SUM('1112-04-01(201)'!P36,'1112-04-01(401)'!P36,'1112-04-01(701)'!P36,'1112-04-01(1101)'!P36,'1112-04-01(1401)'!P36,'1112-04-01(1701)'!P36,'1112-04-01(1901)'!P36,'1112-04-01(2101)'!P36)</f>
        <v>138796.8</v>
      </c>
      <c r="Q36" s="58">
        <f>SUM('1112-04-01(201)'!Q36,'1112-04-01(401)'!Q36,'1112-04-01(701)'!Q36,'1112-04-01(1101)'!Q36,'1112-04-01(1401)'!Q36,'1112-04-01(1701)'!Q36,'1112-04-01(1901)'!Q36,'1112-04-01(2101)'!Q36)</f>
        <v>236</v>
      </c>
      <c r="R36" s="112">
        <f>SUM('1112-04-01(201)'!R36,'1112-04-01(401)'!R36,'1112-04-01(701)'!R36,'1112-04-01(1101)'!R36,'1112-04-01(1401)'!R36,'1112-04-01(1701)'!R36,'1112-04-01(1901)'!R36,'1112-04-01(2101)'!R36)</f>
        <v>95942.29</v>
      </c>
    </row>
    <row r="37" spans="1:18" ht="14.1" customHeight="1">
      <c r="A37" s="10"/>
      <c r="B37" s="25"/>
      <c r="C37" s="39" t="s">
        <v>40</v>
      </c>
      <c r="D37" s="46">
        <v>27</v>
      </c>
      <c r="E37" s="51">
        <f>SUM('1112-04-01(201)'!E37,'1112-04-01(401)'!E37,'1112-04-01(701)'!E37,'1112-04-01(1101)'!E37,'1112-04-01(1401)'!E37,'1112-04-01(1701)'!E37,'1112-04-01(1901)'!E37,'1112-04-01(2101)'!E37)</f>
        <v>398</v>
      </c>
      <c r="F37" s="58">
        <f>SUM('1112-04-01(201)'!F37,'1112-04-01(401)'!F37,'1112-04-01(701)'!F37,'1112-04-01(1101)'!F37,'1112-04-01(1401)'!F37,'1112-04-01(1701)'!F37,'1112-04-01(1901)'!F37,'1112-04-01(2101)'!F37)</f>
        <v>1060</v>
      </c>
      <c r="G37" s="63">
        <f>SUM('1112-04-01(201)'!G37,'1112-04-01(401)'!G37,'1112-04-01(701)'!G37,'1112-04-01(1101)'!G37,'1112-04-01(1401)'!G37,'1112-04-01(1701)'!G37,'1112-04-01(1901)'!G37,'1112-04-01(2101)'!G37)</f>
        <v>1142994.63</v>
      </c>
      <c r="H37" s="58">
        <f>SUM('1112-04-01(201)'!H37,'1112-04-01(401)'!H37,'1112-04-01(701)'!H37,'1112-04-01(1101)'!H37,'1112-04-01(1401)'!H37,'1112-04-01(1701)'!H37,'1112-04-01(1901)'!H37,'1112-04-01(2101)'!H37)</f>
        <v>1056</v>
      </c>
      <c r="I37" s="63">
        <f>SUM('1112-04-01(201)'!I37,'1112-04-01(401)'!I37,'1112-04-01(701)'!I37,'1112-04-01(1101)'!I37,'1112-04-01(1401)'!I37,'1112-04-01(1701)'!I37,'1112-04-01(1901)'!I37,'1112-04-01(2101)'!I37)</f>
        <v>294452.34</v>
      </c>
      <c r="J37" s="27"/>
      <c r="K37" s="81" t="s">
        <v>70</v>
      </c>
      <c r="L37" s="90"/>
      <c r="M37" s="94">
        <v>61</v>
      </c>
      <c r="N37" s="57">
        <f>SUM('1112-04-01(201)'!N37,'1112-04-01(401)'!N37,'1112-04-01(701)'!N37,'1112-04-01(1101)'!N37,'1112-04-01(1401)'!N37,'1112-04-01(1701)'!N37,'1112-04-01(1901)'!N37,'1112-04-01(2101)'!N37)</f>
        <v>193</v>
      </c>
      <c r="O37" s="57">
        <f>SUM('1112-04-01(201)'!O37,'1112-04-01(401)'!O37,'1112-04-01(701)'!O37,'1112-04-01(1101)'!O37,'1112-04-01(1401)'!O37,'1112-04-01(1701)'!O37,'1112-04-01(1901)'!O37,'1112-04-01(2101)'!O37)</f>
        <v>309</v>
      </c>
      <c r="P37" s="62">
        <f>SUM('1112-04-01(201)'!P37,'1112-04-01(401)'!P37,'1112-04-01(701)'!P37,'1112-04-01(1101)'!P37,'1112-04-01(1401)'!P37,'1112-04-01(1701)'!P37,'1112-04-01(1901)'!P37,'1112-04-01(2101)'!P37)</f>
        <v>63613.67</v>
      </c>
      <c r="Q37" s="58">
        <f>SUM('1112-04-01(201)'!Q37,'1112-04-01(401)'!Q37,'1112-04-01(701)'!Q37,'1112-04-01(1101)'!Q37,'1112-04-01(1401)'!Q37,'1112-04-01(1701)'!Q37,'1112-04-01(1901)'!Q37,'1112-04-01(2101)'!Q37)</f>
        <v>252</v>
      </c>
      <c r="R37" s="112">
        <f>SUM('1112-04-01(201)'!R37,'1112-04-01(401)'!R37,'1112-04-01(701)'!R37,'1112-04-01(1101)'!R37,'1112-04-01(1401)'!R37,'1112-04-01(1701)'!R37,'1112-04-01(1901)'!R37,'1112-04-01(2101)'!R37)</f>
        <v>25462.51</v>
      </c>
    </row>
    <row r="38" spans="1:18" ht="14.1" customHeight="1">
      <c r="A38" s="10"/>
      <c r="B38" s="26"/>
      <c r="C38" s="39" t="s">
        <v>41</v>
      </c>
      <c r="D38" s="46">
        <v>28</v>
      </c>
      <c r="E38" s="51">
        <f>SUM('1112-04-01(201)'!E38,'1112-04-01(401)'!E38,'1112-04-01(701)'!E38,'1112-04-01(1101)'!E38,'1112-04-01(1401)'!E38,'1112-04-01(1701)'!E38,'1112-04-01(1901)'!E38,'1112-04-01(2101)'!E38)</f>
        <v>3986</v>
      </c>
      <c r="F38" s="58">
        <f>SUM('1112-04-01(201)'!F38,'1112-04-01(401)'!F38,'1112-04-01(701)'!F38,'1112-04-01(1101)'!F38,'1112-04-01(1401)'!F38,'1112-04-01(1701)'!F38,'1112-04-01(1901)'!F38,'1112-04-01(2101)'!F38)</f>
        <v>5439</v>
      </c>
      <c r="G38" s="63">
        <f>SUM('1112-04-01(201)'!G38,'1112-04-01(401)'!G38,'1112-04-01(701)'!G38,'1112-04-01(1101)'!G38,'1112-04-01(1401)'!G38,'1112-04-01(1701)'!G38,'1112-04-01(1901)'!G38,'1112-04-01(2101)'!G38)</f>
        <v>960051.92</v>
      </c>
      <c r="H38" s="58">
        <f>SUM('1112-04-01(201)'!H38,'1112-04-01(401)'!H38,'1112-04-01(701)'!H38,'1112-04-01(1101)'!H38,'1112-04-01(1401)'!H38,'1112-04-01(1701)'!H38,'1112-04-01(1901)'!H38,'1112-04-01(2101)'!H38)</f>
        <v>5020</v>
      </c>
      <c r="I38" s="63">
        <f>SUM('1112-04-01(201)'!I38,'1112-04-01(401)'!I38,'1112-04-01(701)'!I38,'1112-04-01(1101)'!I38,'1112-04-01(1401)'!I38,'1112-04-01(1701)'!I38,'1112-04-01(1901)'!I38,'1112-04-01(2101)'!I38)</f>
        <v>626097.99</v>
      </c>
      <c r="J38" s="27"/>
      <c r="K38" s="81" t="s">
        <v>71</v>
      </c>
      <c r="L38" s="90"/>
      <c r="M38" s="95">
        <v>62</v>
      </c>
      <c r="N38" s="58">
        <f>SUM('1112-04-01(201)'!N38,'1112-04-01(401)'!N38,'1112-04-01(701)'!N38,'1112-04-01(1101)'!N38,'1112-04-01(1401)'!N38,'1112-04-01(1701)'!N38,'1112-04-01(1901)'!N38,'1112-04-01(2101)'!N38)</f>
        <v>387</v>
      </c>
      <c r="O38" s="58">
        <f>SUM('1112-04-01(201)'!O38,'1112-04-01(401)'!O38,'1112-04-01(701)'!O38,'1112-04-01(1101)'!O38,'1112-04-01(1401)'!O38,'1112-04-01(1701)'!O38,'1112-04-01(1901)'!O38,'1112-04-01(2101)'!O38)</f>
        <v>986</v>
      </c>
      <c r="P38" s="63">
        <f>SUM('1112-04-01(201)'!P38,'1112-04-01(401)'!P38,'1112-04-01(701)'!P38,'1112-04-01(1101)'!P38,'1112-04-01(1401)'!P38,'1112-04-01(1701)'!P38,'1112-04-01(1901)'!P38,'1112-04-01(2101)'!P38)</f>
        <v>700299.97</v>
      </c>
      <c r="Q38" s="58">
        <f>SUM('1112-04-01(201)'!Q38,'1112-04-01(401)'!Q38,'1112-04-01(701)'!Q38,'1112-04-01(1101)'!Q38,'1112-04-01(1401)'!Q38,'1112-04-01(1701)'!Q38,'1112-04-01(1901)'!Q38,'1112-04-01(2101)'!Q38)</f>
        <v>297</v>
      </c>
      <c r="R38" s="112">
        <f>SUM('1112-04-01(201)'!R38,'1112-04-01(401)'!R38,'1112-04-01(701)'!R38,'1112-04-01(1101)'!R38,'1112-04-01(1401)'!R38,'1112-04-01(1701)'!R38,'1112-04-01(1901)'!R38,'1112-04-01(2101)'!R38)</f>
        <v>614677.58</v>
      </c>
    </row>
    <row r="39" spans="1:18" ht="14.1" customHeight="1">
      <c r="A39" s="10"/>
      <c r="B39" s="24" t="s">
        <v>26</v>
      </c>
      <c r="C39" s="39" t="s">
        <v>38</v>
      </c>
      <c r="D39" s="46">
        <v>29</v>
      </c>
      <c r="E39" s="51">
        <f>SUM('1112-04-01(201)'!E39,'1112-04-01(401)'!E39,'1112-04-01(701)'!E39,'1112-04-01(1101)'!E39,'1112-04-01(1401)'!E39,'1112-04-01(1701)'!E39,'1112-04-01(1901)'!E39,'1112-04-01(2101)'!E39)</f>
        <v>36</v>
      </c>
      <c r="F39" s="58">
        <f>SUM('1112-04-01(201)'!F39,'1112-04-01(401)'!F39,'1112-04-01(701)'!F39,'1112-04-01(1101)'!F39,'1112-04-01(1401)'!F39,'1112-04-01(1701)'!F39,'1112-04-01(1901)'!F39,'1112-04-01(2101)'!F39)</f>
        <v>63</v>
      </c>
      <c r="G39" s="63">
        <f>SUM('1112-04-01(201)'!G39,'1112-04-01(401)'!G39,'1112-04-01(701)'!G39,'1112-04-01(1101)'!G39,'1112-04-01(1401)'!G39,'1112-04-01(1701)'!G39,'1112-04-01(1901)'!G39,'1112-04-01(2101)'!G39)</f>
        <v>27961.26</v>
      </c>
      <c r="H39" s="58">
        <f>SUM('1112-04-01(201)'!H39,'1112-04-01(401)'!H39,'1112-04-01(701)'!H39,'1112-04-01(1101)'!H39,'1112-04-01(1401)'!H39,'1112-04-01(1701)'!H39,'1112-04-01(1901)'!H39,'1112-04-01(2101)'!H39)</f>
        <v>0</v>
      </c>
      <c r="I39" s="63">
        <f>SUM('1112-04-01(201)'!I39,'1112-04-01(401)'!I39,'1112-04-01(701)'!I39,'1112-04-01(1101)'!I39,'1112-04-01(1401)'!I39,'1112-04-01(1701)'!I39,'1112-04-01(1901)'!I39,'1112-04-01(2101)'!I39)</f>
        <v>0</v>
      </c>
      <c r="J39" s="27"/>
      <c r="K39" s="81" t="s">
        <v>72</v>
      </c>
      <c r="L39" s="90"/>
      <c r="M39" s="94">
        <v>63</v>
      </c>
      <c r="N39" s="57">
        <f>SUM('1112-04-01(201)'!N39,'1112-04-01(401)'!N39,'1112-04-01(701)'!N39,'1112-04-01(1101)'!N39,'1112-04-01(1401)'!N39,'1112-04-01(1701)'!N39,'1112-04-01(1901)'!N39,'1112-04-01(2101)'!N39)</f>
        <v>862</v>
      </c>
      <c r="O39" s="57">
        <f>SUM('1112-04-01(201)'!O39,'1112-04-01(401)'!O39,'1112-04-01(701)'!O39,'1112-04-01(1101)'!O39,'1112-04-01(1401)'!O39,'1112-04-01(1701)'!O39,'1112-04-01(1901)'!O39,'1112-04-01(2101)'!O39)</f>
        <v>2806</v>
      </c>
      <c r="P39" s="62">
        <f>SUM('1112-04-01(201)'!P39,'1112-04-01(401)'!P39,'1112-04-01(701)'!P39,'1112-04-01(1101)'!P39,'1112-04-01(1401)'!P39,'1112-04-01(1701)'!P39,'1112-04-01(1901)'!P39,'1112-04-01(2101)'!P39)</f>
        <v>2822263.05</v>
      </c>
      <c r="Q39" s="58">
        <f>SUM('1112-04-01(201)'!Q39,'1112-04-01(401)'!Q39,'1112-04-01(701)'!Q39,'1112-04-01(1101)'!Q39,'1112-04-01(1401)'!Q39,'1112-04-01(1701)'!Q39,'1112-04-01(1901)'!Q39,'1112-04-01(2101)'!Q39)</f>
        <v>517</v>
      </c>
      <c r="R39" s="112">
        <f>SUM('1112-04-01(201)'!R39,'1112-04-01(401)'!R39,'1112-04-01(701)'!R39,'1112-04-01(1101)'!R39,'1112-04-01(1401)'!R39,'1112-04-01(1701)'!R39,'1112-04-01(1901)'!R39,'1112-04-01(2101)'!R39)</f>
        <v>156493</v>
      </c>
    </row>
    <row r="40" spans="1:18" ht="14.1" customHeight="1">
      <c r="A40" s="10"/>
      <c r="B40" s="27"/>
      <c r="C40" s="39" t="s">
        <v>39</v>
      </c>
      <c r="D40" s="46">
        <v>30</v>
      </c>
      <c r="E40" s="51">
        <f>SUM('1112-04-01(201)'!E40,'1112-04-01(401)'!E40,'1112-04-01(701)'!E40,'1112-04-01(1101)'!E40,'1112-04-01(1401)'!E40,'1112-04-01(1701)'!E40,'1112-04-01(1901)'!E40,'1112-04-01(2101)'!E40)</f>
        <v>10</v>
      </c>
      <c r="F40" s="58">
        <f>SUM('1112-04-01(201)'!F40,'1112-04-01(401)'!F40,'1112-04-01(701)'!F40,'1112-04-01(1101)'!F40,'1112-04-01(1401)'!F40,'1112-04-01(1701)'!F40,'1112-04-01(1901)'!F40,'1112-04-01(2101)'!F40)</f>
        <v>14</v>
      </c>
      <c r="G40" s="63">
        <f>SUM('1112-04-01(201)'!G40,'1112-04-01(401)'!G40,'1112-04-01(701)'!G40,'1112-04-01(1101)'!G40,'1112-04-01(1401)'!G40,'1112-04-01(1701)'!G40,'1112-04-01(1901)'!G40,'1112-04-01(2101)'!G40)</f>
        <v>28002.42</v>
      </c>
      <c r="H40" s="58">
        <f>SUM('1112-04-01(201)'!H40,'1112-04-01(401)'!H40,'1112-04-01(701)'!H40,'1112-04-01(1101)'!H40,'1112-04-01(1401)'!H40,'1112-04-01(1701)'!H40,'1112-04-01(1901)'!H40,'1112-04-01(2101)'!H40)</f>
        <v>0</v>
      </c>
      <c r="I40" s="63">
        <f>SUM('1112-04-01(201)'!I40,'1112-04-01(401)'!I40,'1112-04-01(701)'!I40,'1112-04-01(1101)'!I40,'1112-04-01(1401)'!I40,'1112-04-01(1701)'!I40,'1112-04-01(1901)'!I40,'1112-04-01(2101)'!I40)</f>
        <v>0</v>
      </c>
      <c r="J40" s="27"/>
      <c r="K40" s="81" t="s">
        <v>73</v>
      </c>
      <c r="L40" s="90"/>
      <c r="M40" s="95">
        <v>64</v>
      </c>
      <c r="N40" s="58">
        <f>SUM('1112-04-01(201)'!N40,'1112-04-01(401)'!N40,'1112-04-01(701)'!N40,'1112-04-01(1101)'!N40,'1112-04-01(1401)'!N40,'1112-04-01(1701)'!N40,'1112-04-01(1901)'!N40,'1112-04-01(2101)'!N40)</f>
        <v>304</v>
      </c>
      <c r="O40" s="58">
        <f>SUM('1112-04-01(201)'!O40,'1112-04-01(401)'!O40,'1112-04-01(701)'!O40,'1112-04-01(1101)'!O40,'1112-04-01(1401)'!O40,'1112-04-01(1701)'!O40,'1112-04-01(1901)'!O40,'1112-04-01(2101)'!O40)</f>
        <v>588</v>
      </c>
      <c r="P40" s="63">
        <f>SUM('1112-04-01(201)'!P40,'1112-04-01(401)'!P40,'1112-04-01(701)'!P40,'1112-04-01(1101)'!P40,'1112-04-01(1401)'!P40,'1112-04-01(1701)'!P40,'1112-04-01(1901)'!P40,'1112-04-01(2101)'!P40)</f>
        <v>124726.62</v>
      </c>
      <c r="Q40" s="58">
        <f>SUM('1112-04-01(201)'!Q40,'1112-04-01(401)'!Q40,'1112-04-01(701)'!Q40,'1112-04-01(1101)'!Q40,'1112-04-01(1401)'!Q40,'1112-04-01(1701)'!Q40,'1112-04-01(1901)'!Q40,'1112-04-01(2101)'!Q40)</f>
        <v>198</v>
      </c>
      <c r="R40" s="112">
        <f>SUM('1112-04-01(201)'!R40,'1112-04-01(401)'!R40,'1112-04-01(701)'!R40,'1112-04-01(1101)'!R40,'1112-04-01(1401)'!R40,'1112-04-01(1701)'!R40,'1112-04-01(1901)'!R40,'1112-04-01(2101)'!R40)</f>
        <v>20186.77</v>
      </c>
    </row>
    <row r="41" spans="1:18" ht="14.1" customHeight="1">
      <c r="A41" s="10"/>
      <c r="B41" s="27"/>
      <c r="C41" s="39" t="s">
        <v>40</v>
      </c>
      <c r="D41" s="46">
        <v>31</v>
      </c>
      <c r="E41" s="51">
        <f>SUM('1112-04-01(201)'!E41,'1112-04-01(401)'!E41,'1112-04-01(701)'!E41,'1112-04-01(1101)'!E41,'1112-04-01(1401)'!E41,'1112-04-01(1701)'!E41,'1112-04-01(1901)'!E41,'1112-04-01(2101)'!E41)</f>
        <v>1</v>
      </c>
      <c r="F41" s="58">
        <f>SUM('1112-04-01(201)'!F41,'1112-04-01(401)'!F41,'1112-04-01(701)'!F41,'1112-04-01(1101)'!F41,'1112-04-01(1401)'!F41,'1112-04-01(1701)'!F41,'1112-04-01(1901)'!F41,'1112-04-01(2101)'!F41)</f>
        <v>1</v>
      </c>
      <c r="G41" s="63">
        <f>SUM('1112-04-01(201)'!G41,'1112-04-01(401)'!G41,'1112-04-01(701)'!G41,'1112-04-01(1101)'!G41,'1112-04-01(1401)'!G41,'1112-04-01(1701)'!G41,'1112-04-01(1901)'!G41,'1112-04-01(2101)'!G41)</f>
        <v>318.72</v>
      </c>
      <c r="H41" s="58">
        <f>SUM('1112-04-01(201)'!H41,'1112-04-01(401)'!H41,'1112-04-01(701)'!H41,'1112-04-01(1101)'!H41,'1112-04-01(1401)'!H41,'1112-04-01(1701)'!H41,'1112-04-01(1901)'!H41,'1112-04-01(2101)'!H41)</f>
        <v>0</v>
      </c>
      <c r="I41" s="63">
        <f>SUM('1112-04-01(201)'!I41,'1112-04-01(401)'!I41,'1112-04-01(701)'!I41,'1112-04-01(1101)'!I41,'1112-04-01(1401)'!I41,'1112-04-01(1701)'!I41,'1112-04-01(1901)'!I41,'1112-04-01(2101)'!I41)</f>
        <v>0</v>
      </c>
      <c r="J41" s="45"/>
      <c r="K41" s="81" t="s">
        <v>74</v>
      </c>
      <c r="L41" s="90"/>
      <c r="M41" s="94">
        <v>65</v>
      </c>
      <c r="N41" s="57">
        <f>SUM('1112-04-01(201)'!N41,'1112-04-01(401)'!N41,'1112-04-01(701)'!N41,'1112-04-01(1101)'!N41,'1112-04-01(1401)'!N41,'1112-04-01(1701)'!N41,'1112-04-01(1901)'!N41,'1112-04-01(2101)'!N41)</f>
        <v>1716</v>
      </c>
      <c r="O41" s="57">
        <f>SUM('1112-04-01(201)'!O41,'1112-04-01(401)'!O41,'1112-04-01(701)'!O41,'1112-04-01(1101)'!O41,'1112-04-01(1401)'!O41,'1112-04-01(1701)'!O41,'1112-04-01(1901)'!O41,'1112-04-01(2101)'!O41)</f>
        <v>3936</v>
      </c>
      <c r="P41" s="62">
        <f>SUM('1112-04-01(201)'!P41,'1112-04-01(401)'!P41,'1112-04-01(701)'!P41,'1112-04-01(1101)'!P41,'1112-04-01(1401)'!P41,'1112-04-01(1701)'!P41,'1112-04-01(1901)'!P41,'1112-04-01(2101)'!P41)</f>
        <v>4697952.86</v>
      </c>
      <c r="Q41" s="58">
        <f>SUM('1112-04-01(201)'!Q41,'1112-04-01(401)'!Q41,'1112-04-01(701)'!Q41,'1112-04-01(1101)'!Q41,'1112-04-01(1401)'!Q41,'1112-04-01(1701)'!Q41,'1112-04-01(1901)'!Q41,'1112-04-01(2101)'!Q41)</f>
        <v>1009</v>
      </c>
      <c r="R41" s="112">
        <f>SUM('1112-04-01(201)'!R41,'1112-04-01(401)'!R41,'1112-04-01(701)'!R41,'1112-04-01(1101)'!R41,'1112-04-01(1401)'!R41,'1112-04-01(1701)'!R41,'1112-04-01(1901)'!R41,'1112-04-01(2101)'!R41)</f>
        <v>129838.7</v>
      </c>
    </row>
    <row r="42" spans="1:18" ht="14.1" customHeight="1">
      <c r="A42" s="10"/>
      <c r="B42" s="27"/>
      <c r="C42" s="39" t="s">
        <v>41</v>
      </c>
      <c r="D42" s="46">
        <v>32</v>
      </c>
      <c r="E42" s="51">
        <f>SUM('1112-04-01(201)'!E42,'1112-04-01(401)'!E42,'1112-04-01(701)'!E42,'1112-04-01(1101)'!E42,'1112-04-01(1401)'!E42,'1112-04-01(1701)'!E42,'1112-04-01(1901)'!E42,'1112-04-01(2101)'!E42)</f>
        <v>52</v>
      </c>
      <c r="F42" s="58">
        <f>SUM('1112-04-01(201)'!F42,'1112-04-01(401)'!F42,'1112-04-01(701)'!F42,'1112-04-01(1101)'!F42,'1112-04-01(1401)'!F42,'1112-04-01(1701)'!F42,'1112-04-01(1901)'!F42,'1112-04-01(2101)'!F42)</f>
        <v>115</v>
      </c>
      <c r="G42" s="63">
        <f>SUM('1112-04-01(201)'!G42,'1112-04-01(401)'!G42,'1112-04-01(701)'!G42,'1112-04-01(1101)'!G42,'1112-04-01(1401)'!G42,'1112-04-01(1701)'!G42,'1112-04-01(1901)'!G42,'1112-04-01(2101)'!G42)</f>
        <v>116050.77</v>
      </c>
      <c r="H42" s="58">
        <f>SUM('1112-04-01(201)'!H42,'1112-04-01(401)'!H42,'1112-04-01(701)'!H42,'1112-04-01(1101)'!H42,'1112-04-01(1401)'!H42,'1112-04-01(1701)'!H42,'1112-04-01(1901)'!H42,'1112-04-01(2101)'!H42)</f>
        <v>0</v>
      </c>
      <c r="I42" s="63">
        <f>SUM('1112-04-01(201)'!I42,'1112-04-01(401)'!I42,'1112-04-01(701)'!I42,'1112-04-01(1101)'!I42,'1112-04-01(1401)'!I42,'1112-04-01(1701)'!I42,'1112-04-01(1901)'!I42,'1112-04-01(2101)'!I42)</f>
        <v>0</v>
      </c>
      <c r="J42" s="71" t="s">
        <v>55</v>
      </c>
      <c r="K42" s="82"/>
      <c r="L42" s="91"/>
      <c r="M42" s="94">
        <v>66</v>
      </c>
      <c r="N42" s="57">
        <f>SUM(E11:E44,N11:N41)</f>
        <v>26886</v>
      </c>
      <c r="O42" s="57">
        <f>SUM(F11:F44,O11:O41)</f>
        <v>51001</v>
      </c>
      <c r="P42" s="62">
        <f>SUM(G11:G44,P11:P41)</f>
        <v>23855217.29</v>
      </c>
      <c r="Q42" s="57">
        <f>SUM(H11:H44,Q11:Q41)</f>
        <v>27221</v>
      </c>
      <c r="R42" s="111">
        <f>SUM(I11:I44,R11:R41)</f>
        <v>4594364.05</v>
      </c>
    </row>
    <row r="43" spans="1:18" ht="13.5" customHeight="1">
      <c r="A43" s="10"/>
      <c r="B43" s="28" t="s">
        <v>27</v>
      </c>
      <c r="C43" s="39" t="s">
        <v>38</v>
      </c>
      <c r="D43" s="46">
        <v>33</v>
      </c>
      <c r="E43" s="51">
        <f>SUM('1112-04-01(201)'!E43,'1112-04-01(401)'!E43,'1112-04-01(701)'!E43,'1112-04-01(1101)'!E43,'1112-04-01(1401)'!E43,'1112-04-01(1701)'!E43,'1112-04-01(1901)'!E43,'1112-04-01(2101)'!E43)</f>
        <v>16</v>
      </c>
      <c r="F43" s="58">
        <f>SUM('1112-04-01(201)'!F43,'1112-04-01(401)'!F43,'1112-04-01(701)'!F43,'1112-04-01(1101)'!F43,'1112-04-01(1401)'!F43,'1112-04-01(1701)'!F43,'1112-04-01(1901)'!F43,'1112-04-01(2101)'!F43)</f>
        <v>26</v>
      </c>
      <c r="G43" s="63">
        <f>SUM('1112-04-01(201)'!G43,'1112-04-01(401)'!G43,'1112-04-01(701)'!G43,'1112-04-01(1101)'!G43,'1112-04-01(1401)'!G43,'1112-04-01(1701)'!G43,'1112-04-01(1901)'!G43,'1112-04-01(2101)'!G43)</f>
        <v>36684.1</v>
      </c>
      <c r="H43" s="58">
        <f>SUM('1112-04-01(201)'!H43,'1112-04-01(401)'!H43,'1112-04-01(701)'!H43,'1112-04-01(1101)'!H43,'1112-04-01(1401)'!H43,'1112-04-01(1701)'!H43,'1112-04-01(1901)'!H43,'1112-04-01(2101)'!H43)</f>
        <v>0</v>
      </c>
      <c r="I43" s="63">
        <f>SUM('1112-04-01(201)'!I43,'1112-04-01(401)'!I43,'1112-04-01(701)'!I43,'1112-04-01(1101)'!I43,'1112-04-01(1401)'!I43,'1112-04-01(1701)'!I43,'1112-04-01(1901)'!I43,'1112-04-01(2101)'!I43)</f>
        <v>0</v>
      </c>
      <c r="J43" s="72" t="s">
        <v>56</v>
      </c>
      <c r="K43" s="83"/>
      <c r="L43" s="92"/>
      <c r="M43" s="96">
        <v>67</v>
      </c>
      <c r="N43" s="99">
        <f>SUM('1112-04-01(201)'!N43,'1112-04-01(401)'!N43,'1112-04-01(701)'!N43,'1112-04-01(1101)'!N43,'1112-04-01(1401)'!N43,'1112-04-01(1701)'!N43,'1112-04-01(1901)'!N43,'1112-04-01(2101)'!N43)</f>
        <v>28806</v>
      </c>
      <c r="O43" s="102">
        <f>SUM('1112-04-01(201)'!O43,'1112-04-01(401)'!O43,'1112-04-01(701)'!O43,'1112-04-01(1101)'!O43,'1112-04-01(1401)'!O43,'1112-04-01(1701)'!O43,'1112-04-01(1901)'!O43,'1112-04-01(2101)'!O43)</f>
        <v>156764</v>
      </c>
      <c r="P43" s="104">
        <f>SUM('1112-04-01(201)'!P43,'1112-04-01(401)'!P43,'1112-04-01(701)'!P43,'1112-04-01(1101)'!P43,'1112-04-01(1401)'!P43,'1112-04-01(1701)'!P43,'1112-04-01(1901)'!P43,'1112-04-01(2101)'!P43)</f>
        <v>0</v>
      </c>
      <c r="Q43" s="104">
        <f>SUM('1112-04-01(201)'!Q43,'1112-04-01(401)'!Q43,'1112-04-01(701)'!Q43,'1112-04-01(1101)'!Q43,'1112-04-01(1401)'!Q43,'1112-04-01(1701)'!Q43,'1112-04-01(1901)'!Q43,'1112-04-01(2101)'!Q43)</f>
        <v>0</v>
      </c>
      <c r="R43" s="113" t="s">
        <v>83</v>
      </c>
    </row>
    <row r="44" spans="1:18" ht="13.5" customHeight="1">
      <c r="A44" s="11"/>
      <c r="B44" s="29"/>
      <c r="C44" s="39" t="s">
        <v>39</v>
      </c>
      <c r="D44" s="46">
        <v>34</v>
      </c>
      <c r="E44" s="51">
        <f>SUM('1112-04-01(201)'!E44,'1112-04-01(401)'!E44,'1112-04-01(701)'!E44,'1112-04-01(1101)'!E44,'1112-04-01(1401)'!E44,'1112-04-01(1701)'!E44,'1112-04-01(1901)'!E44,'1112-04-01(2101)'!E44)</f>
        <v>30</v>
      </c>
      <c r="F44" s="58">
        <f>SUM('1112-04-01(201)'!F44,'1112-04-01(401)'!F44,'1112-04-01(701)'!F44,'1112-04-01(1101)'!F44,'1112-04-01(1401)'!F44,'1112-04-01(1701)'!F44,'1112-04-01(1901)'!F44,'1112-04-01(2101)'!F44)</f>
        <v>77</v>
      </c>
      <c r="G44" s="63">
        <f>SUM('1112-04-01(201)'!G44,'1112-04-01(401)'!G44,'1112-04-01(701)'!G44,'1112-04-01(1101)'!G44,'1112-04-01(1401)'!G44,'1112-04-01(1701)'!G44,'1112-04-01(1901)'!G44,'1112-04-01(2101)'!G44)</f>
        <v>82729.24</v>
      </c>
      <c r="H44" s="58">
        <f>SUM('1112-04-01(201)'!H44,'1112-04-01(401)'!H44,'1112-04-01(701)'!H44,'1112-04-01(1101)'!H44,'1112-04-01(1401)'!H44,'1112-04-01(1701)'!H44,'1112-04-01(1901)'!H44,'1112-04-01(2101)'!H44)</f>
        <v>0</v>
      </c>
      <c r="I44" s="63">
        <f>SUM('1112-04-01(201)'!I44,'1112-04-01(401)'!I44,'1112-04-01(701)'!I44,'1112-04-01(1101)'!I44,'1112-04-01(1401)'!I44,'1112-04-01(1701)'!I44,'1112-04-01(1901)'!I44,'1112-04-01(2101)'!I44)</f>
        <v>0</v>
      </c>
      <c r="J44" s="73"/>
      <c r="K44" s="84"/>
      <c r="L44" s="93"/>
      <c r="M44" s="97"/>
      <c r="N44" s="100">
        <f>SUM('1112-04-01(201)'!N44,'1112-04-01(401)'!N44,'1112-04-01(701)'!N44,'1112-04-01(1101)'!N44,'1112-04-01(1401)'!N44,'1112-04-01(1701)'!N44,'1112-04-01(1901)'!N44,'1112-04-01(2101)'!N44)</f>
        <v>0</v>
      </c>
      <c r="O44" s="103">
        <f>SUM('1112-04-01(201)'!O44,'1112-04-01(401)'!O44,'1112-04-01(701)'!O44,'1112-04-01(1101)'!O44,'1112-04-01(1401)'!O44,'1112-04-01(1701)'!O44,'1112-04-01(1901)'!O44,'1112-04-01(2101)'!O44)</f>
        <v>0</v>
      </c>
      <c r="P44" s="105">
        <f>SUM('1112-04-01(201)'!P44,'1112-04-01(401)'!P44,'1112-04-01(701)'!P44,'1112-04-01(1101)'!P44,'1112-04-01(1401)'!P44,'1112-04-01(1701)'!P44,'1112-04-01(1901)'!P44,'1112-04-01(2101)'!P44)</f>
        <v>0</v>
      </c>
      <c r="Q44" s="105">
        <f>SUM('1112-04-01(201)'!Q44,'1112-04-01(401)'!Q44,'1112-04-01(701)'!Q44,'1112-04-01(1101)'!Q44,'1112-04-01(1401)'!Q44,'1112-04-01(1701)'!Q44,'1112-04-01(1901)'!Q44,'1112-04-01(2101)'!Q44)</f>
        <v>0</v>
      </c>
      <c r="R44" s="75"/>
    </row>
    <row r="45" spans="1:18" ht="14.1" customHeight="1">
      <c r="A45" s="13" t="s">
        <v>7</v>
      </c>
      <c r="B45" s="13"/>
      <c r="C45" s="13"/>
      <c r="D45" s="47">
        <v>1130791</v>
      </c>
      <c r="E45" s="47"/>
      <c r="F45" s="13" t="s">
        <v>47</v>
      </c>
      <c r="G45" s="64">
        <v>1192579827.03</v>
      </c>
      <c r="H45" s="13" t="s">
        <v>52</v>
      </c>
      <c r="I45" s="13" t="s">
        <v>53</v>
      </c>
      <c r="J45" s="47">
        <v>890520</v>
      </c>
      <c r="K45" s="47"/>
      <c r="L45" s="13" t="s">
        <v>75</v>
      </c>
      <c r="M45" s="98">
        <v>183307525.3</v>
      </c>
      <c r="N45" s="98"/>
      <c r="O45" s="13" t="s">
        <v>77</v>
      </c>
      <c r="P45" s="13"/>
      <c r="Q45" s="13"/>
      <c r="R45" s="13"/>
    </row>
    <row r="46" spans="1:18" ht="14.1" customHeight="1">
      <c r="A46" s="14" t="s">
        <v>8</v>
      </c>
      <c r="B46" s="14"/>
      <c r="C46" s="14"/>
      <c r="D46" s="14"/>
      <c r="E46" s="14"/>
      <c r="F46" s="59">
        <v>21324942981.22</v>
      </c>
      <c r="G46" s="14" t="s">
        <v>49</v>
      </c>
      <c r="H46" s="14"/>
      <c r="I46" s="14"/>
      <c r="J46" s="14"/>
      <c r="K46" s="59">
        <v>164657271.24</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6.5" customHeight="1">
      <c r="A50" s="18"/>
      <c r="B50" s="31"/>
      <c r="C50" s="31"/>
      <c r="D50" s="31"/>
      <c r="E50" s="31"/>
      <c r="F50" s="31"/>
      <c r="G50" s="31"/>
      <c r="H50" s="31"/>
      <c r="I50" s="31"/>
      <c r="J50" s="31"/>
      <c r="K50" s="31"/>
      <c r="L50" s="31"/>
      <c r="M50" s="31"/>
      <c r="N50" s="31"/>
      <c r="O50" s="31"/>
      <c r="P50" s="31"/>
      <c r="Q50" s="31"/>
      <c r="R50" s="31"/>
    </row>
  </sheetData>
  <mergeCells count="70">
    <mergeCell ref="A7:R7"/>
    <mergeCell ref="F8:N8"/>
    <mergeCell ref="A5:B5"/>
    <mergeCell ref="A6:B6"/>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K34:L34"/>
    <mergeCell ref="R43:R44"/>
    <mergeCell ref="K38:L38"/>
    <mergeCell ref="B39:B42"/>
    <mergeCell ref="K39:L39"/>
    <mergeCell ref="K40:L40"/>
    <mergeCell ref="K41:L41"/>
    <mergeCell ref="J42:L42"/>
    <mergeCell ref="B43:B44"/>
    <mergeCell ref="J43:L44"/>
    <mergeCell ref="M43:M44"/>
    <mergeCell ref="N43:N44"/>
    <mergeCell ref="O43:Q44"/>
    <mergeCell ref="A47:C47"/>
    <mergeCell ref="D47:R47"/>
    <mergeCell ref="A48:R48"/>
    <mergeCell ref="D45:E45"/>
    <mergeCell ref="J45:K45"/>
    <mergeCell ref="M45:N45"/>
    <mergeCell ref="K46:L46"/>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92</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7</v>
      </c>
      <c r="F11" s="154">
        <v>21</v>
      </c>
      <c r="G11" s="157">
        <v>17823</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3">
        <v>0</v>
      </c>
      <c r="F12" s="156">
        <v>0</v>
      </c>
      <c r="G12" s="159">
        <v>0</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2">
        <v>1</v>
      </c>
      <c r="F17" s="155">
        <v>1</v>
      </c>
      <c r="G17" s="158">
        <v>3265</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1</v>
      </c>
      <c r="F18" s="156">
        <v>0</v>
      </c>
      <c r="G18" s="159">
        <v>0</v>
      </c>
      <c r="H18" s="155">
        <v>1</v>
      </c>
      <c r="I18" s="162">
        <v>144.08</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7">
        <v>1</v>
      </c>
      <c r="O19" s="154">
        <v>1</v>
      </c>
      <c r="P19" s="173">
        <v>15075</v>
      </c>
      <c r="Q19" s="175">
        <v>0</v>
      </c>
      <c r="R19" s="178">
        <v>0</v>
      </c>
    </row>
    <row r="20" spans="1:18" ht="14.1" customHeight="1">
      <c r="A20" s="10"/>
      <c r="B20" s="22" t="s">
        <v>20</v>
      </c>
      <c r="C20" s="37"/>
      <c r="D20" s="46">
        <v>10</v>
      </c>
      <c r="E20" s="153">
        <v>0</v>
      </c>
      <c r="F20" s="156">
        <v>0</v>
      </c>
      <c r="G20" s="159">
        <v>0</v>
      </c>
      <c r="H20" s="156">
        <v>0</v>
      </c>
      <c r="I20" s="163">
        <v>0</v>
      </c>
      <c r="J20" s="70"/>
      <c r="K20" s="77"/>
      <c r="L20" s="39" t="s">
        <v>41</v>
      </c>
      <c r="M20" s="95">
        <v>44</v>
      </c>
      <c r="N20" s="166">
        <v>19</v>
      </c>
      <c r="O20" s="155">
        <v>49</v>
      </c>
      <c r="P20" s="172">
        <v>141550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3">
        <v>0</v>
      </c>
      <c r="F22" s="156">
        <v>0</v>
      </c>
      <c r="G22" s="159">
        <v>0</v>
      </c>
      <c r="H22" s="156">
        <v>0</v>
      </c>
      <c r="I22" s="163">
        <v>0</v>
      </c>
      <c r="J22" s="70"/>
      <c r="K22" s="77"/>
      <c r="L22" s="39" t="s">
        <v>39</v>
      </c>
      <c r="M22" s="95">
        <v>46</v>
      </c>
      <c r="N22" s="166">
        <v>1</v>
      </c>
      <c r="O22" s="155">
        <v>2</v>
      </c>
      <c r="P22" s="172">
        <v>66800</v>
      </c>
      <c r="Q22" s="175">
        <v>0</v>
      </c>
      <c r="R22" s="178">
        <v>0</v>
      </c>
    </row>
    <row r="23" spans="1:18" ht="14.1" customHeight="1">
      <c r="A23" s="12" t="s">
        <v>5</v>
      </c>
      <c r="B23" s="21" t="s">
        <v>23</v>
      </c>
      <c r="C23" s="36"/>
      <c r="D23" s="46">
        <v>13</v>
      </c>
      <c r="E23" s="153">
        <v>0</v>
      </c>
      <c r="F23" s="156">
        <v>0</v>
      </c>
      <c r="G23" s="159">
        <v>0</v>
      </c>
      <c r="H23" s="156">
        <v>0</v>
      </c>
      <c r="I23" s="163">
        <v>0</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5</v>
      </c>
      <c r="F24" s="155">
        <v>8</v>
      </c>
      <c r="G24" s="158">
        <v>14406</v>
      </c>
      <c r="H24" s="156">
        <v>0</v>
      </c>
      <c r="I24" s="163">
        <v>0</v>
      </c>
      <c r="J24" s="70"/>
      <c r="K24" s="77"/>
      <c r="L24" s="39" t="s">
        <v>41</v>
      </c>
      <c r="M24" s="95">
        <v>48</v>
      </c>
      <c r="N24" s="165">
        <v>0</v>
      </c>
      <c r="O24" s="156">
        <v>0</v>
      </c>
      <c r="P24" s="171">
        <v>0</v>
      </c>
      <c r="Q24" s="175">
        <v>0</v>
      </c>
      <c r="R24" s="178">
        <v>0</v>
      </c>
    </row>
    <row r="25" spans="1:18" ht="14.1" customHeight="1">
      <c r="A25" s="10"/>
      <c r="B25" s="25"/>
      <c r="C25" s="39" t="s">
        <v>30</v>
      </c>
      <c r="D25" s="46">
        <v>15</v>
      </c>
      <c r="E25" s="152">
        <v>1</v>
      </c>
      <c r="F25" s="155">
        <v>1</v>
      </c>
      <c r="G25" s="158">
        <v>1090</v>
      </c>
      <c r="H25" s="156">
        <v>0</v>
      </c>
      <c r="I25" s="163">
        <v>0</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9</v>
      </c>
      <c r="F26" s="155">
        <v>61</v>
      </c>
      <c r="G26" s="158">
        <v>59183.88</v>
      </c>
      <c r="H26" s="155">
        <v>1</v>
      </c>
      <c r="I26" s="162">
        <v>108.15</v>
      </c>
      <c r="J26" s="70"/>
      <c r="K26" s="78"/>
      <c r="L26" s="87" t="s">
        <v>40</v>
      </c>
      <c r="M26" s="95">
        <v>50</v>
      </c>
      <c r="N26" s="165">
        <v>0</v>
      </c>
      <c r="O26" s="156">
        <v>0</v>
      </c>
      <c r="P26" s="171">
        <v>0</v>
      </c>
      <c r="Q26" s="175">
        <v>0</v>
      </c>
      <c r="R26" s="178">
        <v>0</v>
      </c>
    </row>
    <row r="27" spans="1:18" ht="14.1" customHeight="1">
      <c r="A27" s="10"/>
      <c r="B27" s="25"/>
      <c r="C27" s="39" t="s">
        <v>32</v>
      </c>
      <c r="D27" s="46">
        <v>17</v>
      </c>
      <c r="E27" s="152">
        <v>13</v>
      </c>
      <c r="F27" s="155">
        <v>16</v>
      </c>
      <c r="G27" s="158">
        <v>60248.71</v>
      </c>
      <c r="H27" s="156">
        <v>0</v>
      </c>
      <c r="I27" s="163">
        <v>0</v>
      </c>
      <c r="J27" s="70"/>
      <c r="K27" s="79"/>
      <c r="L27" s="87" t="s">
        <v>41</v>
      </c>
      <c r="M27" s="94">
        <v>51</v>
      </c>
      <c r="N27" s="164">
        <v>0</v>
      </c>
      <c r="O27" s="160">
        <v>0</v>
      </c>
      <c r="P27" s="170">
        <v>0</v>
      </c>
      <c r="Q27" s="175">
        <v>0</v>
      </c>
      <c r="R27" s="178">
        <v>0</v>
      </c>
    </row>
    <row r="28" spans="1:18" ht="14.1" customHeight="1">
      <c r="A28" s="10"/>
      <c r="B28" s="25"/>
      <c r="C28" s="39" t="s">
        <v>33</v>
      </c>
      <c r="D28" s="46">
        <v>18</v>
      </c>
      <c r="E28" s="152">
        <v>1</v>
      </c>
      <c r="F28" s="155">
        <v>1</v>
      </c>
      <c r="G28" s="158">
        <v>72</v>
      </c>
      <c r="H28" s="155">
        <v>1</v>
      </c>
      <c r="I28" s="162">
        <v>144.08</v>
      </c>
      <c r="J28" s="45"/>
      <c r="K28" s="80" t="s">
        <v>61</v>
      </c>
      <c r="L28" s="88"/>
      <c r="M28" s="95">
        <v>52</v>
      </c>
      <c r="N28" s="166">
        <v>2</v>
      </c>
      <c r="O28" s="155">
        <v>5</v>
      </c>
      <c r="P28" s="172">
        <v>11854</v>
      </c>
      <c r="Q28" s="175">
        <v>0</v>
      </c>
      <c r="R28" s="178">
        <v>0</v>
      </c>
    </row>
    <row r="29" spans="1:18" ht="14.1" customHeight="1">
      <c r="A29" s="10"/>
      <c r="B29" s="25"/>
      <c r="C29" s="39" t="s">
        <v>34</v>
      </c>
      <c r="D29" s="46">
        <v>19</v>
      </c>
      <c r="E29" s="153">
        <v>0</v>
      </c>
      <c r="F29" s="156">
        <v>0</v>
      </c>
      <c r="G29" s="159">
        <v>0</v>
      </c>
      <c r="H29" s="156">
        <v>0</v>
      </c>
      <c r="I29" s="163">
        <v>0</v>
      </c>
      <c r="J29" s="70" t="s">
        <v>54</v>
      </c>
      <c r="K29" s="81" t="s">
        <v>62</v>
      </c>
      <c r="L29" s="89"/>
      <c r="M29" s="94">
        <v>53</v>
      </c>
      <c r="N29" s="164">
        <v>0</v>
      </c>
      <c r="O29" s="160">
        <v>0</v>
      </c>
      <c r="P29" s="170">
        <v>0</v>
      </c>
      <c r="Q29" s="175">
        <v>0</v>
      </c>
      <c r="R29" s="178">
        <v>0</v>
      </c>
    </row>
    <row r="30" spans="1:18" ht="14.1" customHeight="1">
      <c r="A30" s="10"/>
      <c r="B30" s="25"/>
      <c r="C30" s="39" t="s">
        <v>35</v>
      </c>
      <c r="D30" s="46">
        <v>20</v>
      </c>
      <c r="E30" s="153">
        <v>0</v>
      </c>
      <c r="F30" s="156">
        <v>0</v>
      </c>
      <c r="G30" s="159">
        <v>0</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2</v>
      </c>
      <c r="O31" s="154">
        <v>2</v>
      </c>
      <c r="P31" s="173">
        <v>8330</v>
      </c>
      <c r="Q31" s="176">
        <v>1</v>
      </c>
      <c r="R31" s="179">
        <v>144.08</v>
      </c>
    </row>
    <row r="32" spans="1:18" ht="14.1" customHeight="1">
      <c r="A32" s="10"/>
      <c r="B32" s="25"/>
      <c r="C32" s="39" t="s">
        <v>37</v>
      </c>
      <c r="D32" s="46">
        <v>22</v>
      </c>
      <c r="E32" s="153">
        <v>0</v>
      </c>
      <c r="F32" s="156">
        <v>0</v>
      </c>
      <c r="G32" s="159">
        <v>0</v>
      </c>
      <c r="H32" s="156">
        <v>0</v>
      </c>
      <c r="I32" s="163">
        <v>0</v>
      </c>
      <c r="J32" s="27"/>
      <c r="K32" s="81" t="s">
        <v>65</v>
      </c>
      <c r="L32" s="90"/>
      <c r="M32" s="95">
        <v>56</v>
      </c>
      <c r="N32" s="166">
        <v>1</v>
      </c>
      <c r="O32" s="155">
        <v>3</v>
      </c>
      <c r="P32" s="172">
        <v>13590</v>
      </c>
      <c r="Q32" s="175">
        <v>0</v>
      </c>
      <c r="R32" s="178">
        <v>0</v>
      </c>
    </row>
    <row r="33" spans="1:18" ht="14.1" customHeight="1">
      <c r="A33" s="10"/>
      <c r="B33" s="25"/>
      <c r="C33" s="40" t="s">
        <v>21</v>
      </c>
      <c r="D33" s="46">
        <v>23</v>
      </c>
      <c r="E33" s="153">
        <v>0</v>
      </c>
      <c r="F33" s="156">
        <v>0</v>
      </c>
      <c r="G33" s="159">
        <v>0</v>
      </c>
      <c r="H33" s="156">
        <v>0</v>
      </c>
      <c r="I33" s="163">
        <v>0</v>
      </c>
      <c r="J33" s="27"/>
      <c r="K33" s="81" t="s">
        <v>66</v>
      </c>
      <c r="L33" s="90"/>
      <c r="M33" s="94">
        <v>57</v>
      </c>
      <c r="N33" s="167">
        <v>1</v>
      </c>
      <c r="O33" s="154">
        <v>2</v>
      </c>
      <c r="P33" s="173">
        <v>6680</v>
      </c>
      <c r="Q33" s="175">
        <v>0</v>
      </c>
      <c r="R33" s="178">
        <v>0</v>
      </c>
    </row>
    <row r="34" spans="1:18" ht="14.1" customHeight="1">
      <c r="A34" s="11"/>
      <c r="B34" s="26"/>
      <c r="C34" s="39" t="s">
        <v>22</v>
      </c>
      <c r="D34" s="46">
        <v>24</v>
      </c>
      <c r="E34" s="152">
        <v>52</v>
      </c>
      <c r="F34" s="155">
        <v>121</v>
      </c>
      <c r="G34" s="158">
        <v>347487.46</v>
      </c>
      <c r="H34" s="156">
        <v>0</v>
      </c>
      <c r="I34" s="163">
        <v>0</v>
      </c>
      <c r="J34" s="27"/>
      <c r="K34" s="81" t="s">
        <v>67</v>
      </c>
      <c r="L34" s="90"/>
      <c r="M34" s="95">
        <v>58</v>
      </c>
      <c r="N34" s="166">
        <v>13</v>
      </c>
      <c r="O34" s="155">
        <v>113</v>
      </c>
      <c r="P34" s="172">
        <v>150893.68</v>
      </c>
      <c r="Q34" s="176">
        <v>5</v>
      </c>
      <c r="R34" s="179">
        <v>83.4</v>
      </c>
    </row>
    <row r="35" spans="1:18" ht="14.1" customHeight="1">
      <c r="A35" s="12" t="s">
        <v>6</v>
      </c>
      <c r="B35" s="118" t="s">
        <v>25</v>
      </c>
      <c r="C35" s="39" t="s">
        <v>38</v>
      </c>
      <c r="D35" s="46">
        <v>25</v>
      </c>
      <c r="E35" s="152">
        <v>6</v>
      </c>
      <c r="F35" s="155">
        <v>11</v>
      </c>
      <c r="G35" s="158">
        <v>33650</v>
      </c>
      <c r="H35" s="155">
        <v>2</v>
      </c>
      <c r="I35" s="162">
        <v>373.52</v>
      </c>
      <c r="J35" s="27"/>
      <c r="K35" s="81" t="s">
        <v>68</v>
      </c>
      <c r="L35" s="90"/>
      <c r="M35" s="94">
        <v>59</v>
      </c>
      <c r="N35" s="167">
        <v>3</v>
      </c>
      <c r="O35" s="154">
        <v>7</v>
      </c>
      <c r="P35" s="173">
        <v>11219</v>
      </c>
      <c r="Q35" s="175">
        <v>0</v>
      </c>
      <c r="R35" s="178">
        <v>0</v>
      </c>
    </row>
    <row r="36" spans="1:18" ht="14.1" customHeight="1">
      <c r="A36" s="10"/>
      <c r="B36" s="119"/>
      <c r="C36" s="39" t="s">
        <v>39</v>
      </c>
      <c r="D36" s="46">
        <v>26</v>
      </c>
      <c r="E36" s="152">
        <v>2</v>
      </c>
      <c r="F36" s="155">
        <v>2</v>
      </c>
      <c r="G36" s="158">
        <v>18902</v>
      </c>
      <c r="H36" s="156">
        <v>0</v>
      </c>
      <c r="I36" s="163">
        <v>0</v>
      </c>
      <c r="J36" s="27"/>
      <c r="K36" s="81" t="s">
        <v>69</v>
      </c>
      <c r="L36" s="90"/>
      <c r="M36" s="95">
        <v>60</v>
      </c>
      <c r="N36" s="166">
        <v>11</v>
      </c>
      <c r="O36" s="155">
        <v>21</v>
      </c>
      <c r="P36" s="172">
        <v>55231.42</v>
      </c>
      <c r="Q36" s="175">
        <v>0</v>
      </c>
      <c r="R36" s="178">
        <v>0</v>
      </c>
    </row>
    <row r="37" spans="1:18" ht="14.1" customHeight="1">
      <c r="A37" s="10"/>
      <c r="B37" s="119"/>
      <c r="C37" s="39" t="s">
        <v>40</v>
      </c>
      <c r="D37" s="46">
        <v>27</v>
      </c>
      <c r="E37" s="152">
        <v>2</v>
      </c>
      <c r="F37" s="155">
        <v>2</v>
      </c>
      <c r="G37" s="158">
        <v>19422</v>
      </c>
      <c r="H37" s="156">
        <v>0</v>
      </c>
      <c r="I37" s="163">
        <v>0</v>
      </c>
      <c r="J37" s="27"/>
      <c r="K37" s="81" t="s">
        <v>70</v>
      </c>
      <c r="L37" s="90"/>
      <c r="M37" s="94">
        <v>61</v>
      </c>
      <c r="N37" s="167">
        <v>1</v>
      </c>
      <c r="O37" s="154">
        <v>1</v>
      </c>
      <c r="P37" s="173">
        <v>1410</v>
      </c>
      <c r="Q37" s="175">
        <v>0</v>
      </c>
      <c r="R37" s="178">
        <v>0</v>
      </c>
    </row>
    <row r="38" spans="1:18" ht="14.1" customHeight="1">
      <c r="A38" s="10"/>
      <c r="B38" s="120"/>
      <c r="C38" s="39" t="s">
        <v>41</v>
      </c>
      <c r="D38" s="46">
        <v>28</v>
      </c>
      <c r="E38" s="152">
        <v>6</v>
      </c>
      <c r="F38" s="155">
        <v>9</v>
      </c>
      <c r="G38" s="158">
        <v>31354</v>
      </c>
      <c r="H38" s="156">
        <v>0</v>
      </c>
      <c r="I38" s="163">
        <v>0</v>
      </c>
      <c r="J38" s="27"/>
      <c r="K38" s="81" t="s">
        <v>71</v>
      </c>
      <c r="L38" s="90"/>
      <c r="M38" s="95">
        <v>62</v>
      </c>
      <c r="N38" s="166">
        <v>12</v>
      </c>
      <c r="O38" s="155">
        <v>23</v>
      </c>
      <c r="P38" s="172">
        <v>136560.62</v>
      </c>
      <c r="Q38" s="176">
        <v>2</v>
      </c>
      <c r="R38" s="179">
        <v>364.33</v>
      </c>
    </row>
    <row r="39" spans="1:18" ht="14.1" customHeight="1">
      <c r="A39" s="10"/>
      <c r="B39" s="118" t="s">
        <v>26</v>
      </c>
      <c r="C39" s="39" t="s">
        <v>38</v>
      </c>
      <c r="D39" s="46">
        <v>29</v>
      </c>
      <c r="E39" s="153">
        <v>0</v>
      </c>
      <c r="F39" s="156">
        <v>0</v>
      </c>
      <c r="G39" s="159">
        <v>0</v>
      </c>
      <c r="H39" s="156">
        <v>0</v>
      </c>
      <c r="I39" s="163">
        <v>0</v>
      </c>
      <c r="J39" s="27"/>
      <c r="K39" s="81" t="s">
        <v>72</v>
      </c>
      <c r="L39" s="90"/>
      <c r="M39" s="94">
        <v>63</v>
      </c>
      <c r="N39" s="167">
        <v>12</v>
      </c>
      <c r="O39" s="154">
        <v>30</v>
      </c>
      <c r="P39" s="173">
        <v>35869.87</v>
      </c>
      <c r="Q39" s="175">
        <v>0</v>
      </c>
      <c r="R39" s="178">
        <v>0</v>
      </c>
    </row>
    <row r="40" spans="1:18" ht="14.1" customHeight="1">
      <c r="A40" s="10"/>
      <c r="B40" s="121"/>
      <c r="C40" s="39" t="s">
        <v>39</v>
      </c>
      <c r="D40" s="46">
        <v>30</v>
      </c>
      <c r="E40" s="152">
        <v>1</v>
      </c>
      <c r="F40" s="155">
        <v>1</v>
      </c>
      <c r="G40" s="158">
        <v>12950</v>
      </c>
      <c r="H40" s="156">
        <v>0</v>
      </c>
      <c r="I40" s="163">
        <v>0</v>
      </c>
      <c r="J40" s="27"/>
      <c r="K40" s="81" t="s">
        <v>73</v>
      </c>
      <c r="L40" s="90"/>
      <c r="M40" s="95">
        <v>64</v>
      </c>
      <c r="N40" s="166">
        <v>5</v>
      </c>
      <c r="O40" s="155">
        <v>16</v>
      </c>
      <c r="P40" s="172">
        <v>20530</v>
      </c>
      <c r="Q40" s="175">
        <v>0</v>
      </c>
      <c r="R40" s="178">
        <v>0</v>
      </c>
    </row>
    <row r="41" spans="1:18" ht="14.1" customHeight="1">
      <c r="A41" s="10"/>
      <c r="B41" s="121"/>
      <c r="C41" s="39" t="s">
        <v>40</v>
      </c>
      <c r="D41" s="46">
        <v>31</v>
      </c>
      <c r="E41" s="153">
        <v>0</v>
      </c>
      <c r="F41" s="156">
        <v>0</v>
      </c>
      <c r="G41" s="159">
        <v>0</v>
      </c>
      <c r="H41" s="156">
        <v>0</v>
      </c>
      <c r="I41" s="163">
        <v>0</v>
      </c>
      <c r="J41" s="45"/>
      <c r="K41" s="81" t="s">
        <v>74</v>
      </c>
      <c r="L41" s="90"/>
      <c r="M41" s="94">
        <v>65</v>
      </c>
      <c r="N41" s="167">
        <v>17</v>
      </c>
      <c r="O41" s="154">
        <v>43</v>
      </c>
      <c r="P41" s="173">
        <v>181478.67</v>
      </c>
      <c r="Q41" s="176">
        <v>1</v>
      </c>
      <c r="R41" s="179">
        <v>34.2</v>
      </c>
    </row>
    <row r="42" spans="1:18" ht="14.1" customHeight="1">
      <c r="A42" s="10"/>
      <c r="B42" s="121"/>
      <c r="C42" s="39" t="s">
        <v>41</v>
      </c>
      <c r="D42" s="46">
        <v>32</v>
      </c>
      <c r="E42" s="152">
        <v>11</v>
      </c>
      <c r="F42" s="155">
        <v>31</v>
      </c>
      <c r="G42" s="158">
        <v>84574</v>
      </c>
      <c r="H42" s="156">
        <v>0</v>
      </c>
      <c r="I42" s="163">
        <v>0</v>
      </c>
      <c r="J42" s="71" t="s">
        <v>55</v>
      </c>
      <c r="K42" s="82"/>
      <c r="L42" s="91"/>
      <c r="M42" s="94">
        <v>66</v>
      </c>
      <c r="N42" s="140">
        <f>SUM(E11:E44,N11:N41)</f>
        <v>219</v>
      </c>
      <c r="O42" s="129">
        <f>SUM(F11:F44,O11:O41)</f>
        <v>604</v>
      </c>
      <c r="P42" s="143">
        <f>SUM(G11:G44,P11:P41)</f>
        <v>1561500.31</v>
      </c>
      <c r="Q42" s="147">
        <f>SUM(H11:H44,Q11:Q41)</f>
        <v>14</v>
      </c>
      <c r="R42" s="150">
        <f>SUM(I11:I44,R11:R41)</f>
        <v>1395.84</v>
      </c>
    </row>
    <row r="43" spans="1:18" ht="14.1" customHeight="1">
      <c r="A43" s="10"/>
      <c r="B43" s="122" t="s">
        <v>27</v>
      </c>
      <c r="C43" s="39" t="s">
        <v>38</v>
      </c>
      <c r="D43" s="46">
        <v>33</v>
      </c>
      <c r="E43" s="153">
        <v>0</v>
      </c>
      <c r="F43" s="156">
        <v>0</v>
      </c>
      <c r="G43" s="159">
        <v>0</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3">
        <v>0</v>
      </c>
      <c r="F44" s="156">
        <v>0</v>
      </c>
      <c r="G44" s="159">
        <v>0</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H36" sqref="H12:I12 E16:G16 E29:G29 H29:I29 H36:I36"/>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2.851562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93</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184" t="s">
        <v>3</v>
      </c>
      <c r="B9" s="184"/>
      <c r="C9" s="184"/>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185"/>
      <c r="B10" s="185"/>
      <c r="C10" s="185"/>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SUM('1112-04-01(1201)'!E11,'1112-04-01(1301)'!E11)</f>
        <v>29</v>
      </c>
      <c r="F11" s="128">
        <f>SUM('1112-04-01(1201)'!F11,'1112-04-01(1301)'!F11)</f>
        <v>131</v>
      </c>
      <c r="G11" s="132">
        <f>SUM('1112-04-01(1201)'!G11,'1112-04-01(1301)'!G11)</f>
        <v>174780.7</v>
      </c>
      <c r="H11" s="134">
        <f>SUM('1112-04-01(1201)'!H11,'1112-04-01(1301)'!H11)</f>
        <v>2</v>
      </c>
      <c r="I11" s="135">
        <f>SUM('1112-04-01(1201)'!I11,'1112-04-01(1301)'!I11)</f>
        <v>159.31</v>
      </c>
      <c r="J11" s="69" t="s">
        <v>6</v>
      </c>
      <c r="K11" s="28" t="s">
        <v>27</v>
      </c>
      <c r="L11" s="39" t="s">
        <v>40</v>
      </c>
      <c r="M11" s="94">
        <v>35</v>
      </c>
      <c r="N11" s="137">
        <f>SUM('1112-04-01(1201)'!N11,'1112-04-01(1301)'!N11)</f>
        <v>0</v>
      </c>
      <c r="O11" s="134">
        <f>SUM('1112-04-01(1201)'!O11,'1112-04-01(1301)'!O11)</f>
        <v>0</v>
      </c>
      <c r="P11" s="141">
        <f>SUM('1112-04-01(1201)'!P11,'1112-04-01(1301)'!P11)</f>
        <v>0</v>
      </c>
      <c r="Q11" s="145">
        <f>SUM('1112-04-01(1201)'!Q11,'1112-04-01(1301)'!Q11)</f>
        <v>0</v>
      </c>
      <c r="R11" s="148">
        <f>SUM('1112-04-01(1201)'!R11,'1112-04-01(1301)'!R11)</f>
        <v>0</v>
      </c>
    </row>
    <row r="12" spans="1:18" ht="14.1" customHeight="1">
      <c r="A12" s="10"/>
      <c r="B12" s="21" t="s">
        <v>12</v>
      </c>
      <c r="C12" s="36"/>
      <c r="D12" s="46">
        <v>2</v>
      </c>
      <c r="E12" s="125">
        <f>SUM('1112-04-01(1201)'!E12,'1112-04-01(1301)'!E12)</f>
        <v>16</v>
      </c>
      <c r="F12" s="129">
        <f>SUM('1112-04-01(1201)'!F12,'1112-04-01(1301)'!F12)</f>
        <v>16</v>
      </c>
      <c r="G12" s="133">
        <f>SUM('1112-04-01(1201)'!G12,'1112-04-01(1301)'!G12)</f>
        <v>24794.08</v>
      </c>
      <c r="H12" s="131">
        <f>SUM('1112-04-01(1201)'!H12,'1112-04-01(1301)'!H12)</f>
        <v>0</v>
      </c>
      <c r="I12" s="131">
        <f>SUM('1112-04-01(1201)'!I12,'1112-04-01(1301)'!I12)</f>
        <v>0</v>
      </c>
      <c r="J12" s="70"/>
      <c r="K12" s="29"/>
      <c r="L12" s="39" t="s">
        <v>41</v>
      </c>
      <c r="M12" s="95">
        <v>36</v>
      </c>
      <c r="N12" s="138">
        <f>SUM('1112-04-01(1201)'!N12,'1112-04-01(1301)'!N12)</f>
        <v>0</v>
      </c>
      <c r="O12" s="130">
        <f>SUM('1112-04-01(1201)'!O12,'1112-04-01(1301)'!O12)</f>
        <v>0</v>
      </c>
      <c r="P12" s="142">
        <f>SUM('1112-04-01(1201)'!P12,'1112-04-01(1301)'!P12)</f>
        <v>0</v>
      </c>
      <c r="Q12" s="146">
        <f>SUM('1112-04-01(1201)'!Q12,'1112-04-01(1301)'!Q12)</f>
        <v>0</v>
      </c>
      <c r="R12" s="149">
        <f>SUM('1112-04-01(1201)'!R12,'1112-04-01(1301)'!R12)</f>
        <v>0</v>
      </c>
    </row>
    <row r="13" spans="1:18" ht="14.1" customHeight="1">
      <c r="A13" s="10"/>
      <c r="B13" s="21" t="s">
        <v>13</v>
      </c>
      <c r="C13" s="36"/>
      <c r="D13" s="46">
        <v>3</v>
      </c>
      <c r="E13" s="126">
        <f>SUM('1112-04-01(1201)'!E13,'1112-04-01(1301)'!E13)</f>
        <v>0</v>
      </c>
      <c r="F13" s="130">
        <f>SUM('1112-04-01(1201)'!F13,'1112-04-01(1301)'!F13)</f>
        <v>0</v>
      </c>
      <c r="G13" s="63">
        <f>SUM('1112-04-01(1201)'!G13,'1112-04-01(1301)'!G13)</f>
        <v>0</v>
      </c>
      <c r="H13" s="130">
        <f>SUM('1112-04-01(1201)'!H13,'1112-04-01(1301)'!H13)</f>
        <v>0</v>
      </c>
      <c r="I13" s="131">
        <f>SUM('1112-04-01(1201)'!I13,'1112-04-01(1301)'!I13)</f>
        <v>0</v>
      </c>
      <c r="J13" s="70"/>
      <c r="K13" s="76" t="s">
        <v>57</v>
      </c>
      <c r="L13" s="39" t="s">
        <v>38</v>
      </c>
      <c r="M13" s="94">
        <v>37</v>
      </c>
      <c r="N13" s="137">
        <f>SUM('1112-04-01(1201)'!N13,'1112-04-01(1301)'!N13)</f>
        <v>0</v>
      </c>
      <c r="O13" s="134">
        <f>SUM('1112-04-01(1201)'!O13,'1112-04-01(1301)'!O13)</f>
        <v>0</v>
      </c>
      <c r="P13" s="141">
        <f>SUM('1112-04-01(1201)'!P13,'1112-04-01(1301)'!P13)</f>
        <v>0</v>
      </c>
      <c r="Q13" s="146">
        <f>SUM('1112-04-01(1201)'!Q13,'1112-04-01(1301)'!Q13)</f>
        <v>0</v>
      </c>
      <c r="R13" s="149">
        <f>SUM('1112-04-01(1201)'!R13,'1112-04-01(1301)'!R13)</f>
        <v>0</v>
      </c>
    </row>
    <row r="14" spans="1:18" ht="14.1" customHeight="1">
      <c r="A14" s="10"/>
      <c r="B14" s="21" t="s">
        <v>14</v>
      </c>
      <c r="C14" s="36"/>
      <c r="D14" s="46">
        <v>4</v>
      </c>
      <c r="E14" s="126">
        <f>SUM('1112-04-01(1201)'!E14,'1112-04-01(1301)'!E14)</f>
        <v>0</v>
      </c>
      <c r="F14" s="130">
        <f>SUM('1112-04-01(1201)'!F14,'1112-04-01(1301)'!F14)</f>
        <v>0</v>
      </c>
      <c r="G14" s="63">
        <f>SUM('1112-04-01(1201)'!G14,'1112-04-01(1301)'!G14)</f>
        <v>0</v>
      </c>
      <c r="H14" s="130">
        <f>SUM('1112-04-01(1201)'!H14,'1112-04-01(1301)'!H14)</f>
        <v>0</v>
      </c>
      <c r="I14" s="131">
        <f>SUM('1112-04-01(1201)'!I14,'1112-04-01(1301)'!I14)</f>
        <v>0</v>
      </c>
      <c r="J14" s="70"/>
      <c r="K14" s="77"/>
      <c r="L14" s="39" t="s">
        <v>39</v>
      </c>
      <c r="M14" s="95">
        <v>38</v>
      </c>
      <c r="N14" s="138">
        <f>SUM('1112-04-01(1201)'!N14,'1112-04-01(1301)'!N14)</f>
        <v>0</v>
      </c>
      <c r="O14" s="130">
        <f>SUM('1112-04-01(1201)'!O14,'1112-04-01(1301)'!O14)</f>
        <v>0</v>
      </c>
      <c r="P14" s="142">
        <f>SUM('1112-04-01(1201)'!P14,'1112-04-01(1301)'!P14)</f>
        <v>0</v>
      </c>
      <c r="Q14" s="146">
        <f>SUM('1112-04-01(1201)'!Q14,'1112-04-01(1301)'!Q14)</f>
        <v>0</v>
      </c>
      <c r="R14" s="149">
        <f>SUM('1112-04-01(1201)'!R14,'1112-04-01(1301)'!R14)</f>
        <v>0</v>
      </c>
    </row>
    <row r="15" spans="1:18" ht="14.1" customHeight="1">
      <c r="A15" s="10"/>
      <c r="B15" s="21" t="s">
        <v>15</v>
      </c>
      <c r="C15" s="36"/>
      <c r="D15" s="46">
        <v>5</v>
      </c>
      <c r="E15" s="126">
        <f>SUM('1112-04-01(1201)'!E15,'1112-04-01(1301)'!E15)</f>
        <v>0</v>
      </c>
      <c r="F15" s="130">
        <f>SUM('1112-04-01(1201)'!F15,'1112-04-01(1301)'!F15)</f>
        <v>0</v>
      </c>
      <c r="G15" s="63">
        <f>SUM('1112-04-01(1201)'!G15,'1112-04-01(1301)'!G15)</f>
        <v>0</v>
      </c>
      <c r="H15" s="130">
        <f>SUM('1112-04-01(1201)'!H15,'1112-04-01(1301)'!H15)</f>
        <v>0</v>
      </c>
      <c r="I15" s="131">
        <f>SUM('1112-04-01(1201)'!I15,'1112-04-01(1301)'!I15)</f>
        <v>0</v>
      </c>
      <c r="J15" s="70"/>
      <c r="K15" s="77"/>
      <c r="L15" s="39" t="s">
        <v>40</v>
      </c>
      <c r="M15" s="94">
        <v>39</v>
      </c>
      <c r="N15" s="137">
        <f>SUM('1112-04-01(1201)'!N15,'1112-04-01(1301)'!N15)</f>
        <v>0</v>
      </c>
      <c r="O15" s="134">
        <f>SUM('1112-04-01(1201)'!O15,'1112-04-01(1301)'!O15)</f>
        <v>0</v>
      </c>
      <c r="P15" s="141">
        <f>SUM('1112-04-01(1201)'!P15,'1112-04-01(1301)'!P15)</f>
        <v>0</v>
      </c>
      <c r="Q15" s="146">
        <f>SUM('1112-04-01(1201)'!Q15,'1112-04-01(1301)'!Q15)</f>
        <v>0</v>
      </c>
      <c r="R15" s="149">
        <f>SUM('1112-04-01(1201)'!R15,'1112-04-01(1301)'!R15)</f>
        <v>0</v>
      </c>
    </row>
    <row r="16" spans="1:18" ht="14.1" customHeight="1">
      <c r="A16" s="10"/>
      <c r="B16" s="21" t="s">
        <v>16</v>
      </c>
      <c r="C16" s="36"/>
      <c r="D16" s="46">
        <v>6</v>
      </c>
      <c r="E16" s="127">
        <f>SUM('1112-04-01(1201)'!E16,'1112-04-01(1301)'!E16)</f>
        <v>0</v>
      </c>
      <c r="F16" s="131">
        <f>SUM('1112-04-01(1201)'!F16,'1112-04-01(1301)'!F16)</f>
        <v>0</v>
      </c>
      <c r="G16" s="131">
        <f>SUM('1112-04-01(1201)'!G16,'1112-04-01(1301)'!G16)</f>
        <v>0</v>
      </c>
      <c r="H16" s="130">
        <f>SUM('1112-04-01(1201)'!H16,'1112-04-01(1301)'!H16)</f>
        <v>0</v>
      </c>
      <c r="I16" s="131">
        <f>SUM('1112-04-01(1201)'!I16,'1112-04-01(1301)'!I16)</f>
        <v>0</v>
      </c>
      <c r="J16" s="70"/>
      <c r="K16" s="77"/>
      <c r="L16" s="39" t="s">
        <v>41</v>
      </c>
      <c r="M16" s="95">
        <v>40</v>
      </c>
      <c r="N16" s="138">
        <f>SUM('1112-04-01(1201)'!N16,'1112-04-01(1301)'!N16)</f>
        <v>0</v>
      </c>
      <c r="O16" s="130">
        <f>SUM('1112-04-01(1201)'!O16,'1112-04-01(1301)'!O16)</f>
        <v>0</v>
      </c>
      <c r="P16" s="142">
        <f>SUM('1112-04-01(1201)'!P16,'1112-04-01(1301)'!P16)</f>
        <v>0</v>
      </c>
      <c r="Q16" s="146">
        <f>SUM('1112-04-01(1201)'!Q16,'1112-04-01(1301)'!Q16)</f>
        <v>0</v>
      </c>
      <c r="R16" s="149">
        <f>SUM('1112-04-01(1201)'!R16,'1112-04-01(1301)'!R16)</f>
        <v>0</v>
      </c>
    </row>
    <row r="17" spans="1:18" ht="14.1" customHeight="1">
      <c r="A17" s="10"/>
      <c r="B17" s="21" t="s">
        <v>17</v>
      </c>
      <c r="C17" s="36"/>
      <c r="D17" s="46">
        <v>7</v>
      </c>
      <c r="E17" s="125">
        <f>SUM('1112-04-01(1201)'!E17,'1112-04-01(1301)'!E17)</f>
        <v>2</v>
      </c>
      <c r="F17" s="129">
        <f>SUM('1112-04-01(1201)'!F17,'1112-04-01(1301)'!F17)</f>
        <v>6</v>
      </c>
      <c r="G17" s="133">
        <f>SUM('1112-04-01(1201)'!G17,'1112-04-01(1301)'!G17)</f>
        <v>916.27</v>
      </c>
      <c r="H17" s="130">
        <f>SUM('1112-04-01(1201)'!H17,'1112-04-01(1301)'!H17)</f>
        <v>0</v>
      </c>
      <c r="I17" s="131">
        <f>SUM('1112-04-01(1201)'!I17,'1112-04-01(1301)'!I17)</f>
        <v>0</v>
      </c>
      <c r="J17" s="70"/>
      <c r="K17" s="76" t="s">
        <v>58</v>
      </c>
      <c r="L17" s="39" t="s">
        <v>38</v>
      </c>
      <c r="M17" s="94">
        <v>41</v>
      </c>
      <c r="N17" s="137">
        <f>SUM('1112-04-01(1201)'!N17,'1112-04-01(1301)'!N17)</f>
        <v>0</v>
      </c>
      <c r="O17" s="134">
        <f>SUM('1112-04-01(1201)'!O17,'1112-04-01(1301)'!O17)</f>
        <v>0</v>
      </c>
      <c r="P17" s="141">
        <f>SUM('1112-04-01(1201)'!P17,'1112-04-01(1301)'!P17)</f>
        <v>0</v>
      </c>
      <c r="Q17" s="146">
        <f>SUM('1112-04-01(1201)'!Q17,'1112-04-01(1301)'!Q17)</f>
        <v>0</v>
      </c>
      <c r="R17" s="149">
        <f>SUM('1112-04-01(1201)'!R17,'1112-04-01(1301)'!R17)</f>
        <v>0</v>
      </c>
    </row>
    <row r="18" spans="1:18" ht="14.1" customHeight="1">
      <c r="A18" s="10"/>
      <c r="B18" s="22" t="s">
        <v>18</v>
      </c>
      <c r="C18" s="37"/>
      <c r="D18" s="46">
        <v>8</v>
      </c>
      <c r="E18" s="125">
        <f>SUM('1112-04-01(1201)'!E18,'1112-04-01(1301)'!E18)</f>
        <v>4</v>
      </c>
      <c r="F18" s="130">
        <f>SUM('1112-04-01(1201)'!F18,'1112-04-01(1301)'!F18)</f>
        <v>0</v>
      </c>
      <c r="G18" s="63">
        <f>SUM('1112-04-01(1201)'!G18,'1112-04-01(1301)'!G18)</f>
        <v>0</v>
      </c>
      <c r="H18" s="129">
        <f>SUM('1112-04-01(1201)'!H18,'1112-04-01(1301)'!H18)</f>
        <v>4</v>
      </c>
      <c r="I18" s="136">
        <f>SUM('1112-04-01(1201)'!I18,'1112-04-01(1301)'!I18)</f>
        <v>3038.06</v>
      </c>
      <c r="J18" s="70"/>
      <c r="K18" s="77"/>
      <c r="L18" s="39" t="s">
        <v>39</v>
      </c>
      <c r="M18" s="95">
        <v>42</v>
      </c>
      <c r="N18" s="138">
        <f>SUM('1112-04-01(1201)'!N18,'1112-04-01(1301)'!N18)</f>
        <v>0</v>
      </c>
      <c r="O18" s="130">
        <f>SUM('1112-04-01(1201)'!O18,'1112-04-01(1301)'!O18)</f>
        <v>0</v>
      </c>
      <c r="P18" s="142">
        <f>SUM('1112-04-01(1201)'!P18,'1112-04-01(1301)'!P18)</f>
        <v>0</v>
      </c>
      <c r="Q18" s="146">
        <f>SUM('1112-04-01(1201)'!Q18,'1112-04-01(1301)'!Q18)</f>
        <v>0</v>
      </c>
      <c r="R18" s="149">
        <f>SUM('1112-04-01(1201)'!R18,'1112-04-01(1301)'!R18)</f>
        <v>0</v>
      </c>
    </row>
    <row r="19" spans="1:18" ht="14.1" customHeight="1">
      <c r="A19" s="10"/>
      <c r="B19" s="22" t="s">
        <v>19</v>
      </c>
      <c r="C19" s="37"/>
      <c r="D19" s="46">
        <v>9</v>
      </c>
      <c r="E19" s="126">
        <f>SUM('1112-04-01(1201)'!E19,'1112-04-01(1301)'!E19)</f>
        <v>1</v>
      </c>
      <c r="F19" s="130">
        <f>SUM('1112-04-01(1201)'!F19,'1112-04-01(1301)'!F19)</f>
        <v>0</v>
      </c>
      <c r="G19" s="63">
        <f>SUM('1112-04-01(1201)'!G19,'1112-04-01(1301)'!G19)</f>
        <v>0</v>
      </c>
      <c r="H19" s="130">
        <f>SUM('1112-04-01(1201)'!H19,'1112-04-01(1301)'!H19)</f>
        <v>1</v>
      </c>
      <c r="I19" s="131">
        <f>SUM('1112-04-01(1201)'!I19,'1112-04-01(1301)'!I19)</f>
        <v>4598.69</v>
      </c>
      <c r="J19" s="70"/>
      <c r="K19" s="77"/>
      <c r="L19" s="39" t="s">
        <v>40</v>
      </c>
      <c r="M19" s="94">
        <v>43</v>
      </c>
      <c r="N19" s="137">
        <f>SUM('1112-04-01(1201)'!N19,'1112-04-01(1301)'!N19)</f>
        <v>0</v>
      </c>
      <c r="O19" s="134">
        <f>SUM('1112-04-01(1201)'!O19,'1112-04-01(1301)'!O19)</f>
        <v>0</v>
      </c>
      <c r="P19" s="141">
        <f>SUM('1112-04-01(1201)'!P19,'1112-04-01(1301)'!P19)</f>
        <v>0</v>
      </c>
      <c r="Q19" s="146">
        <f>SUM('1112-04-01(1201)'!Q19,'1112-04-01(1301)'!Q19)</f>
        <v>0</v>
      </c>
      <c r="R19" s="149">
        <f>SUM('1112-04-01(1201)'!R19,'1112-04-01(1301)'!R19)</f>
        <v>0</v>
      </c>
    </row>
    <row r="20" spans="1:18" ht="14.1" customHeight="1">
      <c r="A20" s="10"/>
      <c r="B20" s="22" t="s">
        <v>20</v>
      </c>
      <c r="C20" s="37"/>
      <c r="D20" s="46">
        <v>10</v>
      </c>
      <c r="E20" s="125">
        <f>SUM('1112-04-01(1201)'!E20,'1112-04-01(1301)'!E20)</f>
        <v>1</v>
      </c>
      <c r="F20" s="130">
        <f>SUM('1112-04-01(1201)'!F20,'1112-04-01(1301)'!F20)</f>
        <v>0</v>
      </c>
      <c r="G20" s="63">
        <f>SUM('1112-04-01(1201)'!G20,'1112-04-01(1301)'!G20)</f>
        <v>0</v>
      </c>
      <c r="H20" s="129">
        <f>SUM('1112-04-01(1201)'!H20,'1112-04-01(1301)'!H20)</f>
        <v>1</v>
      </c>
      <c r="I20" s="136">
        <f>SUM('1112-04-01(1201)'!I20,'1112-04-01(1301)'!I20)</f>
        <v>163.65</v>
      </c>
      <c r="J20" s="70"/>
      <c r="K20" s="77"/>
      <c r="L20" s="39" t="s">
        <v>41</v>
      </c>
      <c r="M20" s="95">
        <v>44</v>
      </c>
      <c r="N20" s="138">
        <f>SUM('1112-04-01(1201)'!N20,'1112-04-01(1301)'!N20)</f>
        <v>0</v>
      </c>
      <c r="O20" s="130">
        <f>SUM('1112-04-01(1201)'!O20,'1112-04-01(1301)'!O20)</f>
        <v>0</v>
      </c>
      <c r="P20" s="142">
        <f>SUM('1112-04-01(1201)'!P20,'1112-04-01(1301)'!P20)</f>
        <v>0</v>
      </c>
      <c r="Q20" s="146">
        <f>SUM('1112-04-01(1201)'!Q20,'1112-04-01(1301)'!Q20)</f>
        <v>0</v>
      </c>
      <c r="R20" s="149">
        <f>SUM('1112-04-01(1201)'!R20,'1112-04-01(1301)'!R20)</f>
        <v>0</v>
      </c>
    </row>
    <row r="21" spans="1:18" ht="14.1" customHeight="1">
      <c r="A21" s="10"/>
      <c r="B21" s="21" t="s">
        <v>21</v>
      </c>
      <c r="C21" s="36"/>
      <c r="D21" s="46">
        <v>11</v>
      </c>
      <c r="E21" s="125">
        <f>SUM('1112-04-01(1201)'!E21,'1112-04-01(1301)'!E21)</f>
        <v>1</v>
      </c>
      <c r="F21" s="129">
        <f>SUM('1112-04-01(1201)'!F21,'1112-04-01(1301)'!F21)</f>
        <v>5</v>
      </c>
      <c r="G21" s="133">
        <f>SUM('1112-04-01(1201)'!G21,'1112-04-01(1301)'!G21)</f>
        <v>4404.02</v>
      </c>
      <c r="H21" s="130">
        <f>SUM('1112-04-01(1201)'!H21,'1112-04-01(1301)'!H21)</f>
        <v>0</v>
      </c>
      <c r="I21" s="131">
        <f>SUM('1112-04-01(1201)'!I21,'1112-04-01(1301)'!I21)</f>
        <v>0</v>
      </c>
      <c r="J21" s="70"/>
      <c r="K21" s="76" t="s">
        <v>59</v>
      </c>
      <c r="L21" s="39" t="s">
        <v>38</v>
      </c>
      <c r="M21" s="94">
        <v>45</v>
      </c>
      <c r="N21" s="137">
        <f>SUM('1112-04-01(1201)'!N21,'1112-04-01(1301)'!N21)</f>
        <v>0</v>
      </c>
      <c r="O21" s="134">
        <f>SUM('1112-04-01(1201)'!O21,'1112-04-01(1301)'!O21)</f>
        <v>0</v>
      </c>
      <c r="P21" s="141">
        <f>SUM('1112-04-01(1201)'!P21,'1112-04-01(1301)'!P21)</f>
        <v>0</v>
      </c>
      <c r="Q21" s="146">
        <f>SUM('1112-04-01(1201)'!Q21,'1112-04-01(1301)'!Q21)</f>
        <v>0</v>
      </c>
      <c r="R21" s="149">
        <f>SUM('1112-04-01(1201)'!R21,'1112-04-01(1301)'!R21)</f>
        <v>0</v>
      </c>
    </row>
    <row r="22" spans="1:18" ht="14.1" customHeight="1">
      <c r="A22" s="11"/>
      <c r="B22" s="23" t="s">
        <v>22</v>
      </c>
      <c r="C22" s="38"/>
      <c r="D22" s="46">
        <v>12</v>
      </c>
      <c r="E22" s="125">
        <f>SUM('1112-04-01(1201)'!E22,'1112-04-01(1301)'!E22)</f>
        <v>14</v>
      </c>
      <c r="F22" s="130">
        <f>SUM('1112-04-01(1201)'!F22,'1112-04-01(1301)'!F22)</f>
        <v>0</v>
      </c>
      <c r="G22" s="63">
        <f>SUM('1112-04-01(1201)'!G22,'1112-04-01(1301)'!G22)</f>
        <v>0</v>
      </c>
      <c r="H22" s="129">
        <f>SUM('1112-04-01(1201)'!H22,'1112-04-01(1301)'!H22)</f>
        <v>38</v>
      </c>
      <c r="I22" s="136">
        <f>SUM('1112-04-01(1201)'!I22,'1112-04-01(1301)'!I22)</f>
        <v>4022.89</v>
      </c>
      <c r="J22" s="70"/>
      <c r="K22" s="77"/>
      <c r="L22" s="39" t="s">
        <v>39</v>
      </c>
      <c r="M22" s="95">
        <v>46</v>
      </c>
      <c r="N22" s="138">
        <f>SUM('1112-04-01(1201)'!N22,'1112-04-01(1301)'!N22)</f>
        <v>0</v>
      </c>
      <c r="O22" s="130">
        <f>SUM('1112-04-01(1201)'!O22,'1112-04-01(1301)'!O22)</f>
        <v>0</v>
      </c>
      <c r="P22" s="142">
        <f>SUM('1112-04-01(1201)'!P22,'1112-04-01(1301)'!P22)</f>
        <v>0</v>
      </c>
      <c r="Q22" s="146">
        <f>SUM('1112-04-01(1201)'!Q22,'1112-04-01(1301)'!Q22)</f>
        <v>0</v>
      </c>
      <c r="R22" s="149">
        <f>SUM('1112-04-01(1201)'!R22,'1112-04-01(1301)'!R22)</f>
        <v>0</v>
      </c>
    </row>
    <row r="23" spans="1:18" ht="14.1" customHeight="1">
      <c r="A23" s="12" t="s">
        <v>5</v>
      </c>
      <c r="B23" s="21" t="s">
        <v>23</v>
      </c>
      <c r="C23" s="36"/>
      <c r="D23" s="46">
        <v>13</v>
      </c>
      <c r="E23" s="125">
        <f>SUM('1112-04-01(1201)'!E23,'1112-04-01(1301)'!E23)</f>
        <v>15</v>
      </c>
      <c r="F23" s="129">
        <f>SUM('1112-04-01(1201)'!F23,'1112-04-01(1301)'!F23)</f>
        <v>6</v>
      </c>
      <c r="G23" s="133">
        <f>SUM('1112-04-01(1201)'!G23,'1112-04-01(1301)'!G23)</f>
        <v>2158</v>
      </c>
      <c r="H23" s="129">
        <f>SUM('1112-04-01(1201)'!H23,'1112-04-01(1301)'!H23)</f>
        <v>21</v>
      </c>
      <c r="I23" s="136">
        <f>SUM('1112-04-01(1201)'!I23,'1112-04-01(1301)'!I23)</f>
        <v>7871.42</v>
      </c>
      <c r="J23" s="70"/>
      <c r="K23" s="77"/>
      <c r="L23" s="39" t="s">
        <v>40</v>
      </c>
      <c r="M23" s="94">
        <v>47</v>
      </c>
      <c r="N23" s="137">
        <f>SUM('1112-04-01(1201)'!N23,'1112-04-01(1301)'!N23)</f>
        <v>0</v>
      </c>
      <c r="O23" s="134">
        <f>SUM('1112-04-01(1201)'!O23,'1112-04-01(1301)'!O23)</f>
        <v>0</v>
      </c>
      <c r="P23" s="141">
        <f>SUM('1112-04-01(1201)'!P23,'1112-04-01(1301)'!P23)</f>
        <v>0</v>
      </c>
      <c r="Q23" s="146">
        <f>SUM('1112-04-01(1201)'!Q23,'1112-04-01(1301)'!Q23)</f>
        <v>0</v>
      </c>
      <c r="R23" s="149">
        <f>SUM('1112-04-01(1201)'!R23,'1112-04-01(1301)'!R23)</f>
        <v>0</v>
      </c>
    </row>
    <row r="24" spans="1:18" ht="14.1" customHeight="1">
      <c r="A24" s="10"/>
      <c r="B24" s="24" t="s">
        <v>24</v>
      </c>
      <c r="C24" s="39" t="s">
        <v>29</v>
      </c>
      <c r="D24" s="46">
        <v>14</v>
      </c>
      <c r="E24" s="125">
        <f>SUM('1112-04-01(1201)'!E24,'1112-04-01(1301)'!E24)</f>
        <v>547</v>
      </c>
      <c r="F24" s="129">
        <f>SUM('1112-04-01(1201)'!F24,'1112-04-01(1301)'!F24)</f>
        <v>867</v>
      </c>
      <c r="G24" s="133">
        <f>SUM('1112-04-01(1201)'!G24,'1112-04-01(1301)'!G24)</f>
        <v>397080.2</v>
      </c>
      <c r="H24" s="129">
        <f>SUM('1112-04-01(1201)'!H24,'1112-04-01(1301)'!H24)</f>
        <v>410</v>
      </c>
      <c r="I24" s="136">
        <f>SUM('1112-04-01(1201)'!I24,'1112-04-01(1301)'!I24)</f>
        <v>46150.31</v>
      </c>
      <c r="J24" s="70"/>
      <c r="K24" s="77"/>
      <c r="L24" s="39" t="s">
        <v>41</v>
      </c>
      <c r="M24" s="95">
        <v>48</v>
      </c>
      <c r="N24" s="138">
        <f>SUM('1112-04-01(1201)'!N24,'1112-04-01(1301)'!N24)</f>
        <v>0</v>
      </c>
      <c r="O24" s="130">
        <f>SUM('1112-04-01(1201)'!O24,'1112-04-01(1301)'!O24)</f>
        <v>0</v>
      </c>
      <c r="P24" s="142">
        <f>SUM('1112-04-01(1201)'!P24,'1112-04-01(1301)'!P24)</f>
        <v>0</v>
      </c>
      <c r="Q24" s="146">
        <f>SUM('1112-04-01(1201)'!Q24,'1112-04-01(1301)'!Q24)</f>
        <v>0</v>
      </c>
      <c r="R24" s="149">
        <f>SUM('1112-04-01(1201)'!R24,'1112-04-01(1301)'!R24)</f>
        <v>0</v>
      </c>
    </row>
    <row r="25" spans="1:18" ht="14.1" customHeight="1">
      <c r="A25" s="10"/>
      <c r="B25" s="25"/>
      <c r="C25" s="39" t="s">
        <v>30</v>
      </c>
      <c r="D25" s="46">
        <v>15</v>
      </c>
      <c r="E25" s="125">
        <f>SUM('1112-04-01(1201)'!E25,'1112-04-01(1301)'!E25)</f>
        <v>9</v>
      </c>
      <c r="F25" s="129">
        <f>SUM('1112-04-01(1201)'!F25,'1112-04-01(1301)'!F25)</f>
        <v>10</v>
      </c>
      <c r="G25" s="133">
        <f>SUM('1112-04-01(1201)'!G25,'1112-04-01(1301)'!G25)</f>
        <v>2431.17</v>
      </c>
      <c r="H25" s="129">
        <f>SUM('1112-04-01(1201)'!H25,'1112-04-01(1301)'!H25)</f>
        <v>4</v>
      </c>
      <c r="I25" s="136">
        <f>SUM('1112-04-01(1201)'!I25,'1112-04-01(1301)'!I25)</f>
        <v>449.63</v>
      </c>
      <c r="J25" s="70"/>
      <c r="K25" s="72" t="s">
        <v>60</v>
      </c>
      <c r="L25" s="87" t="s">
        <v>39</v>
      </c>
      <c r="M25" s="94">
        <v>49</v>
      </c>
      <c r="N25" s="137">
        <f>SUM('1112-04-01(1201)'!N25,'1112-04-01(1301)'!N25)</f>
        <v>0</v>
      </c>
      <c r="O25" s="134">
        <f>SUM('1112-04-01(1201)'!O25,'1112-04-01(1301)'!O25)</f>
        <v>0</v>
      </c>
      <c r="P25" s="141">
        <f>SUM('1112-04-01(1201)'!P25,'1112-04-01(1301)'!P25)</f>
        <v>0</v>
      </c>
      <c r="Q25" s="146">
        <f>SUM('1112-04-01(1201)'!Q25,'1112-04-01(1301)'!Q25)</f>
        <v>0</v>
      </c>
      <c r="R25" s="149">
        <f>SUM('1112-04-01(1201)'!R25,'1112-04-01(1301)'!R25)</f>
        <v>0</v>
      </c>
    </row>
    <row r="26" spans="1:18" ht="14.1" customHeight="1">
      <c r="A26" s="10"/>
      <c r="B26" s="25"/>
      <c r="C26" s="39" t="s">
        <v>31</v>
      </c>
      <c r="D26" s="46">
        <v>16</v>
      </c>
      <c r="E26" s="125">
        <f>SUM('1112-04-01(1201)'!E26,'1112-04-01(1301)'!E26)</f>
        <v>92</v>
      </c>
      <c r="F26" s="129">
        <f>SUM('1112-04-01(1201)'!F26,'1112-04-01(1301)'!F26)</f>
        <v>463</v>
      </c>
      <c r="G26" s="133">
        <f>SUM('1112-04-01(1201)'!G26,'1112-04-01(1301)'!G26)</f>
        <v>248124.07</v>
      </c>
      <c r="H26" s="129">
        <f>SUM('1112-04-01(1201)'!H26,'1112-04-01(1301)'!H26)</f>
        <v>40</v>
      </c>
      <c r="I26" s="136">
        <f>SUM('1112-04-01(1201)'!I26,'1112-04-01(1301)'!I26)</f>
        <v>6718.34</v>
      </c>
      <c r="J26" s="70"/>
      <c r="K26" s="78"/>
      <c r="L26" s="87" t="s">
        <v>40</v>
      </c>
      <c r="M26" s="95">
        <v>50</v>
      </c>
      <c r="N26" s="138">
        <f>SUM('1112-04-01(1201)'!N26,'1112-04-01(1301)'!N26)</f>
        <v>0</v>
      </c>
      <c r="O26" s="130">
        <f>SUM('1112-04-01(1201)'!O26,'1112-04-01(1301)'!O26)</f>
        <v>0</v>
      </c>
      <c r="P26" s="142">
        <f>SUM('1112-04-01(1201)'!P26,'1112-04-01(1301)'!P26)</f>
        <v>0</v>
      </c>
      <c r="Q26" s="146">
        <f>SUM('1112-04-01(1201)'!Q26,'1112-04-01(1301)'!Q26)</f>
        <v>0</v>
      </c>
      <c r="R26" s="149">
        <f>SUM('1112-04-01(1201)'!R26,'1112-04-01(1301)'!R26)</f>
        <v>0</v>
      </c>
    </row>
    <row r="27" spans="1:18" ht="14.1" customHeight="1">
      <c r="A27" s="10"/>
      <c r="B27" s="25"/>
      <c r="C27" s="39" t="s">
        <v>32</v>
      </c>
      <c r="D27" s="46">
        <v>17</v>
      </c>
      <c r="E27" s="125">
        <f>SUM('1112-04-01(1201)'!E27,'1112-04-01(1301)'!E27)</f>
        <v>97</v>
      </c>
      <c r="F27" s="129">
        <f>SUM('1112-04-01(1201)'!F27,'1112-04-01(1301)'!F27)</f>
        <v>225</v>
      </c>
      <c r="G27" s="133">
        <f>SUM('1112-04-01(1201)'!G27,'1112-04-01(1301)'!G27)</f>
        <v>119205.56</v>
      </c>
      <c r="H27" s="129">
        <f>SUM('1112-04-01(1201)'!H27,'1112-04-01(1301)'!H27)</f>
        <v>27</v>
      </c>
      <c r="I27" s="136">
        <f>SUM('1112-04-01(1201)'!I27,'1112-04-01(1301)'!I27)</f>
        <v>3741.49</v>
      </c>
      <c r="J27" s="70"/>
      <c r="K27" s="79"/>
      <c r="L27" s="87" t="s">
        <v>41</v>
      </c>
      <c r="M27" s="94">
        <v>51</v>
      </c>
      <c r="N27" s="137">
        <f>SUM('1112-04-01(1201)'!N27,'1112-04-01(1301)'!N27)</f>
        <v>0</v>
      </c>
      <c r="O27" s="134">
        <f>SUM('1112-04-01(1201)'!O27,'1112-04-01(1301)'!O27)</f>
        <v>0</v>
      </c>
      <c r="P27" s="141">
        <f>SUM('1112-04-01(1201)'!P27,'1112-04-01(1301)'!P27)</f>
        <v>0</v>
      </c>
      <c r="Q27" s="146">
        <f>SUM('1112-04-01(1201)'!Q27,'1112-04-01(1301)'!Q27)</f>
        <v>0</v>
      </c>
      <c r="R27" s="149">
        <f>SUM('1112-04-01(1201)'!R27,'1112-04-01(1301)'!R27)</f>
        <v>0</v>
      </c>
    </row>
    <row r="28" spans="1:18" ht="14.1" customHeight="1">
      <c r="A28" s="10"/>
      <c r="B28" s="25"/>
      <c r="C28" s="39" t="s">
        <v>33</v>
      </c>
      <c r="D28" s="46">
        <v>18</v>
      </c>
      <c r="E28" s="125">
        <f>SUM('1112-04-01(1201)'!E28,'1112-04-01(1301)'!E28)</f>
        <v>17</v>
      </c>
      <c r="F28" s="129">
        <f>SUM('1112-04-01(1201)'!F28,'1112-04-01(1301)'!F28)</f>
        <v>40</v>
      </c>
      <c r="G28" s="133">
        <f>SUM('1112-04-01(1201)'!G28,'1112-04-01(1301)'!G28)</f>
        <v>22789.53</v>
      </c>
      <c r="H28" s="129">
        <f>SUM('1112-04-01(1201)'!H28,'1112-04-01(1301)'!H28)</f>
        <v>9</v>
      </c>
      <c r="I28" s="136">
        <f>SUM('1112-04-01(1201)'!I28,'1112-04-01(1301)'!I28)</f>
        <v>1657.63</v>
      </c>
      <c r="J28" s="45"/>
      <c r="K28" s="80" t="s">
        <v>61</v>
      </c>
      <c r="L28" s="88"/>
      <c r="M28" s="95">
        <v>52</v>
      </c>
      <c r="N28" s="139">
        <f>SUM('1112-04-01(1201)'!N28,'1112-04-01(1301)'!N28)</f>
        <v>2</v>
      </c>
      <c r="O28" s="129">
        <f>SUM('1112-04-01(1201)'!O28,'1112-04-01(1301)'!O28)</f>
        <v>4</v>
      </c>
      <c r="P28" s="143">
        <f>SUM('1112-04-01(1201)'!P28,'1112-04-01(1301)'!P28)</f>
        <v>2271.82</v>
      </c>
      <c r="Q28" s="146">
        <f>SUM('1112-04-01(1201)'!Q28,'1112-04-01(1301)'!Q28)</f>
        <v>0</v>
      </c>
      <c r="R28" s="149">
        <f>SUM('1112-04-01(1201)'!R28,'1112-04-01(1301)'!R28)</f>
        <v>0</v>
      </c>
    </row>
    <row r="29" spans="1:18" ht="14.1" customHeight="1">
      <c r="A29" s="10"/>
      <c r="B29" s="25"/>
      <c r="C29" s="39" t="s">
        <v>34</v>
      </c>
      <c r="D29" s="46">
        <v>19</v>
      </c>
      <c r="E29" s="127">
        <f>SUM('1112-04-01(1201)'!E29,'1112-04-01(1301)'!E29)</f>
        <v>0</v>
      </c>
      <c r="F29" s="131">
        <f>SUM('1112-04-01(1201)'!F29,'1112-04-01(1301)'!F29)</f>
        <v>0</v>
      </c>
      <c r="G29" s="131">
        <f>SUM('1112-04-01(1201)'!G29,'1112-04-01(1301)'!G29)</f>
        <v>0</v>
      </c>
      <c r="H29" s="131">
        <f>SUM('1112-04-01(1201)'!H29,'1112-04-01(1301)'!H29)</f>
        <v>0</v>
      </c>
      <c r="I29" s="131">
        <f>SUM('1112-04-01(1201)'!I29,'1112-04-01(1301)'!I29)</f>
        <v>0</v>
      </c>
      <c r="J29" s="70" t="s">
        <v>54</v>
      </c>
      <c r="K29" s="81" t="s">
        <v>62</v>
      </c>
      <c r="L29" s="89"/>
      <c r="M29" s="94">
        <v>53</v>
      </c>
      <c r="N29" s="137">
        <f>SUM('1112-04-01(1201)'!N29,'1112-04-01(1301)'!N29)</f>
        <v>0</v>
      </c>
      <c r="O29" s="134">
        <f>SUM('1112-04-01(1201)'!O29,'1112-04-01(1301)'!O29)</f>
        <v>0</v>
      </c>
      <c r="P29" s="141">
        <f>SUM('1112-04-01(1201)'!P29,'1112-04-01(1301)'!P29)</f>
        <v>0</v>
      </c>
      <c r="Q29" s="146">
        <f>SUM('1112-04-01(1201)'!Q29,'1112-04-01(1301)'!Q29)</f>
        <v>0</v>
      </c>
      <c r="R29" s="149">
        <f>SUM('1112-04-01(1201)'!R29,'1112-04-01(1301)'!R29)</f>
        <v>0</v>
      </c>
    </row>
    <row r="30" spans="1:18" ht="14.1" customHeight="1">
      <c r="A30" s="10"/>
      <c r="B30" s="25"/>
      <c r="C30" s="39" t="s">
        <v>35</v>
      </c>
      <c r="D30" s="46">
        <v>20</v>
      </c>
      <c r="E30" s="125">
        <f>SUM('1112-04-01(1201)'!E30,'1112-04-01(1301)'!E30)</f>
        <v>2</v>
      </c>
      <c r="F30" s="129">
        <f>SUM('1112-04-01(1201)'!F30,'1112-04-01(1301)'!F30)</f>
        <v>7</v>
      </c>
      <c r="G30" s="133">
        <f>SUM('1112-04-01(1201)'!G30,'1112-04-01(1301)'!G30)</f>
        <v>9254</v>
      </c>
      <c r="H30" s="130">
        <f>SUM('1112-04-01(1201)'!H30,'1112-04-01(1301)'!H30)</f>
        <v>0</v>
      </c>
      <c r="I30" s="131">
        <f>SUM('1112-04-01(1201)'!I30,'1112-04-01(1301)'!I30)</f>
        <v>0</v>
      </c>
      <c r="J30" s="27"/>
      <c r="K30" s="81" t="s">
        <v>63</v>
      </c>
      <c r="L30" s="90"/>
      <c r="M30" s="95">
        <v>54</v>
      </c>
      <c r="N30" s="138">
        <f>SUM('1112-04-01(1201)'!N30,'1112-04-01(1301)'!N30)</f>
        <v>0</v>
      </c>
      <c r="O30" s="130">
        <f>SUM('1112-04-01(1201)'!O30,'1112-04-01(1301)'!O30)</f>
        <v>0</v>
      </c>
      <c r="P30" s="142">
        <f>SUM('1112-04-01(1201)'!P30,'1112-04-01(1301)'!P30)</f>
        <v>0</v>
      </c>
      <c r="Q30" s="146">
        <f>SUM('1112-04-01(1201)'!Q30,'1112-04-01(1301)'!Q30)</f>
        <v>0</v>
      </c>
      <c r="R30" s="149">
        <f>SUM('1112-04-01(1201)'!R30,'1112-04-01(1301)'!R30)</f>
        <v>0</v>
      </c>
    </row>
    <row r="31" spans="1:18" ht="14.1" customHeight="1">
      <c r="A31" s="10"/>
      <c r="B31" s="25"/>
      <c r="C31" s="39" t="s">
        <v>36</v>
      </c>
      <c r="D31" s="46">
        <v>21</v>
      </c>
      <c r="E31" s="126">
        <f>SUM('1112-04-01(1201)'!E31,'1112-04-01(1301)'!E31)</f>
        <v>0</v>
      </c>
      <c r="F31" s="130">
        <f>SUM('1112-04-01(1201)'!F31,'1112-04-01(1301)'!F31)</f>
        <v>0</v>
      </c>
      <c r="G31" s="63">
        <f>SUM('1112-04-01(1201)'!G31,'1112-04-01(1301)'!G31)</f>
        <v>0</v>
      </c>
      <c r="H31" s="130">
        <f>SUM('1112-04-01(1201)'!H31,'1112-04-01(1301)'!H31)</f>
        <v>0</v>
      </c>
      <c r="I31" s="131">
        <f>SUM('1112-04-01(1201)'!I31,'1112-04-01(1301)'!I31)</f>
        <v>0</v>
      </c>
      <c r="J31" s="27"/>
      <c r="K31" s="81" t="s">
        <v>64</v>
      </c>
      <c r="L31" s="90"/>
      <c r="M31" s="94">
        <v>55</v>
      </c>
      <c r="N31" s="140">
        <f>SUM('1112-04-01(1201)'!N31,'1112-04-01(1301)'!N31)</f>
        <v>27</v>
      </c>
      <c r="O31" s="128">
        <f>SUM('1112-04-01(1201)'!O31,'1112-04-01(1301)'!O31)</f>
        <v>65</v>
      </c>
      <c r="P31" s="144">
        <f>SUM('1112-04-01(1201)'!P31,'1112-04-01(1301)'!P31)</f>
        <v>8989.41</v>
      </c>
      <c r="Q31" s="147">
        <f>SUM('1112-04-01(1201)'!Q31,'1112-04-01(1301)'!Q31)</f>
        <v>25</v>
      </c>
      <c r="R31" s="150">
        <f>SUM('1112-04-01(1201)'!R31,'1112-04-01(1301)'!R31)</f>
        <v>2106.05</v>
      </c>
    </row>
    <row r="32" spans="1:18" ht="14.1" customHeight="1">
      <c r="A32" s="10"/>
      <c r="B32" s="25"/>
      <c r="C32" s="39" t="s">
        <v>37</v>
      </c>
      <c r="D32" s="46">
        <v>22</v>
      </c>
      <c r="E32" s="125">
        <f>SUM('1112-04-01(1201)'!E32,'1112-04-01(1301)'!E32)</f>
        <v>11</v>
      </c>
      <c r="F32" s="129">
        <f>SUM('1112-04-01(1201)'!F32,'1112-04-01(1301)'!F32)</f>
        <v>21</v>
      </c>
      <c r="G32" s="133">
        <f>SUM('1112-04-01(1201)'!G32,'1112-04-01(1301)'!G32)</f>
        <v>3303.35</v>
      </c>
      <c r="H32" s="129">
        <f>SUM('1112-04-01(1201)'!H32,'1112-04-01(1301)'!H32)</f>
        <v>6</v>
      </c>
      <c r="I32" s="136">
        <f>SUM('1112-04-01(1201)'!I32,'1112-04-01(1301)'!I32)</f>
        <v>1776.65</v>
      </c>
      <c r="J32" s="27"/>
      <c r="K32" s="81" t="s">
        <v>65</v>
      </c>
      <c r="L32" s="90"/>
      <c r="M32" s="95">
        <v>56</v>
      </c>
      <c r="N32" s="139">
        <f>SUM('1112-04-01(1201)'!N32,'1112-04-01(1301)'!N32)</f>
        <v>5</v>
      </c>
      <c r="O32" s="129">
        <f>SUM('1112-04-01(1201)'!O32,'1112-04-01(1301)'!O32)</f>
        <v>29</v>
      </c>
      <c r="P32" s="143">
        <f>SUM('1112-04-01(1201)'!P32,'1112-04-01(1301)'!P32)</f>
        <v>55399.94</v>
      </c>
      <c r="Q32" s="146">
        <f>SUM('1112-04-01(1201)'!Q32,'1112-04-01(1301)'!Q32)</f>
        <v>0</v>
      </c>
      <c r="R32" s="149">
        <f>SUM('1112-04-01(1201)'!R32,'1112-04-01(1301)'!R32)</f>
        <v>0</v>
      </c>
    </row>
    <row r="33" spans="1:18" ht="14.1" customHeight="1">
      <c r="A33" s="10"/>
      <c r="B33" s="25"/>
      <c r="C33" s="40" t="s">
        <v>21</v>
      </c>
      <c r="D33" s="46">
        <v>23</v>
      </c>
      <c r="E33" s="125">
        <f>SUM('1112-04-01(1201)'!E33,'1112-04-01(1301)'!E33)</f>
        <v>4</v>
      </c>
      <c r="F33" s="129">
        <f>SUM('1112-04-01(1201)'!F33,'1112-04-01(1301)'!F33)</f>
        <v>26</v>
      </c>
      <c r="G33" s="133">
        <f>SUM('1112-04-01(1201)'!G33,'1112-04-01(1301)'!G33)</f>
        <v>25044.2</v>
      </c>
      <c r="H33" s="130">
        <f>SUM('1112-04-01(1201)'!H33,'1112-04-01(1301)'!H33)</f>
        <v>0</v>
      </c>
      <c r="I33" s="131">
        <f>SUM('1112-04-01(1201)'!I33,'1112-04-01(1301)'!I33)</f>
        <v>0</v>
      </c>
      <c r="J33" s="27"/>
      <c r="K33" s="81" t="s">
        <v>66</v>
      </c>
      <c r="L33" s="90"/>
      <c r="M33" s="94">
        <v>57</v>
      </c>
      <c r="N33" s="140">
        <f>SUM('1112-04-01(1201)'!N33,'1112-04-01(1301)'!N33)</f>
        <v>38</v>
      </c>
      <c r="O33" s="128">
        <f>SUM('1112-04-01(1201)'!O33,'1112-04-01(1301)'!O33)</f>
        <v>155</v>
      </c>
      <c r="P33" s="144">
        <f>SUM('1112-04-01(1201)'!P33,'1112-04-01(1301)'!P33)</f>
        <v>178353.15</v>
      </c>
      <c r="Q33" s="147">
        <f>SUM('1112-04-01(1201)'!Q33,'1112-04-01(1301)'!Q33)</f>
        <v>11</v>
      </c>
      <c r="R33" s="150">
        <f>SUM('1112-04-01(1201)'!R33,'1112-04-01(1301)'!R33)</f>
        <v>3945.25</v>
      </c>
    </row>
    <row r="34" spans="1:18" ht="14.1" customHeight="1">
      <c r="A34" s="11"/>
      <c r="B34" s="26"/>
      <c r="C34" s="39" t="s">
        <v>22</v>
      </c>
      <c r="D34" s="46">
        <v>24</v>
      </c>
      <c r="E34" s="125">
        <f>SUM('1112-04-01(1201)'!E34,'1112-04-01(1301)'!E34)</f>
        <v>11</v>
      </c>
      <c r="F34" s="129">
        <f>SUM('1112-04-01(1201)'!F34,'1112-04-01(1301)'!F34)</f>
        <v>22</v>
      </c>
      <c r="G34" s="133">
        <f>SUM('1112-04-01(1201)'!G34,'1112-04-01(1301)'!G34)</f>
        <v>6744.6</v>
      </c>
      <c r="H34" s="129">
        <f>SUM('1112-04-01(1201)'!H34,'1112-04-01(1301)'!H34)</f>
        <v>3</v>
      </c>
      <c r="I34" s="136">
        <f>SUM('1112-04-01(1201)'!I34,'1112-04-01(1301)'!I34)</f>
        <v>4809.31</v>
      </c>
      <c r="J34" s="27"/>
      <c r="K34" s="81" t="s">
        <v>67</v>
      </c>
      <c r="L34" s="90"/>
      <c r="M34" s="95">
        <v>58</v>
      </c>
      <c r="N34" s="139">
        <f>SUM('1112-04-01(1201)'!N34,'1112-04-01(1301)'!N34)</f>
        <v>552</v>
      </c>
      <c r="O34" s="129">
        <f>SUM('1112-04-01(1201)'!O34,'1112-04-01(1301)'!O34)</f>
        <v>1899</v>
      </c>
      <c r="P34" s="143">
        <f>SUM('1112-04-01(1201)'!P34,'1112-04-01(1301)'!P34)</f>
        <v>520734.9</v>
      </c>
      <c r="Q34" s="147">
        <f>SUM('1112-04-01(1201)'!Q34,'1112-04-01(1301)'!Q34)</f>
        <v>590</v>
      </c>
      <c r="R34" s="150">
        <f>SUM('1112-04-01(1201)'!R34,'1112-04-01(1301)'!R34)</f>
        <v>56091.2</v>
      </c>
    </row>
    <row r="35" spans="1:18" ht="14.1" customHeight="1">
      <c r="A35" s="12" t="s">
        <v>6</v>
      </c>
      <c r="B35" s="118" t="s">
        <v>25</v>
      </c>
      <c r="C35" s="39" t="s">
        <v>38</v>
      </c>
      <c r="D35" s="46">
        <v>25</v>
      </c>
      <c r="E35" s="125">
        <f>SUM('1112-04-01(1201)'!E35,'1112-04-01(1301)'!E35)</f>
        <v>576</v>
      </c>
      <c r="F35" s="129">
        <f>SUM('1112-04-01(1201)'!F35,'1112-04-01(1301)'!F35)</f>
        <v>985</v>
      </c>
      <c r="G35" s="133">
        <f>SUM('1112-04-01(1201)'!G35,'1112-04-01(1301)'!G35)</f>
        <v>369578.41</v>
      </c>
      <c r="H35" s="129">
        <f>SUM('1112-04-01(1201)'!H35,'1112-04-01(1301)'!H35)</f>
        <v>588</v>
      </c>
      <c r="I35" s="136">
        <f>SUM('1112-04-01(1201)'!I35,'1112-04-01(1301)'!I35)</f>
        <v>120881.78</v>
      </c>
      <c r="J35" s="27"/>
      <c r="K35" s="81" t="s">
        <v>68</v>
      </c>
      <c r="L35" s="90"/>
      <c r="M35" s="94">
        <v>59</v>
      </c>
      <c r="N35" s="140">
        <f>SUM('1112-04-01(1201)'!N35,'1112-04-01(1301)'!N35)</f>
        <v>24</v>
      </c>
      <c r="O35" s="128">
        <f>SUM('1112-04-01(1201)'!O35,'1112-04-01(1301)'!O35)</f>
        <v>37</v>
      </c>
      <c r="P35" s="144">
        <f>SUM('1112-04-01(1201)'!P35,'1112-04-01(1301)'!P35)</f>
        <v>3969.76</v>
      </c>
      <c r="Q35" s="147">
        <f>SUM('1112-04-01(1201)'!Q35,'1112-04-01(1301)'!Q35)</f>
        <v>26</v>
      </c>
      <c r="R35" s="150">
        <f>SUM('1112-04-01(1201)'!R35,'1112-04-01(1301)'!R35)</f>
        <v>2535.04</v>
      </c>
    </row>
    <row r="36" spans="1:18" ht="14.1" customHeight="1">
      <c r="A36" s="10"/>
      <c r="B36" s="119"/>
      <c r="C36" s="39" t="s">
        <v>39</v>
      </c>
      <c r="D36" s="46">
        <v>26</v>
      </c>
      <c r="E36" s="125">
        <f>SUM('1112-04-01(1201)'!E36,'1112-04-01(1301)'!E36)</f>
        <v>1</v>
      </c>
      <c r="F36" s="129">
        <f>SUM('1112-04-01(1201)'!F36,'1112-04-01(1301)'!F36)</f>
        <v>1</v>
      </c>
      <c r="G36" s="133">
        <f>SUM('1112-04-01(1201)'!G36,'1112-04-01(1301)'!G36)</f>
        <v>194.25</v>
      </c>
      <c r="H36" s="131">
        <f>SUM('1112-04-01(1201)'!H36,'1112-04-01(1301)'!H36)</f>
        <v>0</v>
      </c>
      <c r="I36" s="131">
        <f>SUM('1112-04-01(1201)'!I36,'1112-04-01(1301)'!I36)</f>
        <v>0</v>
      </c>
      <c r="J36" s="27"/>
      <c r="K36" s="81" t="s">
        <v>69</v>
      </c>
      <c r="L36" s="90"/>
      <c r="M36" s="95">
        <v>60</v>
      </c>
      <c r="N36" s="139">
        <f>SUM('1112-04-01(1201)'!N36,'1112-04-01(1301)'!N36)</f>
        <v>49</v>
      </c>
      <c r="O36" s="129">
        <f>SUM('1112-04-01(1201)'!O36,'1112-04-01(1301)'!O36)</f>
        <v>65</v>
      </c>
      <c r="P36" s="143">
        <f>SUM('1112-04-01(1201)'!P36,'1112-04-01(1301)'!P36)</f>
        <v>13626.04</v>
      </c>
      <c r="Q36" s="147">
        <f>SUM('1112-04-01(1201)'!Q36,'1112-04-01(1301)'!Q36)</f>
        <v>29</v>
      </c>
      <c r="R36" s="150">
        <f>SUM('1112-04-01(1201)'!R36,'1112-04-01(1301)'!R36)</f>
        <v>2690.32</v>
      </c>
    </row>
    <row r="37" spans="1:18" ht="14.1" customHeight="1">
      <c r="A37" s="10"/>
      <c r="B37" s="119"/>
      <c r="C37" s="39" t="s">
        <v>40</v>
      </c>
      <c r="D37" s="46">
        <v>27</v>
      </c>
      <c r="E37" s="125">
        <f>SUM('1112-04-01(1201)'!E37,'1112-04-01(1301)'!E37)</f>
        <v>42</v>
      </c>
      <c r="F37" s="129">
        <f>SUM('1112-04-01(1201)'!F37,'1112-04-01(1301)'!F37)</f>
        <v>306</v>
      </c>
      <c r="G37" s="133">
        <f>SUM('1112-04-01(1201)'!G37,'1112-04-01(1301)'!G37)</f>
        <v>410649.57</v>
      </c>
      <c r="H37" s="129">
        <f>SUM('1112-04-01(1201)'!H37,'1112-04-01(1301)'!H37)</f>
        <v>55</v>
      </c>
      <c r="I37" s="136">
        <f>SUM('1112-04-01(1201)'!I37,'1112-04-01(1301)'!I37)</f>
        <v>28365.27</v>
      </c>
      <c r="J37" s="27"/>
      <c r="K37" s="81" t="s">
        <v>70</v>
      </c>
      <c r="L37" s="90"/>
      <c r="M37" s="94">
        <v>61</v>
      </c>
      <c r="N37" s="140">
        <f>SUM('1112-04-01(1201)'!N37,'1112-04-01(1301)'!N37)</f>
        <v>26</v>
      </c>
      <c r="O37" s="128">
        <f>SUM('1112-04-01(1201)'!O37,'1112-04-01(1301)'!O37)</f>
        <v>64</v>
      </c>
      <c r="P37" s="144">
        <f>SUM('1112-04-01(1201)'!P37,'1112-04-01(1301)'!P37)</f>
        <v>18498.36</v>
      </c>
      <c r="Q37" s="147">
        <f>SUM('1112-04-01(1201)'!Q37,'1112-04-01(1301)'!Q37)</f>
        <v>21</v>
      </c>
      <c r="R37" s="150">
        <f>SUM('1112-04-01(1201)'!R37,'1112-04-01(1301)'!R37)</f>
        <v>2732.73</v>
      </c>
    </row>
    <row r="38" spans="1:18" ht="14.1" customHeight="1">
      <c r="A38" s="10"/>
      <c r="B38" s="120"/>
      <c r="C38" s="39" t="s">
        <v>41</v>
      </c>
      <c r="D38" s="46">
        <v>28</v>
      </c>
      <c r="E38" s="125">
        <f>SUM('1112-04-01(1201)'!E38,'1112-04-01(1301)'!E38)</f>
        <v>414</v>
      </c>
      <c r="F38" s="129">
        <f>SUM('1112-04-01(1201)'!F38,'1112-04-01(1301)'!F38)</f>
        <v>665</v>
      </c>
      <c r="G38" s="133">
        <f>SUM('1112-04-01(1201)'!G38,'1112-04-01(1301)'!G38)</f>
        <v>189515.35</v>
      </c>
      <c r="H38" s="129">
        <f>SUM('1112-04-01(1201)'!H38,'1112-04-01(1301)'!H38)</f>
        <v>439</v>
      </c>
      <c r="I38" s="136">
        <f>SUM('1112-04-01(1201)'!I38,'1112-04-01(1301)'!I38)</f>
        <v>61303.86</v>
      </c>
      <c r="J38" s="27"/>
      <c r="K38" s="81" t="s">
        <v>71</v>
      </c>
      <c r="L38" s="90"/>
      <c r="M38" s="95">
        <v>62</v>
      </c>
      <c r="N38" s="139">
        <f>SUM('1112-04-01(1201)'!N38,'1112-04-01(1301)'!N38)</f>
        <v>63</v>
      </c>
      <c r="O38" s="129">
        <f>SUM('1112-04-01(1201)'!O38,'1112-04-01(1301)'!O38)</f>
        <v>206</v>
      </c>
      <c r="P38" s="143">
        <f>SUM('1112-04-01(1201)'!P38,'1112-04-01(1301)'!P38)</f>
        <v>140276.6</v>
      </c>
      <c r="Q38" s="147">
        <f>SUM('1112-04-01(1201)'!Q38,'1112-04-01(1301)'!Q38)</f>
        <v>37</v>
      </c>
      <c r="R38" s="150">
        <f>SUM('1112-04-01(1201)'!R38,'1112-04-01(1301)'!R38)</f>
        <v>161534.46</v>
      </c>
    </row>
    <row r="39" spans="1:18" ht="14.1" customHeight="1">
      <c r="A39" s="10"/>
      <c r="B39" s="118" t="s">
        <v>26</v>
      </c>
      <c r="C39" s="39" t="s">
        <v>38</v>
      </c>
      <c r="D39" s="46">
        <v>29</v>
      </c>
      <c r="E39" s="125">
        <f>SUM('1112-04-01(1201)'!E39,'1112-04-01(1301)'!E39)</f>
        <v>6</v>
      </c>
      <c r="F39" s="129">
        <f>SUM('1112-04-01(1201)'!F39,'1112-04-01(1301)'!F39)</f>
        <v>13</v>
      </c>
      <c r="G39" s="133">
        <f>SUM('1112-04-01(1201)'!G39,'1112-04-01(1301)'!G39)</f>
        <v>5421.85</v>
      </c>
      <c r="H39" s="130">
        <f>SUM('1112-04-01(1201)'!H39,'1112-04-01(1301)'!H39)</f>
        <v>0</v>
      </c>
      <c r="I39" s="131">
        <f>SUM('1112-04-01(1201)'!I39,'1112-04-01(1301)'!I39)</f>
        <v>0</v>
      </c>
      <c r="J39" s="27"/>
      <c r="K39" s="81" t="s">
        <v>72</v>
      </c>
      <c r="L39" s="90"/>
      <c r="M39" s="94">
        <v>63</v>
      </c>
      <c r="N39" s="140">
        <f>SUM('1112-04-01(1201)'!N39,'1112-04-01(1301)'!N39)</f>
        <v>117</v>
      </c>
      <c r="O39" s="128">
        <f>SUM('1112-04-01(1201)'!O39,'1112-04-01(1301)'!O39)</f>
        <v>310</v>
      </c>
      <c r="P39" s="144">
        <f>SUM('1112-04-01(1201)'!P39,'1112-04-01(1301)'!P39)</f>
        <v>110158.33</v>
      </c>
      <c r="Q39" s="147">
        <f>SUM('1112-04-01(1201)'!Q39,'1112-04-01(1301)'!Q39)</f>
        <v>36</v>
      </c>
      <c r="R39" s="150">
        <f>SUM('1112-04-01(1201)'!R39,'1112-04-01(1301)'!R39)</f>
        <v>14144.49</v>
      </c>
    </row>
    <row r="40" spans="1:18" ht="14.1" customHeight="1">
      <c r="A40" s="10"/>
      <c r="B40" s="121"/>
      <c r="C40" s="39" t="s">
        <v>39</v>
      </c>
      <c r="D40" s="46">
        <v>30</v>
      </c>
      <c r="E40" s="125">
        <f>SUM('1112-04-01(1201)'!E40,'1112-04-01(1301)'!E40)</f>
        <v>2</v>
      </c>
      <c r="F40" s="129">
        <f>SUM('1112-04-01(1201)'!F40,'1112-04-01(1301)'!F40)</f>
        <v>2</v>
      </c>
      <c r="G40" s="133">
        <f>SUM('1112-04-01(1201)'!G40,'1112-04-01(1301)'!G40)</f>
        <v>11884</v>
      </c>
      <c r="H40" s="130">
        <f>SUM('1112-04-01(1201)'!H40,'1112-04-01(1301)'!H40)</f>
        <v>0</v>
      </c>
      <c r="I40" s="131">
        <f>SUM('1112-04-01(1201)'!I40,'1112-04-01(1301)'!I40)</f>
        <v>0</v>
      </c>
      <c r="J40" s="27"/>
      <c r="K40" s="81" t="s">
        <v>73</v>
      </c>
      <c r="L40" s="90"/>
      <c r="M40" s="95">
        <v>64</v>
      </c>
      <c r="N40" s="139">
        <f>SUM('1112-04-01(1201)'!N40,'1112-04-01(1301)'!N40)</f>
        <v>30</v>
      </c>
      <c r="O40" s="129">
        <f>SUM('1112-04-01(1201)'!O40,'1112-04-01(1301)'!O40)</f>
        <v>57</v>
      </c>
      <c r="P40" s="143">
        <f>SUM('1112-04-01(1201)'!P40,'1112-04-01(1301)'!P40)</f>
        <v>12759.7</v>
      </c>
      <c r="Q40" s="147">
        <f>SUM('1112-04-01(1201)'!Q40,'1112-04-01(1301)'!Q40)</f>
        <v>6</v>
      </c>
      <c r="R40" s="150">
        <f>SUM('1112-04-01(1201)'!R40,'1112-04-01(1301)'!R40)</f>
        <v>640.77</v>
      </c>
    </row>
    <row r="41" spans="1:18" ht="14.1" customHeight="1">
      <c r="A41" s="10"/>
      <c r="B41" s="121"/>
      <c r="C41" s="39" t="s">
        <v>40</v>
      </c>
      <c r="D41" s="46">
        <v>31</v>
      </c>
      <c r="E41" s="126">
        <f>SUM('1112-04-01(1201)'!E41,'1112-04-01(1301)'!E41)</f>
        <v>0</v>
      </c>
      <c r="F41" s="130">
        <f>SUM('1112-04-01(1201)'!F41,'1112-04-01(1301)'!F41)</f>
        <v>0</v>
      </c>
      <c r="G41" s="63">
        <f>SUM('1112-04-01(1201)'!G41,'1112-04-01(1301)'!G41)</f>
        <v>0</v>
      </c>
      <c r="H41" s="130">
        <f>SUM('1112-04-01(1201)'!H41,'1112-04-01(1301)'!H41)</f>
        <v>0</v>
      </c>
      <c r="I41" s="131">
        <f>SUM('1112-04-01(1201)'!I41,'1112-04-01(1301)'!I41)</f>
        <v>0</v>
      </c>
      <c r="J41" s="45"/>
      <c r="K41" s="81" t="s">
        <v>74</v>
      </c>
      <c r="L41" s="90"/>
      <c r="M41" s="94">
        <v>65</v>
      </c>
      <c r="N41" s="140">
        <f>SUM('1112-04-01(1201)'!N41,'1112-04-01(1301)'!N41)</f>
        <v>321</v>
      </c>
      <c r="O41" s="128">
        <f>SUM('1112-04-01(1201)'!O41,'1112-04-01(1301)'!O41)</f>
        <v>760</v>
      </c>
      <c r="P41" s="144">
        <f>SUM('1112-04-01(1201)'!P41,'1112-04-01(1301)'!P41)</f>
        <v>2028488.9</v>
      </c>
      <c r="Q41" s="147">
        <f>SUM('1112-04-01(1201)'!Q41,'1112-04-01(1301)'!Q41)</f>
        <v>100</v>
      </c>
      <c r="R41" s="150">
        <f>SUM('1112-04-01(1201)'!R41,'1112-04-01(1301)'!R41)</f>
        <v>20694.92</v>
      </c>
    </row>
    <row r="42" spans="1:18" ht="14.1" customHeight="1">
      <c r="A42" s="10"/>
      <c r="B42" s="121"/>
      <c r="C42" s="39" t="s">
        <v>41</v>
      </c>
      <c r="D42" s="46">
        <v>32</v>
      </c>
      <c r="E42" s="125">
        <f>SUM('1112-04-01(1201)'!E42,'1112-04-01(1301)'!E42)</f>
        <v>10</v>
      </c>
      <c r="F42" s="129">
        <f>SUM('1112-04-01(1201)'!F42,'1112-04-01(1301)'!F42)</f>
        <v>12</v>
      </c>
      <c r="G42" s="133">
        <f>SUM('1112-04-01(1201)'!G42,'1112-04-01(1301)'!G42)</f>
        <v>1978.94</v>
      </c>
      <c r="H42" s="130">
        <f>SUM('1112-04-01(1201)'!H42,'1112-04-01(1301)'!H42)</f>
        <v>0</v>
      </c>
      <c r="I42" s="131">
        <f>SUM('1112-04-01(1201)'!I42,'1112-04-01(1301)'!I42)</f>
        <v>0</v>
      </c>
      <c r="J42" s="71" t="s">
        <v>55</v>
      </c>
      <c r="K42" s="82"/>
      <c r="L42" s="91"/>
      <c r="M42" s="94">
        <v>66</v>
      </c>
      <c r="N42" s="140">
        <f>SUM(E11:E44,N11:N41)</f>
        <v>3188</v>
      </c>
      <c r="O42" s="129">
        <f>SUM(F11:F44,O11:O41)</f>
        <v>7513</v>
      </c>
      <c r="P42" s="143">
        <f>SUM(G11:G44,P11:P41)</f>
        <v>5163131.21</v>
      </c>
      <c r="Q42" s="147">
        <f>SUM(H11:H44,Q11:Q41)</f>
        <v>2529</v>
      </c>
      <c r="R42" s="150">
        <f>SUM(I11:I44,R11:R41)</f>
        <v>562823.52</v>
      </c>
    </row>
    <row r="43" spans="1:18" ht="14.1" customHeight="1">
      <c r="A43" s="10"/>
      <c r="B43" s="122" t="s">
        <v>27</v>
      </c>
      <c r="C43" s="39" t="s">
        <v>38</v>
      </c>
      <c r="D43" s="46">
        <v>33</v>
      </c>
      <c r="E43" s="126">
        <f>SUM('1112-04-01(1201)'!E43,'1112-04-01(1301)'!E43)</f>
        <v>3</v>
      </c>
      <c r="F43" s="130">
        <f>SUM('1112-04-01(1201)'!F43,'1112-04-01(1301)'!F43)</f>
        <v>3</v>
      </c>
      <c r="G43" s="63">
        <f>SUM('1112-04-01(1201)'!G43,'1112-04-01(1301)'!G43)</f>
        <v>1126.26</v>
      </c>
      <c r="H43" s="130">
        <f>SUM('1112-04-01(1201)'!H43,'1112-04-01(1301)'!H43)</f>
        <v>0</v>
      </c>
      <c r="I43" s="131">
        <f>SUM('1112-04-01(1201)'!I43,'1112-04-01(1301)'!I43)</f>
        <v>0</v>
      </c>
      <c r="J43" s="72" t="s">
        <v>56</v>
      </c>
      <c r="K43" s="83"/>
      <c r="L43" s="92"/>
      <c r="M43" s="96">
        <v>67</v>
      </c>
      <c r="N43" s="99">
        <v>3785</v>
      </c>
      <c r="O43" s="102">
        <v>15148</v>
      </c>
      <c r="P43" s="104"/>
      <c r="Q43" s="104"/>
      <c r="R43" s="113" t="s">
        <v>83</v>
      </c>
    </row>
    <row r="44" spans="1:18" ht="14.1" customHeight="1">
      <c r="A44" s="11"/>
      <c r="B44" s="123"/>
      <c r="C44" s="39" t="s">
        <v>39</v>
      </c>
      <c r="D44" s="46">
        <v>34</v>
      </c>
      <c r="E44" s="125">
        <f>SUM('1112-04-01(1201)'!E44,'1112-04-01(1301)'!E44)</f>
        <v>7</v>
      </c>
      <c r="F44" s="129">
        <f>SUM('1112-04-01(1201)'!F44,'1112-04-01(1301)'!F44)</f>
        <v>30</v>
      </c>
      <c r="G44" s="133">
        <f>SUM('1112-04-01(1201)'!G44,'1112-04-01(1301)'!G44)</f>
        <v>38225.92</v>
      </c>
      <c r="H44" s="130">
        <f>SUM('1112-04-01(1201)'!H44,'1112-04-01(1301)'!H44)</f>
        <v>0</v>
      </c>
      <c r="I44" s="131">
        <f>SUM('1112-04-01(1201)'!I44,'1112-04-01(1301)'!I44)</f>
        <v>0</v>
      </c>
      <c r="J44" s="73"/>
      <c r="K44" s="84"/>
      <c r="L44" s="93"/>
      <c r="M44" s="97"/>
      <c r="N44" s="100"/>
      <c r="O44" s="103"/>
      <c r="P44" s="105"/>
      <c r="Q44" s="105"/>
      <c r="R44" s="75"/>
    </row>
    <row r="45" spans="1:18" ht="14.1" customHeight="1">
      <c r="A45" s="13" t="s">
        <v>7</v>
      </c>
      <c r="B45" s="13"/>
      <c r="C45" s="13"/>
      <c r="D45" s="47">
        <v>182081</v>
      </c>
      <c r="E45" s="47"/>
      <c r="F45" s="13" t="s">
        <v>47</v>
      </c>
      <c r="G45" s="64">
        <v>172590283.39</v>
      </c>
      <c r="H45" s="13" t="s">
        <v>52</v>
      </c>
      <c r="I45" s="13" t="s">
        <v>53</v>
      </c>
      <c r="J45" s="47">
        <v>77656</v>
      </c>
      <c r="K45" s="47"/>
      <c r="L45" s="13" t="s">
        <v>75</v>
      </c>
      <c r="M45" s="98">
        <v>18193791.19</v>
      </c>
      <c r="N45" s="98"/>
      <c r="O45" s="13" t="s">
        <v>77</v>
      </c>
      <c r="P45" s="13"/>
      <c r="Q45" s="13"/>
      <c r="R45" s="13"/>
    </row>
    <row r="46" spans="1:18" ht="14.1" customHeight="1">
      <c r="A46" s="14" t="s">
        <v>8</v>
      </c>
      <c r="B46" s="14"/>
      <c r="C46" s="14"/>
      <c r="D46" s="14"/>
      <c r="E46" s="14"/>
      <c r="F46" s="59">
        <v>1780831693.19</v>
      </c>
      <c r="G46" s="14" t="s">
        <v>49</v>
      </c>
      <c r="H46" s="14"/>
      <c r="I46" s="14"/>
      <c r="J46" s="14"/>
      <c r="K46" s="59">
        <v>10288155.22</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2.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94</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8</v>
      </c>
      <c r="F11" s="154">
        <v>16</v>
      </c>
      <c r="G11" s="157">
        <v>15607</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6</v>
      </c>
      <c r="F12" s="155">
        <v>6</v>
      </c>
      <c r="G12" s="158">
        <v>11850.39</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3">
        <v>0</v>
      </c>
      <c r="F17" s="156">
        <v>0</v>
      </c>
      <c r="G17" s="159">
        <v>0</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1</v>
      </c>
      <c r="F18" s="156">
        <v>0</v>
      </c>
      <c r="G18" s="159">
        <v>0</v>
      </c>
      <c r="H18" s="155">
        <v>1</v>
      </c>
      <c r="I18" s="162">
        <v>2450.44</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3">
        <v>0</v>
      </c>
      <c r="F20" s="156">
        <v>0</v>
      </c>
      <c r="G20" s="159">
        <v>0</v>
      </c>
      <c r="H20" s="156">
        <v>0</v>
      </c>
      <c r="I20" s="163">
        <v>0</v>
      </c>
      <c r="J20" s="70"/>
      <c r="K20" s="77"/>
      <c r="L20" s="39" t="s">
        <v>41</v>
      </c>
      <c r="M20" s="95">
        <v>44</v>
      </c>
      <c r="N20" s="165">
        <v>0</v>
      </c>
      <c r="O20" s="156">
        <v>0</v>
      </c>
      <c r="P20" s="171">
        <v>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1</v>
      </c>
      <c r="F22" s="156">
        <v>0</v>
      </c>
      <c r="G22" s="159">
        <v>0</v>
      </c>
      <c r="H22" s="155">
        <v>1</v>
      </c>
      <c r="I22" s="162">
        <v>208</v>
      </c>
      <c r="J22" s="70"/>
      <c r="K22" s="77"/>
      <c r="L22" s="39" t="s">
        <v>39</v>
      </c>
      <c r="M22" s="95">
        <v>46</v>
      </c>
      <c r="N22" s="165">
        <v>0</v>
      </c>
      <c r="O22" s="156">
        <v>0</v>
      </c>
      <c r="P22" s="171">
        <v>0</v>
      </c>
      <c r="Q22" s="175">
        <v>0</v>
      </c>
      <c r="R22" s="178">
        <v>0</v>
      </c>
    </row>
    <row r="23" spans="1:18" ht="14.1" customHeight="1">
      <c r="A23" s="12" t="s">
        <v>5</v>
      </c>
      <c r="B23" s="21" t="s">
        <v>23</v>
      </c>
      <c r="C23" s="36"/>
      <c r="D23" s="46">
        <v>13</v>
      </c>
      <c r="E23" s="152">
        <v>5</v>
      </c>
      <c r="F23" s="155">
        <v>6</v>
      </c>
      <c r="G23" s="158">
        <v>2158</v>
      </c>
      <c r="H23" s="155">
        <v>11</v>
      </c>
      <c r="I23" s="162">
        <v>4922.69</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110</v>
      </c>
      <c r="F24" s="155">
        <v>195</v>
      </c>
      <c r="G24" s="158">
        <v>146739.01</v>
      </c>
      <c r="H24" s="155">
        <v>32</v>
      </c>
      <c r="I24" s="162">
        <v>5751.5</v>
      </c>
      <c r="J24" s="70"/>
      <c r="K24" s="77"/>
      <c r="L24" s="39" t="s">
        <v>41</v>
      </c>
      <c r="M24" s="95">
        <v>48</v>
      </c>
      <c r="N24" s="165">
        <v>0</v>
      </c>
      <c r="O24" s="156">
        <v>0</v>
      </c>
      <c r="P24" s="171">
        <v>0</v>
      </c>
      <c r="Q24" s="175">
        <v>0</v>
      </c>
      <c r="R24" s="178">
        <v>0</v>
      </c>
    </row>
    <row r="25" spans="1:18" ht="14.1" customHeight="1">
      <c r="A25" s="10"/>
      <c r="B25" s="25"/>
      <c r="C25" s="39" t="s">
        <v>30</v>
      </c>
      <c r="D25" s="46">
        <v>15</v>
      </c>
      <c r="E25" s="152">
        <v>1</v>
      </c>
      <c r="F25" s="155">
        <v>1</v>
      </c>
      <c r="G25" s="158">
        <v>68</v>
      </c>
      <c r="H25" s="155">
        <v>1</v>
      </c>
      <c r="I25" s="162">
        <v>149.13</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34</v>
      </c>
      <c r="F26" s="155">
        <v>233</v>
      </c>
      <c r="G26" s="158">
        <v>137348.55</v>
      </c>
      <c r="H26" s="155">
        <v>6</v>
      </c>
      <c r="I26" s="162">
        <v>1663.21</v>
      </c>
      <c r="J26" s="70"/>
      <c r="K26" s="78"/>
      <c r="L26" s="87" t="s">
        <v>40</v>
      </c>
      <c r="M26" s="95">
        <v>50</v>
      </c>
      <c r="N26" s="165">
        <v>0</v>
      </c>
      <c r="O26" s="156">
        <v>0</v>
      </c>
      <c r="P26" s="171">
        <v>0</v>
      </c>
      <c r="Q26" s="175">
        <v>0</v>
      </c>
      <c r="R26" s="178">
        <v>0</v>
      </c>
    </row>
    <row r="27" spans="1:18" ht="14.1" customHeight="1">
      <c r="A27" s="10"/>
      <c r="B27" s="25"/>
      <c r="C27" s="39" t="s">
        <v>32</v>
      </c>
      <c r="D27" s="46">
        <v>17</v>
      </c>
      <c r="E27" s="152">
        <v>45</v>
      </c>
      <c r="F27" s="155">
        <v>110</v>
      </c>
      <c r="G27" s="158">
        <v>47747.73</v>
      </c>
      <c r="H27" s="155">
        <v>6</v>
      </c>
      <c r="I27" s="162">
        <v>824</v>
      </c>
      <c r="J27" s="70"/>
      <c r="K27" s="79"/>
      <c r="L27" s="87" t="s">
        <v>41</v>
      </c>
      <c r="M27" s="94">
        <v>51</v>
      </c>
      <c r="N27" s="164">
        <v>0</v>
      </c>
      <c r="O27" s="160">
        <v>0</v>
      </c>
      <c r="P27" s="170">
        <v>0</v>
      </c>
      <c r="Q27" s="175">
        <v>0</v>
      </c>
      <c r="R27" s="178">
        <v>0</v>
      </c>
    </row>
    <row r="28" spans="1:18" ht="14.1" customHeight="1">
      <c r="A28" s="10"/>
      <c r="B28" s="25"/>
      <c r="C28" s="39" t="s">
        <v>33</v>
      </c>
      <c r="D28" s="46">
        <v>18</v>
      </c>
      <c r="E28" s="152">
        <v>4</v>
      </c>
      <c r="F28" s="155">
        <v>20</v>
      </c>
      <c r="G28" s="158">
        <v>11141.16</v>
      </c>
      <c r="H28" s="155">
        <v>1</v>
      </c>
      <c r="I28" s="162">
        <v>75</v>
      </c>
      <c r="J28" s="45"/>
      <c r="K28" s="80" t="s">
        <v>61</v>
      </c>
      <c r="L28" s="88"/>
      <c r="M28" s="95">
        <v>52</v>
      </c>
      <c r="N28" s="166">
        <v>1</v>
      </c>
      <c r="O28" s="155">
        <v>2</v>
      </c>
      <c r="P28" s="172">
        <v>69.81</v>
      </c>
      <c r="Q28" s="175">
        <v>0</v>
      </c>
      <c r="R28" s="178">
        <v>0</v>
      </c>
    </row>
    <row r="29" spans="1:18" ht="14.1" customHeight="1">
      <c r="A29" s="10"/>
      <c r="B29" s="25"/>
      <c r="C29" s="39" t="s">
        <v>34</v>
      </c>
      <c r="D29" s="46">
        <v>19</v>
      </c>
      <c r="E29" s="153">
        <v>0</v>
      </c>
      <c r="F29" s="156">
        <v>0</v>
      </c>
      <c r="G29" s="159">
        <v>0</v>
      </c>
      <c r="H29" s="156">
        <v>0</v>
      </c>
      <c r="I29" s="163">
        <v>0</v>
      </c>
      <c r="J29" s="70" t="s">
        <v>54</v>
      </c>
      <c r="K29" s="81" t="s">
        <v>62</v>
      </c>
      <c r="L29" s="89"/>
      <c r="M29" s="94">
        <v>53</v>
      </c>
      <c r="N29" s="164">
        <v>0</v>
      </c>
      <c r="O29" s="160">
        <v>0</v>
      </c>
      <c r="P29" s="170">
        <v>0</v>
      </c>
      <c r="Q29" s="175">
        <v>0</v>
      </c>
      <c r="R29" s="178">
        <v>0</v>
      </c>
    </row>
    <row r="30" spans="1:18" ht="14.1" customHeight="1">
      <c r="A30" s="10"/>
      <c r="B30" s="25"/>
      <c r="C30" s="39" t="s">
        <v>35</v>
      </c>
      <c r="D30" s="46">
        <v>20</v>
      </c>
      <c r="E30" s="152">
        <v>2</v>
      </c>
      <c r="F30" s="155">
        <v>7</v>
      </c>
      <c r="G30" s="158">
        <v>9254</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8</v>
      </c>
      <c r="O31" s="154">
        <v>22</v>
      </c>
      <c r="P31" s="173">
        <v>7039.05</v>
      </c>
      <c r="Q31" s="176">
        <v>2</v>
      </c>
      <c r="R31" s="179">
        <v>149.62</v>
      </c>
    </row>
    <row r="32" spans="1:18" ht="14.1" customHeight="1">
      <c r="A32" s="10"/>
      <c r="B32" s="25"/>
      <c r="C32" s="39" t="s">
        <v>37</v>
      </c>
      <c r="D32" s="46">
        <v>22</v>
      </c>
      <c r="E32" s="152">
        <v>7</v>
      </c>
      <c r="F32" s="155">
        <v>10</v>
      </c>
      <c r="G32" s="158">
        <v>1917.35</v>
      </c>
      <c r="H32" s="155">
        <v>2</v>
      </c>
      <c r="I32" s="162">
        <v>462.72</v>
      </c>
      <c r="J32" s="27"/>
      <c r="K32" s="81" t="s">
        <v>65</v>
      </c>
      <c r="L32" s="90"/>
      <c r="M32" s="95">
        <v>56</v>
      </c>
      <c r="N32" s="166">
        <v>1</v>
      </c>
      <c r="O32" s="155">
        <v>3</v>
      </c>
      <c r="P32" s="172">
        <v>7796</v>
      </c>
      <c r="Q32" s="175">
        <v>0</v>
      </c>
      <c r="R32" s="178">
        <v>0</v>
      </c>
    </row>
    <row r="33" spans="1:18" ht="14.1" customHeight="1">
      <c r="A33" s="10"/>
      <c r="B33" s="25"/>
      <c r="C33" s="40" t="s">
        <v>21</v>
      </c>
      <c r="D33" s="46">
        <v>23</v>
      </c>
      <c r="E33" s="153">
        <v>0</v>
      </c>
      <c r="F33" s="156">
        <v>0</v>
      </c>
      <c r="G33" s="159">
        <v>0</v>
      </c>
      <c r="H33" s="156">
        <v>0</v>
      </c>
      <c r="I33" s="163">
        <v>0</v>
      </c>
      <c r="J33" s="27"/>
      <c r="K33" s="81" t="s">
        <v>66</v>
      </c>
      <c r="L33" s="90"/>
      <c r="M33" s="94">
        <v>57</v>
      </c>
      <c r="N33" s="167">
        <v>15</v>
      </c>
      <c r="O33" s="154">
        <v>51</v>
      </c>
      <c r="P33" s="173">
        <v>3661.46</v>
      </c>
      <c r="Q33" s="176">
        <v>2</v>
      </c>
      <c r="R33" s="179">
        <v>2658.44</v>
      </c>
    </row>
    <row r="34" spans="1:18" ht="14.1" customHeight="1">
      <c r="A34" s="11"/>
      <c r="B34" s="26"/>
      <c r="C34" s="39" t="s">
        <v>22</v>
      </c>
      <c r="D34" s="46">
        <v>24</v>
      </c>
      <c r="E34" s="153">
        <v>0</v>
      </c>
      <c r="F34" s="156">
        <v>0</v>
      </c>
      <c r="G34" s="159">
        <v>0</v>
      </c>
      <c r="H34" s="156">
        <v>0</v>
      </c>
      <c r="I34" s="163">
        <v>0</v>
      </c>
      <c r="J34" s="27"/>
      <c r="K34" s="81" t="s">
        <v>67</v>
      </c>
      <c r="L34" s="90"/>
      <c r="M34" s="95">
        <v>58</v>
      </c>
      <c r="N34" s="166">
        <v>121</v>
      </c>
      <c r="O34" s="155">
        <v>663</v>
      </c>
      <c r="P34" s="172">
        <v>237968.22</v>
      </c>
      <c r="Q34" s="176">
        <v>71</v>
      </c>
      <c r="R34" s="179">
        <v>10330.86</v>
      </c>
    </row>
    <row r="35" spans="1:18" ht="14.1" customHeight="1">
      <c r="A35" s="12" t="s">
        <v>6</v>
      </c>
      <c r="B35" s="118" t="s">
        <v>25</v>
      </c>
      <c r="C35" s="39" t="s">
        <v>38</v>
      </c>
      <c r="D35" s="46">
        <v>25</v>
      </c>
      <c r="E35" s="152">
        <v>85</v>
      </c>
      <c r="F35" s="155">
        <v>183</v>
      </c>
      <c r="G35" s="158">
        <v>123212.71</v>
      </c>
      <c r="H35" s="155">
        <v>57</v>
      </c>
      <c r="I35" s="162">
        <v>14794.69</v>
      </c>
      <c r="J35" s="27"/>
      <c r="K35" s="81" t="s">
        <v>68</v>
      </c>
      <c r="L35" s="90"/>
      <c r="M35" s="94">
        <v>59</v>
      </c>
      <c r="N35" s="167">
        <v>6</v>
      </c>
      <c r="O35" s="154">
        <v>9</v>
      </c>
      <c r="P35" s="173">
        <v>3079.5</v>
      </c>
      <c r="Q35" s="176">
        <v>4</v>
      </c>
      <c r="R35" s="179">
        <v>648.28</v>
      </c>
    </row>
    <row r="36" spans="1:18" ht="14.1" customHeight="1">
      <c r="A36" s="10"/>
      <c r="B36" s="119"/>
      <c r="C36" s="39" t="s">
        <v>39</v>
      </c>
      <c r="D36" s="46">
        <v>26</v>
      </c>
      <c r="E36" s="153">
        <v>0</v>
      </c>
      <c r="F36" s="156">
        <v>0</v>
      </c>
      <c r="G36" s="159">
        <v>0</v>
      </c>
      <c r="H36" s="156">
        <v>0</v>
      </c>
      <c r="I36" s="163">
        <v>0</v>
      </c>
      <c r="J36" s="27"/>
      <c r="K36" s="81" t="s">
        <v>69</v>
      </c>
      <c r="L36" s="90"/>
      <c r="M36" s="95">
        <v>60</v>
      </c>
      <c r="N36" s="166">
        <v>11</v>
      </c>
      <c r="O36" s="155">
        <v>16</v>
      </c>
      <c r="P36" s="172">
        <v>7750.4</v>
      </c>
      <c r="Q36" s="176">
        <v>4</v>
      </c>
      <c r="R36" s="179">
        <v>501.16</v>
      </c>
    </row>
    <row r="37" spans="1:18" ht="14.1" customHeight="1">
      <c r="A37" s="10"/>
      <c r="B37" s="119"/>
      <c r="C37" s="39" t="s">
        <v>40</v>
      </c>
      <c r="D37" s="46">
        <v>27</v>
      </c>
      <c r="E37" s="152">
        <v>11</v>
      </c>
      <c r="F37" s="155">
        <v>32</v>
      </c>
      <c r="G37" s="158">
        <v>37057</v>
      </c>
      <c r="H37" s="155">
        <v>5</v>
      </c>
      <c r="I37" s="162">
        <v>3554.48</v>
      </c>
      <c r="J37" s="27"/>
      <c r="K37" s="81" t="s">
        <v>70</v>
      </c>
      <c r="L37" s="90"/>
      <c r="M37" s="94">
        <v>61</v>
      </c>
      <c r="N37" s="167">
        <v>10</v>
      </c>
      <c r="O37" s="154">
        <v>21</v>
      </c>
      <c r="P37" s="173">
        <v>10704.52</v>
      </c>
      <c r="Q37" s="176">
        <v>5</v>
      </c>
      <c r="R37" s="179">
        <v>808.41</v>
      </c>
    </row>
    <row r="38" spans="1:18" ht="14.1" customHeight="1">
      <c r="A38" s="10"/>
      <c r="B38" s="120"/>
      <c r="C38" s="39" t="s">
        <v>41</v>
      </c>
      <c r="D38" s="46">
        <v>28</v>
      </c>
      <c r="E38" s="152">
        <v>73</v>
      </c>
      <c r="F38" s="155">
        <v>148</v>
      </c>
      <c r="G38" s="158">
        <v>119289.05</v>
      </c>
      <c r="H38" s="155">
        <v>60</v>
      </c>
      <c r="I38" s="162">
        <v>11754.4</v>
      </c>
      <c r="J38" s="27"/>
      <c r="K38" s="81" t="s">
        <v>71</v>
      </c>
      <c r="L38" s="90"/>
      <c r="M38" s="95">
        <v>62</v>
      </c>
      <c r="N38" s="166">
        <v>19</v>
      </c>
      <c r="O38" s="155">
        <v>26</v>
      </c>
      <c r="P38" s="172">
        <v>16961.5</v>
      </c>
      <c r="Q38" s="176">
        <v>6</v>
      </c>
      <c r="R38" s="179">
        <v>1615.36</v>
      </c>
    </row>
    <row r="39" spans="1:18" ht="14.1" customHeight="1">
      <c r="A39" s="10"/>
      <c r="B39" s="118" t="s">
        <v>26</v>
      </c>
      <c r="C39" s="39" t="s">
        <v>38</v>
      </c>
      <c r="D39" s="46">
        <v>29</v>
      </c>
      <c r="E39" s="152">
        <v>4</v>
      </c>
      <c r="F39" s="155">
        <v>9</v>
      </c>
      <c r="G39" s="158">
        <v>3463.77</v>
      </c>
      <c r="H39" s="156">
        <v>0</v>
      </c>
      <c r="I39" s="163">
        <v>0</v>
      </c>
      <c r="J39" s="27"/>
      <c r="K39" s="81" t="s">
        <v>72</v>
      </c>
      <c r="L39" s="90"/>
      <c r="M39" s="94">
        <v>63</v>
      </c>
      <c r="N39" s="167">
        <v>36</v>
      </c>
      <c r="O39" s="154">
        <v>127</v>
      </c>
      <c r="P39" s="173">
        <v>60915.25</v>
      </c>
      <c r="Q39" s="176">
        <v>5</v>
      </c>
      <c r="R39" s="179">
        <v>7306.11</v>
      </c>
    </row>
    <row r="40" spans="1:18" ht="14.1" customHeight="1">
      <c r="A40" s="10"/>
      <c r="B40" s="121"/>
      <c r="C40" s="39" t="s">
        <v>39</v>
      </c>
      <c r="D40" s="46">
        <v>30</v>
      </c>
      <c r="E40" s="153">
        <v>0</v>
      </c>
      <c r="F40" s="156">
        <v>0</v>
      </c>
      <c r="G40" s="159">
        <v>0</v>
      </c>
      <c r="H40" s="156">
        <v>0</v>
      </c>
      <c r="I40" s="163">
        <v>0</v>
      </c>
      <c r="J40" s="27"/>
      <c r="K40" s="81" t="s">
        <v>73</v>
      </c>
      <c r="L40" s="90"/>
      <c r="M40" s="95">
        <v>64</v>
      </c>
      <c r="N40" s="166">
        <v>18</v>
      </c>
      <c r="O40" s="155">
        <v>42</v>
      </c>
      <c r="P40" s="172">
        <v>6563.83</v>
      </c>
      <c r="Q40" s="176">
        <v>1</v>
      </c>
      <c r="R40" s="179">
        <v>184.74</v>
      </c>
    </row>
    <row r="41" spans="1:18" ht="14.1" customHeight="1">
      <c r="A41" s="10"/>
      <c r="B41" s="121"/>
      <c r="C41" s="39" t="s">
        <v>40</v>
      </c>
      <c r="D41" s="46">
        <v>31</v>
      </c>
      <c r="E41" s="153">
        <v>0</v>
      </c>
      <c r="F41" s="156">
        <v>0</v>
      </c>
      <c r="G41" s="159">
        <v>0</v>
      </c>
      <c r="H41" s="156">
        <v>0</v>
      </c>
      <c r="I41" s="163">
        <v>0</v>
      </c>
      <c r="J41" s="45"/>
      <c r="K41" s="81" t="s">
        <v>74</v>
      </c>
      <c r="L41" s="90"/>
      <c r="M41" s="94">
        <v>65</v>
      </c>
      <c r="N41" s="167">
        <v>142</v>
      </c>
      <c r="O41" s="154">
        <v>413</v>
      </c>
      <c r="P41" s="173">
        <v>1561234.25</v>
      </c>
      <c r="Q41" s="176">
        <v>15</v>
      </c>
      <c r="R41" s="179">
        <v>2781.39</v>
      </c>
    </row>
    <row r="42" spans="1:18" ht="14.1" customHeight="1">
      <c r="A42" s="10"/>
      <c r="B42" s="121"/>
      <c r="C42" s="39" t="s">
        <v>41</v>
      </c>
      <c r="D42" s="46">
        <v>32</v>
      </c>
      <c r="E42" s="152">
        <v>8</v>
      </c>
      <c r="F42" s="155">
        <v>8</v>
      </c>
      <c r="G42" s="158">
        <v>1328.46</v>
      </c>
      <c r="H42" s="156">
        <v>0</v>
      </c>
      <c r="I42" s="163">
        <v>0</v>
      </c>
      <c r="J42" s="71" t="s">
        <v>55</v>
      </c>
      <c r="K42" s="82"/>
      <c r="L42" s="91"/>
      <c r="M42" s="94">
        <v>66</v>
      </c>
      <c r="N42" s="140">
        <f>SUM(E11:E44,N11:N41)</f>
        <v>793</v>
      </c>
      <c r="O42" s="129">
        <f>SUM(F11:F44,O11:O41)</f>
        <v>2379</v>
      </c>
      <c r="P42" s="143">
        <f>SUM(G11:G44,P11:P41)</f>
        <v>2591925.97</v>
      </c>
      <c r="Q42" s="147">
        <f>SUM(H11:H44,Q11:Q41)</f>
        <v>298</v>
      </c>
      <c r="R42" s="150">
        <f>SUM(I11:I44,R11:R41)</f>
        <v>73594.63</v>
      </c>
    </row>
    <row r="43" spans="1:18" ht="14.1" customHeight="1">
      <c r="A43" s="10"/>
      <c r="B43" s="122" t="s">
        <v>27</v>
      </c>
      <c r="C43" s="39" t="s">
        <v>38</v>
      </c>
      <c r="D43" s="46">
        <v>33</v>
      </c>
      <c r="E43" s="153">
        <v>0</v>
      </c>
      <c r="F43" s="156">
        <v>0</v>
      </c>
      <c r="G43" s="159">
        <v>0</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3">
        <v>0</v>
      </c>
      <c r="F44" s="156">
        <v>0</v>
      </c>
      <c r="G44" s="159">
        <v>0</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3.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95</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21</v>
      </c>
      <c r="F11" s="154">
        <v>115</v>
      </c>
      <c r="G11" s="157">
        <v>159173.7</v>
      </c>
      <c r="H11" s="154">
        <v>2</v>
      </c>
      <c r="I11" s="186">
        <v>159.31</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10</v>
      </c>
      <c r="F12" s="155">
        <v>10</v>
      </c>
      <c r="G12" s="158">
        <v>12943.69</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2">
        <v>2</v>
      </c>
      <c r="F17" s="155">
        <v>6</v>
      </c>
      <c r="G17" s="158">
        <v>916.27</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3</v>
      </c>
      <c r="F18" s="156">
        <v>0</v>
      </c>
      <c r="G18" s="159">
        <v>0</v>
      </c>
      <c r="H18" s="155">
        <v>3</v>
      </c>
      <c r="I18" s="162">
        <v>587.62</v>
      </c>
      <c r="J18" s="70"/>
      <c r="K18" s="77"/>
      <c r="L18" s="39" t="s">
        <v>39</v>
      </c>
      <c r="M18" s="95">
        <v>42</v>
      </c>
      <c r="N18" s="165">
        <v>0</v>
      </c>
      <c r="O18" s="156">
        <v>0</v>
      </c>
      <c r="P18" s="171">
        <v>0</v>
      </c>
      <c r="Q18" s="175">
        <v>0</v>
      </c>
      <c r="R18" s="178">
        <v>0</v>
      </c>
    </row>
    <row r="19" spans="1:18" ht="14.1" customHeight="1">
      <c r="A19" s="10"/>
      <c r="B19" s="22" t="s">
        <v>19</v>
      </c>
      <c r="C19" s="37"/>
      <c r="D19" s="46">
        <v>9</v>
      </c>
      <c r="E19" s="152">
        <v>1</v>
      </c>
      <c r="F19" s="156">
        <v>0</v>
      </c>
      <c r="G19" s="159">
        <v>0</v>
      </c>
      <c r="H19" s="155">
        <v>1</v>
      </c>
      <c r="I19" s="162">
        <v>4598.69</v>
      </c>
      <c r="J19" s="70"/>
      <c r="K19" s="77"/>
      <c r="L19" s="39" t="s">
        <v>40</v>
      </c>
      <c r="M19" s="94">
        <v>43</v>
      </c>
      <c r="N19" s="164">
        <v>0</v>
      </c>
      <c r="O19" s="160">
        <v>0</v>
      </c>
      <c r="P19" s="170">
        <v>0</v>
      </c>
      <c r="Q19" s="175">
        <v>0</v>
      </c>
      <c r="R19" s="178">
        <v>0</v>
      </c>
    </row>
    <row r="20" spans="1:18" ht="14.1" customHeight="1">
      <c r="A20" s="10"/>
      <c r="B20" s="22" t="s">
        <v>20</v>
      </c>
      <c r="C20" s="37"/>
      <c r="D20" s="46">
        <v>10</v>
      </c>
      <c r="E20" s="152">
        <v>1</v>
      </c>
      <c r="F20" s="156">
        <v>0</v>
      </c>
      <c r="G20" s="159">
        <v>0</v>
      </c>
      <c r="H20" s="155">
        <v>1</v>
      </c>
      <c r="I20" s="162">
        <v>163.65</v>
      </c>
      <c r="J20" s="70"/>
      <c r="K20" s="77"/>
      <c r="L20" s="39" t="s">
        <v>41</v>
      </c>
      <c r="M20" s="95">
        <v>44</v>
      </c>
      <c r="N20" s="165">
        <v>0</v>
      </c>
      <c r="O20" s="156">
        <v>0</v>
      </c>
      <c r="P20" s="171">
        <v>0</v>
      </c>
      <c r="Q20" s="175">
        <v>0</v>
      </c>
      <c r="R20" s="178">
        <v>0</v>
      </c>
    </row>
    <row r="21" spans="1:18" ht="14.1" customHeight="1">
      <c r="A21" s="10"/>
      <c r="B21" s="21" t="s">
        <v>21</v>
      </c>
      <c r="C21" s="36"/>
      <c r="D21" s="46">
        <v>11</v>
      </c>
      <c r="E21" s="152">
        <v>1</v>
      </c>
      <c r="F21" s="155">
        <v>5</v>
      </c>
      <c r="G21" s="158">
        <v>4404.02</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13</v>
      </c>
      <c r="F22" s="156">
        <v>0</v>
      </c>
      <c r="G22" s="159">
        <v>0</v>
      </c>
      <c r="H22" s="155">
        <v>37</v>
      </c>
      <c r="I22" s="162">
        <v>3814.89</v>
      </c>
      <c r="J22" s="70"/>
      <c r="K22" s="77"/>
      <c r="L22" s="39" t="s">
        <v>39</v>
      </c>
      <c r="M22" s="95">
        <v>46</v>
      </c>
      <c r="N22" s="165">
        <v>0</v>
      </c>
      <c r="O22" s="156">
        <v>0</v>
      </c>
      <c r="P22" s="171">
        <v>0</v>
      </c>
      <c r="Q22" s="175">
        <v>0</v>
      </c>
      <c r="R22" s="178">
        <v>0</v>
      </c>
    </row>
    <row r="23" spans="1:18" ht="14.1" customHeight="1">
      <c r="A23" s="12" t="s">
        <v>5</v>
      </c>
      <c r="B23" s="21" t="s">
        <v>23</v>
      </c>
      <c r="C23" s="36"/>
      <c r="D23" s="46">
        <v>13</v>
      </c>
      <c r="E23" s="152">
        <v>10</v>
      </c>
      <c r="F23" s="156">
        <v>0</v>
      </c>
      <c r="G23" s="159">
        <v>0</v>
      </c>
      <c r="H23" s="155">
        <v>10</v>
      </c>
      <c r="I23" s="162">
        <v>2948.73</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437</v>
      </c>
      <c r="F24" s="155">
        <v>672</v>
      </c>
      <c r="G24" s="158">
        <v>250341.19</v>
      </c>
      <c r="H24" s="155">
        <v>378</v>
      </c>
      <c r="I24" s="162">
        <v>40398.81</v>
      </c>
      <c r="J24" s="70"/>
      <c r="K24" s="77"/>
      <c r="L24" s="39" t="s">
        <v>41</v>
      </c>
      <c r="M24" s="95">
        <v>48</v>
      </c>
      <c r="N24" s="165">
        <v>0</v>
      </c>
      <c r="O24" s="156">
        <v>0</v>
      </c>
      <c r="P24" s="171">
        <v>0</v>
      </c>
      <c r="Q24" s="175">
        <v>0</v>
      </c>
      <c r="R24" s="178">
        <v>0</v>
      </c>
    </row>
    <row r="25" spans="1:18" ht="14.1" customHeight="1">
      <c r="A25" s="10"/>
      <c r="B25" s="25"/>
      <c r="C25" s="39" t="s">
        <v>30</v>
      </c>
      <c r="D25" s="46">
        <v>15</v>
      </c>
      <c r="E25" s="152">
        <v>8</v>
      </c>
      <c r="F25" s="155">
        <v>9</v>
      </c>
      <c r="G25" s="158">
        <v>2363.17</v>
      </c>
      <c r="H25" s="155">
        <v>3</v>
      </c>
      <c r="I25" s="162">
        <v>300.5</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58</v>
      </c>
      <c r="F26" s="155">
        <v>230</v>
      </c>
      <c r="G26" s="158">
        <v>110775.52</v>
      </c>
      <c r="H26" s="155">
        <v>34</v>
      </c>
      <c r="I26" s="162">
        <v>5055.13</v>
      </c>
      <c r="J26" s="70"/>
      <c r="K26" s="78"/>
      <c r="L26" s="87" t="s">
        <v>40</v>
      </c>
      <c r="M26" s="95">
        <v>50</v>
      </c>
      <c r="N26" s="165">
        <v>0</v>
      </c>
      <c r="O26" s="156">
        <v>0</v>
      </c>
      <c r="P26" s="171">
        <v>0</v>
      </c>
      <c r="Q26" s="175">
        <v>0</v>
      </c>
      <c r="R26" s="178">
        <v>0</v>
      </c>
    </row>
    <row r="27" spans="1:18" ht="14.1" customHeight="1">
      <c r="A27" s="10"/>
      <c r="B27" s="25"/>
      <c r="C27" s="39" t="s">
        <v>32</v>
      </c>
      <c r="D27" s="46">
        <v>17</v>
      </c>
      <c r="E27" s="152">
        <v>52</v>
      </c>
      <c r="F27" s="155">
        <v>115</v>
      </c>
      <c r="G27" s="158">
        <v>71457.83</v>
      </c>
      <c r="H27" s="155">
        <v>21</v>
      </c>
      <c r="I27" s="162">
        <v>2917.49</v>
      </c>
      <c r="J27" s="70"/>
      <c r="K27" s="79"/>
      <c r="L27" s="87" t="s">
        <v>41</v>
      </c>
      <c r="M27" s="94">
        <v>51</v>
      </c>
      <c r="N27" s="164">
        <v>0</v>
      </c>
      <c r="O27" s="160">
        <v>0</v>
      </c>
      <c r="P27" s="170">
        <v>0</v>
      </c>
      <c r="Q27" s="175">
        <v>0</v>
      </c>
      <c r="R27" s="178">
        <v>0</v>
      </c>
    </row>
    <row r="28" spans="1:18" ht="14.1" customHeight="1">
      <c r="A28" s="10"/>
      <c r="B28" s="25"/>
      <c r="C28" s="39" t="s">
        <v>33</v>
      </c>
      <c r="D28" s="46">
        <v>18</v>
      </c>
      <c r="E28" s="152">
        <v>13</v>
      </c>
      <c r="F28" s="155">
        <v>20</v>
      </c>
      <c r="G28" s="158">
        <v>11648.37</v>
      </c>
      <c r="H28" s="155">
        <v>8</v>
      </c>
      <c r="I28" s="162">
        <v>1582.63</v>
      </c>
      <c r="J28" s="45"/>
      <c r="K28" s="80" t="s">
        <v>61</v>
      </c>
      <c r="L28" s="88"/>
      <c r="M28" s="95">
        <v>52</v>
      </c>
      <c r="N28" s="166">
        <v>1</v>
      </c>
      <c r="O28" s="155">
        <v>2</v>
      </c>
      <c r="P28" s="172">
        <v>2202.01</v>
      </c>
      <c r="Q28" s="175">
        <v>0</v>
      </c>
      <c r="R28" s="178">
        <v>0</v>
      </c>
    </row>
    <row r="29" spans="1:18" ht="14.1" customHeight="1">
      <c r="A29" s="10"/>
      <c r="B29" s="25"/>
      <c r="C29" s="39" t="s">
        <v>34</v>
      </c>
      <c r="D29" s="46">
        <v>19</v>
      </c>
      <c r="E29" s="153">
        <v>0</v>
      </c>
      <c r="F29" s="156">
        <v>0</v>
      </c>
      <c r="G29" s="159">
        <v>0</v>
      </c>
      <c r="H29" s="156">
        <v>0</v>
      </c>
      <c r="I29" s="163">
        <v>0</v>
      </c>
      <c r="J29" s="70" t="s">
        <v>54</v>
      </c>
      <c r="K29" s="81" t="s">
        <v>62</v>
      </c>
      <c r="L29" s="89"/>
      <c r="M29" s="94">
        <v>53</v>
      </c>
      <c r="N29" s="164">
        <v>0</v>
      </c>
      <c r="O29" s="160">
        <v>0</v>
      </c>
      <c r="P29" s="170">
        <v>0</v>
      </c>
      <c r="Q29" s="175">
        <v>0</v>
      </c>
      <c r="R29" s="178">
        <v>0</v>
      </c>
    </row>
    <row r="30" spans="1:18" ht="14.1" customHeight="1">
      <c r="A30" s="10"/>
      <c r="B30" s="25"/>
      <c r="C30" s="39" t="s">
        <v>35</v>
      </c>
      <c r="D30" s="46">
        <v>20</v>
      </c>
      <c r="E30" s="153">
        <v>0</v>
      </c>
      <c r="F30" s="156">
        <v>0</v>
      </c>
      <c r="G30" s="159">
        <v>0</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19</v>
      </c>
      <c r="O31" s="154">
        <v>43</v>
      </c>
      <c r="P31" s="173">
        <v>1950.36</v>
      </c>
      <c r="Q31" s="176">
        <v>23</v>
      </c>
      <c r="R31" s="179">
        <v>1956.43</v>
      </c>
    </row>
    <row r="32" spans="1:18" ht="14.1" customHeight="1">
      <c r="A32" s="10"/>
      <c r="B32" s="25"/>
      <c r="C32" s="39" t="s">
        <v>37</v>
      </c>
      <c r="D32" s="46">
        <v>22</v>
      </c>
      <c r="E32" s="152">
        <v>4</v>
      </c>
      <c r="F32" s="155">
        <v>11</v>
      </c>
      <c r="G32" s="158">
        <v>1386</v>
      </c>
      <c r="H32" s="155">
        <v>4</v>
      </c>
      <c r="I32" s="162">
        <v>1313.93</v>
      </c>
      <c r="J32" s="27"/>
      <c r="K32" s="81" t="s">
        <v>65</v>
      </c>
      <c r="L32" s="90"/>
      <c r="M32" s="95">
        <v>56</v>
      </c>
      <c r="N32" s="166">
        <v>4</v>
      </c>
      <c r="O32" s="155">
        <v>26</v>
      </c>
      <c r="P32" s="172">
        <v>47603.94</v>
      </c>
      <c r="Q32" s="175">
        <v>0</v>
      </c>
      <c r="R32" s="178">
        <v>0</v>
      </c>
    </row>
    <row r="33" spans="1:18" ht="14.1" customHeight="1">
      <c r="A33" s="10"/>
      <c r="B33" s="25"/>
      <c r="C33" s="40" t="s">
        <v>21</v>
      </c>
      <c r="D33" s="46">
        <v>23</v>
      </c>
      <c r="E33" s="152">
        <v>4</v>
      </c>
      <c r="F33" s="155">
        <v>26</v>
      </c>
      <c r="G33" s="158">
        <v>25044.2</v>
      </c>
      <c r="H33" s="156">
        <v>0</v>
      </c>
      <c r="I33" s="163">
        <v>0</v>
      </c>
      <c r="J33" s="27"/>
      <c r="K33" s="81" t="s">
        <v>66</v>
      </c>
      <c r="L33" s="90"/>
      <c r="M33" s="94">
        <v>57</v>
      </c>
      <c r="N33" s="167">
        <v>23</v>
      </c>
      <c r="O33" s="154">
        <v>104</v>
      </c>
      <c r="P33" s="173">
        <v>174691.69</v>
      </c>
      <c r="Q33" s="176">
        <v>9</v>
      </c>
      <c r="R33" s="179">
        <v>1286.81</v>
      </c>
    </row>
    <row r="34" spans="1:18" ht="14.1" customHeight="1">
      <c r="A34" s="11"/>
      <c r="B34" s="26"/>
      <c r="C34" s="39" t="s">
        <v>22</v>
      </c>
      <c r="D34" s="46">
        <v>24</v>
      </c>
      <c r="E34" s="152">
        <v>11</v>
      </c>
      <c r="F34" s="155">
        <v>22</v>
      </c>
      <c r="G34" s="158">
        <v>6744.6</v>
      </c>
      <c r="H34" s="155">
        <v>3</v>
      </c>
      <c r="I34" s="162">
        <v>4809.31</v>
      </c>
      <c r="J34" s="27"/>
      <c r="K34" s="81" t="s">
        <v>67</v>
      </c>
      <c r="L34" s="90"/>
      <c r="M34" s="95">
        <v>58</v>
      </c>
      <c r="N34" s="166">
        <v>431</v>
      </c>
      <c r="O34" s="155">
        <v>1236</v>
      </c>
      <c r="P34" s="172">
        <v>282766.68</v>
      </c>
      <c r="Q34" s="176">
        <v>519</v>
      </c>
      <c r="R34" s="179">
        <v>45760.34</v>
      </c>
    </row>
    <row r="35" spans="1:18" ht="14.1" customHeight="1">
      <c r="A35" s="12" t="s">
        <v>6</v>
      </c>
      <c r="B35" s="118" t="s">
        <v>25</v>
      </c>
      <c r="C35" s="39" t="s">
        <v>38</v>
      </c>
      <c r="D35" s="46">
        <v>25</v>
      </c>
      <c r="E35" s="152">
        <v>491</v>
      </c>
      <c r="F35" s="155">
        <v>802</v>
      </c>
      <c r="G35" s="158">
        <v>246365.7</v>
      </c>
      <c r="H35" s="155">
        <v>531</v>
      </c>
      <c r="I35" s="162">
        <v>106087.09</v>
      </c>
      <c r="J35" s="27"/>
      <c r="K35" s="81" t="s">
        <v>68</v>
      </c>
      <c r="L35" s="90"/>
      <c r="M35" s="94">
        <v>59</v>
      </c>
      <c r="N35" s="167">
        <v>18</v>
      </c>
      <c r="O35" s="154">
        <v>28</v>
      </c>
      <c r="P35" s="173">
        <v>890.26</v>
      </c>
      <c r="Q35" s="176">
        <v>22</v>
      </c>
      <c r="R35" s="179">
        <v>1886.76</v>
      </c>
    </row>
    <row r="36" spans="1:18" ht="14.1" customHeight="1">
      <c r="A36" s="10"/>
      <c r="B36" s="119"/>
      <c r="C36" s="39" t="s">
        <v>39</v>
      </c>
      <c r="D36" s="46">
        <v>26</v>
      </c>
      <c r="E36" s="152">
        <v>1</v>
      </c>
      <c r="F36" s="155">
        <v>1</v>
      </c>
      <c r="G36" s="158">
        <v>194.25</v>
      </c>
      <c r="H36" s="156">
        <v>0</v>
      </c>
      <c r="I36" s="163">
        <v>0</v>
      </c>
      <c r="J36" s="27"/>
      <c r="K36" s="81" t="s">
        <v>69</v>
      </c>
      <c r="L36" s="90"/>
      <c r="M36" s="95">
        <v>60</v>
      </c>
      <c r="N36" s="166">
        <v>38</v>
      </c>
      <c r="O36" s="155">
        <v>49</v>
      </c>
      <c r="P36" s="172">
        <v>5875.64</v>
      </c>
      <c r="Q36" s="176">
        <v>25</v>
      </c>
      <c r="R36" s="179">
        <v>2189.16</v>
      </c>
    </row>
    <row r="37" spans="1:18" ht="14.1" customHeight="1">
      <c r="A37" s="10"/>
      <c r="B37" s="119"/>
      <c r="C37" s="39" t="s">
        <v>40</v>
      </c>
      <c r="D37" s="46">
        <v>27</v>
      </c>
      <c r="E37" s="152">
        <v>31</v>
      </c>
      <c r="F37" s="155">
        <v>274</v>
      </c>
      <c r="G37" s="158">
        <v>373592.57</v>
      </c>
      <c r="H37" s="155">
        <v>50</v>
      </c>
      <c r="I37" s="162">
        <v>24810.79</v>
      </c>
      <c r="J37" s="27"/>
      <c r="K37" s="81" t="s">
        <v>70</v>
      </c>
      <c r="L37" s="90"/>
      <c r="M37" s="94">
        <v>61</v>
      </c>
      <c r="N37" s="167">
        <v>16</v>
      </c>
      <c r="O37" s="154">
        <v>43</v>
      </c>
      <c r="P37" s="173">
        <v>7793.84</v>
      </c>
      <c r="Q37" s="176">
        <v>16</v>
      </c>
      <c r="R37" s="179">
        <v>1924.32</v>
      </c>
    </row>
    <row r="38" spans="1:18" ht="14.1" customHeight="1">
      <c r="A38" s="10"/>
      <c r="B38" s="120"/>
      <c r="C38" s="39" t="s">
        <v>41</v>
      </c>
      <c r="D38" s="46">
        <v>28</v>
      </c>
      <c r="E38" s="152">
        <v>341</v>
      </c>
      <c r="F38" s="155">
        <v>517</v>
      </c>
      <c r="G38" s="158">
        <v>70226.3</v>
      </c>
      <c r="H38" s="155">
        <v>379</v>
      </c>
      <c r="I38" s="162">
        <v>49549.46</v>
      </c>
      <c r="J38" s="27"/>
      <c r="K38" s="81" t="s">
        <v>71</v>
      </c>
      <c r="L38" s="90"/>
      <c r="M38" s="95">
        <v>62</v>
      </c>
      <c r="N38" s="166">
        <v>44</v>
      </c>
      <c r="O38" s="155">
        <v>180</v>
      </c>
      <c r="P38" s="172">
        <v>123315.1</v>
      </c>
      <c r="Q38" s="176">
        <v>31</v>
      </c>
      <c r="R38" s="179">
        <v>159919.1</v>
      </c>
    </row>
    <row r="39" spans="1:18" ht="14.1" customHeight="1">
      <c r="A39" s="10"/>
      <c r="B39" s="118" t="s">
        <v>26</v>
      </c>
      <c r="C39" s="39" t="s">
        <v>38</v>
      </c>
      <c r="D39" s="46">
        <v>29</v>
      </c>
      <c r="E39" s="152">
        <v>2</v>
      </c>
      <c r="F39" s="155">
        <v>4</v>
      </c>
      <c r="G39" s="158">
        <v>1958.08</v>
      </c>
      <c r="H39" s="156">
        <v>0</v>
      </c>
      <c r="I39" s="163">
        <v>0</v>
      </c>
      <c r="J39" s="27"/>
      <c r="K39" s="81" t="s">
        <v>72</v>
      </c>
      <c r="L39" s="90"/>
      <c r="M39" s="94">
        <v>63</v>
      </c>
      <c r="N39" s="167">
        <v>81</v>
      </c>
      <c r="O39" s="154">
        <v>183</v>
      </c>
      <c r="P39" s="173">
        <v>49243.08</v>
      </c>
      <c r="Q39" s="176">
        <v>31</v>
      </c>
      <c r="R39" s="179">
        <v>6838.38</v>
      </c>
    </row>
    <row r="40" spans="1:18" ht="14.1" customHeight="1">
      <c r="A40" s="10"/>
      <c r="B40" s="121"/>
      <c r="C40" s="39" t="s">
        <v>39</v>
      </c>
      <c r="D40" s="46">
        <v>30</v>
      </c>
      <c r="E40" s="152">
        <v>2</v>
      </c>
      <c r="F40" s="155">
        <v>2</v>
      </c>
      <c r="G40" s="158">
        <v>11884</v>
      </c>
      <c r="H40" s="156">
        <v>0</v>
      </c>
      <c r="I40" s="163">
        <v>0</v>
      </c>
      <c r="J40" s="27"/>
      <c r="K40" s="81" t="s">
        <v>73</v>
      </c>
      <c r="L40" s="90"/>
      <c r="M40" s="95">
        <v>64</v>
      </c>
      <c r="N40" s="166">
        <v>12</v>
      </c>
      <c r="O40" s="155">
        <v>15</v>
      </c>
      <c r="P40" s="172">
        <v>6195.87</v>
      </c>
      <c r="Q40" s="176">
        <v>5</v>
      </c>
      <c r="R40" s="179">
        <v>456.03</v>
      </c>
    </row>
    <row r="41" spans="1:18" ht="14.1" customHeight="1">
      <c r="A41" s="10"/>
      <c r="B41" s="121"/>
      <c r="C41" s="39" t="s">
        <v>40</v>
      </c>
      <c r="D41" s="46">
        <v>31</v>
      </c>
      <c r="E41" s="153">
        <v>0</v>
      </c>
      <c r="F41" s="156">
        <v>0</v>
      </c>
      <c r="G41" s="159">
        <v>0</v>
      </c>
      <c r="H41" s="156">
        <v>0</v>
      </c>
      <c r="I41" s="163">
        <v>0</v>
      </c>
      <c r="J41" s="45"/>
      <c r="K41" s="81" t="s">
        <v>74</v>
      </c>
      <c r="L41" s="90"/>
      <c r="M41" s="94">
        <v>65</v>
      </c>
      <c r="N41" s="167">
        <v>179</v>
      </c>
      <c r="O41" s="154">
        <v>347</v>
      </c>
      <c r="P41" s="173">
        <v>467254.65</v>
      </c>
      <c r="Q41" s="176">
        <v>85</v>
      </c>
      <c r="R41" s="179">
        <v>17913.53</v>
      </c>
    </row>
    <row r="42" spans="1:18" ht="14.1" customHeight="1">
      <c r="A42" s="10"/>
      <c r="B42" s="121"/>
      <c r="C42" s="39" t="s">
        <v>41</v>
      </c>
      <c r="D42" s="46">
        <v>32</v>
      </c>
      <c r="E42" s="152">
        <v>2</v>
      </c>
      <c r="F42" s="155">
        <v>4</v>
      </c>
      <c r="G42" s="158">
        <v>650.48</v>
      </c>
      <c r="H42" s="156">
        <v>0</v>
      </c>
      <c r="I42" s="163">
        <v>0</v>
      </c>
      <c r="J42" s="71" t="s">
        <v>55</v>
      </c>
      <c r="K42" s="82"/>
      <c r="L42" s="91"/>
      <c r="M42" s="94">
        <v>66</v>
      </c>
      <c r="N42" s="140">
        <f>SUM(E11:E44,N11:N41)</f>
        <v>2395</v>
      </c>
      <c r="O42" s="129">
        <f>SUM(F11:F44,O11:O41)</f>
        <v>5134</v>
      </c>
      <c r="P42" s="143">
        <f>SUM(G11:G44,P11:P41)</f>
        <v>2571205.24</v>
      </c>
      <c r="Q42" s="147">
        <f>SUM(H11:H44,Q11:Q41)</f>
        <v>2231</v>
      </c>
      <c r="R42" s="150">
        <f>SUM(I11:I44,R11:R41)</f>
        <v>489228.89</v>
      </c>
    </row>
    <row r="43" spans="1:18" ht="14.1" customHeight="1">
      <c r="A43" s="10"/>
      <c r="B43" s="122" t="s">
        <v>27</v>
      </c>
      <c r="C43" s="39" t="s">
        <v>38</v>
      </c>
      <c r="D43" s="46">
        <v>33</v>
      </c>
      <c r="E43" s="152">
        <v>3</v>
      </c>
      <c r="F43" s="155">
        <v>3</v>
      </c>
      <c r="G43" s="158">
        <v>1126.26</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2">
        <v>7</v>
      </c>
      <c r="F44" s="155">
        <v>30</v>
      </c>
      <c r="G44" s="158">
        <v>38225.92</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4.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E21" sqref="E14:G14 E16:G16 E21:G21"/>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2.71093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180"/>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96</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SUM('1112-04-01(1501)'!E11,'1112-04-01(1601)'!E11)</f>
        <v>27</v>
      </c>
      <c r="F11" s="128">
        <f>SUM('1112-04-01(1501)'!F11,'1112-04-01(1601)'!F11)</f>
        <v>101</v>
      </c>
      <c r="G11" s="132">
        <f>SUM('1112-04-01(1501)'!G11,'1112-04-01(1601)'!G11)</f>
        <v>408638.44</v>
      </c>
      <c r="H11" s="134">
        <f>SUM('1112-04-01(1501)'!H11,'1112-04-01(1601)'!H11)</f>
        <v>0</v>
      </c>
      <c r="I11" s="135">
        <f>SUM('1112-04-01(1501)'!I11,'1112-04-01(1601)'!I11)</f>
        <v>0</v>
      </c>
      <c r="J11" s="69" t="s">
        <v>6</v>
      </c>
      <c r="K11" s="28" t="s">
        <v>27</v>
      </c>
      <c r="L11" s="39" t="s">
        <v>40</v>
      </c>
      <c r="M11" s="94">
        <v>35</v>
      </c>
      <c r="N11" s="137">
        <f>SUM('1112-04-01(1501)'!N11,'1112-04-01(1601)'!N11)</f>
        <v>0</v>
      </c>
      <c r="O11" s="134">
        <f>SUM('1112-04-01(1501)'!O11,'1112-04-01(1601)'!O11)</f>
        <v>0</v>
      </c>
      <c r="P11" s="141">
        <f>SUM('1112-04-01(1501)'!P11,'1112-04-01(1601)'!P11)</f>
        <v>0</v>
      </c>
      <c r="Q11" s="145">
        <f>SUM('1112-04-01(1501)'!Q11,'1112-04-01(1601)'!Q11)</f>
        <v>0</v>
      </c>
      <c r="R11" s="148">
        <f>SUM('1112-04-01(1501)'!R11,'1112-04-01(1601)'!R11)</f>
        <v>0</v>
      </c>
    </row>
    <row r="12" spans="1:18" ht="14.1" customHeight="1">
      <c r="A12" s="10"/>
      <c r="B12" s="21" t="s">
        <v>12</v>
      </c>
      <c r="C12" s="36"/>
      <c r="D12" s="46">
        <v>2</v>
      </c>
      <c r="E12" s="125">
        <f>SUM('1112-04-01(1501)'!E12,'1112-04-01(1601)'!E12)</f>
        <v>8</v>
      </c>
      <c r="F12" s="129">
        <f>SUM('1112-04-01(1501)'!F12,'1112-04-01(1601)'!F12)</f>
        <v>9</v>
      </c>
      <c r="G12" s="133">
        <f>SUM('1112-04-01(1501)'!G12,'1112-04-01(1601)'!G12)</f>
        <v>17593.03</v>
      </c>
      <c r="H12" s="130">
        <f>SUM('1112-04-01(1501)'!H12,'1112-04-01(1601)'!H12)</f>
        <v>0</v>
      </c>
      <c r="I12" s="131">
        <f>SUM('1112-04-01(1501)'!I12,'1112-04-01(1601)'!I12)</f>
        <v>0</v>
      </c>
      <c r="J12" s="70"/>
      <c r="K12" s="29"/>
      <c r="L12" s="39" t="s">
        <v>41</v>
      </c>
      <c r="M12" s="95">
        <v>36</v>
      </c>
      <c r="N12" s="138">
        <f>SUM('1112-04-01(1501)'!N12,'1112-04-01(1601)'!N12)</f>
        <v>0</v>
      </c>
      <c r="O12" s="130">
        <f>SUM('1112-04-01(1501)'!O12,'1112-04-01(1601)'!O12)</f>
        <v>0</v>
      </c>
      <c r="P12" s="142">
        <f>SUM('1112-04-01(1501)'!P12,'1112-04-01(1601)'!P12)</f>
        <v>0</v>
      </c>
      <c r="Q12" s="146">
        <f>SUM('1112-04-01(1501)'!Q12,'1112-04-01(1601)'!Q12)</f>
        <v>0</v>
      </c>
      <c r="R12" s="149">
        <f>SUM('1112-04-01(1501)'!R12,'1112-04-01(1601)'!R12)</f>
        <v>0</v>
      </c>
    </row>
    <row r="13" spans="1:18" ht="14.1" customHeight="1">
      <c r="A13" s="10"/>
      <c r="B13" s="21" t="s">
        <v>13</v>
      </c>
      <c r="C13" s="36"/>
      <c r="D13" s="46">
        <v>3</v>
      </c>
      <c r="E13" s="126">
        <f>SUM('1112-04-01(1501)'!E13,'1112-04-01(1601)'!E13)</f>
        <v>0</v>
      </c>
      <c r="F13" s="130">
        <f>SUM('1112-04-01(1501)'!F13,'1112-04-01(1601)'!F13)</f>
        <v>0</v>
      </c>
      <c r="G13" s="63">
        <f>SUM('1112-04-01(1501)'!G13,'1112-04-01(1601)'!G13)</f>
        <v>0</v>
      </c>
      <c r="H13" s="130">
        <f>SUM('1112-04-01(1501)'!H13,'1112-04-01(1601)'!H13)</f>
        <v>0</v>
      </c>
      <c r="I13" s="131">
        <f>SUM('1112-04-01(1501)'!I13,'1112-04-01(1601)'!I13)</f>
        <v>0</v>
      </c>
      <c r="J13" s="70"/>
      <c r="K13" s="76" t="s">
        <v>57</v>
      </c>
      <c r="L13" s="39" t="s">
        <v>38</v>
      </c>
      <c r="M13" s="94">
        <v>37</v>
      </c>
      <c r="N13" s="137">
        <f>SUM('1112-04-01(1501)'!N13,'1112-04-01(1601)'!N13)</f>
        <v>0</v>
      </c>
      <c r="O13" s="134">
        <f>SUM('1112-04-01(1501)'!O13,'1112-04-01(1601)'!O13)</f>
        <v>0</v>
      </c>
      <c r="P13" s="141">
        <f>SUM('1112-04-01(1501)'!P13,'1112-04-01(1601)'!P13)</f>
        <v>0</v>
      </c>
      <c r="Q13" s="146">
        <f>SUM('1112-04-01(1501)'!Q13,'1112-04-01(1601)'!Q13)</f>
        <v>0</v>
      </c>
      <c r="R13" s="149">
        <f>SUM('1112-04-01(1501)'!R13,'1112-04-01(1601)'!R13)</f>
        <v>0</v>
      </c>
    </row>
    <row r="14" spans="1:18" ht="14.1" customHeight="1">
      <c r="A14" s="10"/>
      <c r="B14" s="21" t="s">
        <v>14</v>
      </c>
      <c r="C14" s="36"/>
      <c r="D14" s="46">
        <v>4</v>
      </c>
      <c r="E14" s="127">
        <f>SUM('1112-04-01(1501)'!E14,'1112-04-01(1601)'!E14)</f>
        <v>0</v>
      </c>
      <c r="F14" s="131">
        <f>SUM('1112-04-01(1501)'!F14,'1112-04-01(1601)'!F14)</f>
        <v>0</v>
      </c>
      <c r="G14" s="131">
        <f>SUM('1112-04-01(1501)'!G14,'1112-04-01(1601)'!G14)</f>
        <v>0</v>
      </c>
      <c r="H14" s="130">
        <f>SUM('1112-04-01(1501)'!H14,'1112-04-01(1601)'!H14)</f>
        <v>0</v>
      </c>
      <c r="I14" s="131">
        <f>SUM('1112-04-01(1501)'!I14,'1112-04-01(1601)'!I14)</f>
        <v>0</v>
      </c>
      <c r="J14" s="70"/>
      <c r="K14" s="77"/>
      <c r="L14" s="39" t="s">
        <v>39</v>
      </c>
      <c r="M14" s="95">
        <v>38</v>
      </c>
      <c r="N14" s="138">
        <f>SUM('1112-04-01(1501)'!N14,'1112-04-01(1601)'!N14)</f>
        <v>0</v>
      </c>
      <c r="O14" s="130">
        <f>SUM('1112-04-01(1501)'!O14,'1112-04-01(1601)'!O14)</f>
        <v>0</v>
      </c>
      <c r="P14" s="142">
        <f>SUM('1112-04-01(1501)'!P14,'1112-04-01(1601)'!P14)</f>
        <v>0</v>
      </c>
      <c r="Q14" s="146">
        <f>SUM('1112-04-01(1501)'!Q14,'1112-04-01(1601)'!Q14)</f>
        <v>0</v>
      </c>
      <c r="R14" s="149">
        <f>SUM('1112-04-01(1501)'!R14,'1112-04-01(1601)'!R14)</f>
        <v>0</v>
      </c>
    </row>
    <row r="15" spans="1:18" ht="14.1" customHeight="1">
      <c r="A15" s="10"/>
      <c r="B15" s="21" t="s">
        <v>15</v>
      </c>
      <c r="C15" s="36"/>
      <c r="D15" s="46">
        <v>5</v>
      </c>
      <c r="E15" s="126">
        <f>SUM('1112-04-01(1501)'!E15,'1112-04-01(1601)'!E15)</f>
        <v>0</v>
      </c>
      <c r="F15" s="130">
        <f>SUM('1112-04-01(1501)'!F15,'1112-04-01(1601)'!F15)</f>
        <v>0</v>
      </c>
      <c r="G15" s="63">
        <f>SUM('1112-04-01(1501)'!G15,'1112-04-01(1601)'!G15)</f>
        <v>0</v>
      </c>
      <c r="H15" s="130">
        <f>SUM('1112-04-01(1501)'!H15,'1112-04-01(1601)'!H15)</f>
        <v>0</v>
      </c>
      <c r="I15" s="131">
        <f>SUM('1112-04-01(1501)'!I15,'1112-04-01(1601)'!I15)</f>
        <v>0</v>
      </c>
      <c r="J15" s="70"/>
      <c r="K15" s="77"/>
      <c r="L15" s="39" t="s">
        <v>40</v>
      </c>
      <c r="M15" s="94">
        <v>39</v>
      </c>
      <c r="N15" s="137">
        <f>SUM('1112-04-01(1501)'!N15,'1112-04-01(1601)'!N15)</f>
        <v>0</v>
      </c>
      <c r="O15" s="134">
        <f>SUM('1112-04-01(1501)'!O15,'1112-04-01(1601)'!O15)</f>
        <v>0</v>
      </c>
      <c r="P15" s="141">
        <f>SUM('1112-04-01(1501)'!P15,'1112-04-01(1601)'!P15)</f>
        <v>0</v>
      </c>
      <c r="Q15" s="146">
        <f>SUM('1112-04-01(1501)'!Q15,'1112-04-01(1601)'!Q15)</f>
        <v>0</v>
      </c>
      <c r="R15" s="149">
        <f>SUM('1112-04-01(1501)'!R15,'1112-04-01(1601)'!R15)</f>
        <v>0</v>
      </c>
    </row>
    <row r="16" spans="1:18" ht="14.1" customHeight="1">
      <c r="A16" s="10"/>
      <c r="B16" s="21" t="s">
        <v>16</v>
      </c>
      <c r="C16" s="36"/>
      <c r="D16" s="46">
        <v>6</v>
      </c>
      <c r="E16" s="127">
        <f>SUM('1112-04-01(1501)'!E16,'1112-04-01(1601)'!E16)</f>
        <v>0</v>
      </c>
      <c r="F16" s="131">
        <f>SUM('1112-04-01(1501)'!F16,'1112-04-01(1601)'!F16)</f>
        <v>0</v>
      </c>
      <c r="G16" s="131">
        <f>SUM('1112-04-01(1501)'!G16,'1112-04-01(1601)'!G16)</f>
        <v>0</v>
      </c>
      <c r="H16" s="130">
        <f>SUM('1112-04-01(1501)'!H16,'1112-04-01(1601)'!H16)</f>
        <v>0</v>
      </c>
      <c r="I16" s="131">
        <f>SUM('1112-04-01(1501)'!I16,'1112-04-01(1601)'!I16)</f>
        <v>0</v>
      </c>
      <c r="J16" s="70"/>
      <c r="K16" s="77"/>
      <c r="L16" s="39" t="s">
        <v>41</v>
      </c>
      <c r="M16" s="95">
        <v>40</v>
      </c>
      <c r="N16" s="138">
        <f>SUM('1112-04-01(1501)'!N16,'1112-04-01(1601)'!N16)</f>
        <v>0</v>
      </c>
      <c r="O16" s="130">
        <f>SUM('1112-04-01(1501)'!O16,'1112-04-01(1601)'!O16)</f>
        <v>0</v>
      </c>
      <c r="P16" s="142">
        <f>SUM('1112-04-01(1501)'!P16,'1112-04-01(1601)'!P16)</f>
        <v>0</v>
      </c>
      <c r="Q16" s="146">
        <f>SUM('1112-04-01(1501)'!Q16,'1112-04-01(1601)'!Q16)</f>
        <v>0</v>
      </c>
      <c r="R16" s="149">
        <f>SUM('1112-04-01(1501)'!R16,'1112-04-01(1601)'!R16)</f>
        <v>0</v>
      </c>
    </row>
    <row r="17" spans="1:18" ht="14.1" customHeight="1">
      <c r="A17" s="10"/>
      <c r="B17" s="21" t="s">
        <v>17</v>
      </c>
      <c r="C17" s="36"/>
      <c r="D17" s="46">
        <v>7</v>
      </c>
      <c r="E17" s="125">
        <f>SUM('1112-04-01(1501)'!E17,'1112-04-01(1601)'!E17)</f>
        <v>3</v>
      </c>
      <c r="F17" s="129">
        <f>SUM('1112-04-01(1501)'!F17,'1112-04-01(1601)'!F17)</f>
        <v>7</v>
      </c>
      <c r="G17" s="133">
        <f>SUM('1112-04-01(1501)'!G17,'1112-04-01(1601)'!G17)</f>
        <v>2280.23</v>
      </c>
      <c r="H17" s="130">
        <f>SUM('1112-04-01(1501)'!H17,'1112-04-01(1601)'!H17)</f>
        <v>0</v>
      </c>
      <c r="I17" s="131">
        <f>SUM('1112-04-01(1501)'!I17,'1112-04-01(1601)'!I17)</f>
        <v>0</v>
      </c>
      <c r="J17" s="70"/>
      <c r="K17" s="76" t="s">
        <v>58</v>
      </c>
      <c r="L17" s="39" t="s">
        <v>38</v>
      </c>
      <c r="M17" s="94">
        <v>41</v>
      </c>
      <c r="N17" s="137">
        <f>SUM('1112-04-01(1501)'!N17,'1112-04-01(1601)'!N17)</f>
        <v>0</v>
      </c>
      <c r="O17" s="134">
        <f>SUM('1112-04-01(1501)'!O17,'1112-04-01(1601)'!O17)</f>
        <v>0</v>
      </c>
      <c r="P17" s="141">
        <f>SUM('1112-04-01(1501)'!P17,'1112-04-01(1601)'!P17)</f>
        <v>0</v>
      </c>
      <c r="Q17" s="146">
        <f>SUM('1112-04-01(1501)'!Q17,'1112-04-01(1601)'!Q17)</f>
        <v>0</v>
      </c>
      <c r="R17" s="149">
        <f>SUM('1112-04-01(1501)'!R17,'1112-04-01(1601)'!R17)</f>
        <v>0</v>
      </c>
    </row>
    <row r="18" spans="1:18" ht="14.1" customHeight="1">
      <c r="A18" s="10"/>
      <c r="B18" s="22" t="s">
        <v>18</v>
      </c>
      <c r="C18" s="37"/>
      <c r="D18" s="46">
        <v>8</v>
      </c>
      <c r="E18" s="125">
        <f>SUM('1112-04-01(1501)'!E18,'1112-04-01(1601)'!E18)</f>
        <v>9</v>
      </c>
      <c r="F18" s="130">
        <f>SUM('1112-04-01(1501)'!F18,'1112-04-01(1601)'!F18)</f>
        <v>0</v>
      </c>
      <c r="G18" s="63">
        <f>SUM('1112-04-01(1501)'!G18,'1112-04-01(1601)'!G18)</f>
        <v>0</v>
      </c>
      <c r="H18" s="129">
        <f>SUM('1112-04-01(1501)'!H18,'1112-04-01(1601)'!H18)</f>
        <v>9</v>
      </c>
      <c r="I18" s="136">
        <f>SUM('1112-04-01(1501)'!I18,'1112-04-01(1601)'!I18)</f>
        <v>1671.78</v>
      </c>
      <c r="J18" s="70"/>
      <c r="K18" s="77"/>
      <c r="L18" s="39" t="s">
        <v>39</v>
      </c>
      <c r="M18" s="95">
        <v>42</v>
      </c>
      <c r="N18" s="138">
        <f>SUM('1112-04-01(1501)'!N18,'1112-04-01(1601)'!N18)</f>
        <v>0</v>
      </c>
      <c r="O18" s="130">
        <f>SUM('1112-04-01(1501)'!O18,'1112-04-01(1601)'!O18)</f>
        <v>0</v>
      </c>
      <c r="P18" s="142">
        <f>SUM('1112-04-01(1501)'!P18,'1112-04-01(1601)'!P18)</f>
        <v>0</v>
      </c>
      <c r="Q18" s="146">
        <f>SUM('1112-04-01(1501)'!Q18,'1112-04-01(1601)'!Q18)</f>
        <v>0</v>
      </c>
      <c r="R18" s="149">
        <f>SUM('1112-04-01(1501)'!R18,'1112-04-01(1601)'!R18)</f>
        <v>0</v>
      </c>
    </row>
    <row r="19" spans="1:18" ht="14.1" customHeight="1">
      <c r="A19" s="10"/>
      <c r="B19" s="22" t="s">
        <v>19</v>
      </c>
      <c r="C19" s="37"/>
      <c r="D19" s="46">
        <v>9</v>
      </c>
      <c r="E19" s="125">
        <f>SUM('1112-04-01(1501)'!E19,'1112-04-01(1601)'!E19)</f>
        <v>1</v>
      </c>
      <c r="F19" s="130">
        <f>SUM('1112-04-01(1501)'!F19,'1112-04-01(1601)'!F19)</f>
        <v>0</v>
      </c>
      <c r="G19" s="63">
        <f>SUM('1112-04-01(1501)'!G19,'1112-04-01(1601)'!G19)</f>
        <v>0</v>
      </c>
      <c r="H19" s="129">
        <f>SUM('1112-04-01(1501)'!H19,'1112-04-01(1601)'!H19)</f>
        <v>1</v>
      </c>
      <c r="I19" s="136">
        <f>SUM('1112-04-01(1501)'!I19,'1112-04-01(1601)'!I19)</f>
        <v>4121.47</v>
      </c>
      <c r="J19" s="70"/>
      <c r="K19" s="77"/>
      <c r="L19" s="39" t="s">
        <v>40</v>
      </c>
      <c r="M19" s="94">
        <v>43</v>
      </c>
      <c r="N19" s="137">
        <f>SUM('1112-04-01(1501)'!N19,'1112-04-01(1601)'!N19)</f>
        <v>0</v>
      </c>
      <c r="O19" s="134">
        <f>SUM('1112-04-01(1501)'!O19,'1112-04-01(1601)'!O19)</f>
        <v>0</v>
      </c>
      <c r="P19" s="141">
        <f>SUM('1112-04-01(1501)'!P19,'1112-04-01(1601)'!P19)</f>
        <v>0</v>
      </c>
      <c r="Q19" s="146">
        <f>SUM('1112-04-01(1501)'!Q19,'1112-04-01(1601)'!Q19)</f>
        <v>0</v>
      </c>
      <c r="R19" s="149">
        <f>SUM('1112-04-01(1501)'!R19,'1112-04-01(1601)'!R19)</f>
        <v>0</v>
      </c>
    </row>
    <row r="20" spans="1:18" ht="14.1" customHeight="1">
      <c r="A20" s="10"/>
      <c r="B20" s="22" t="s">
        <v>20</v>
      </c>
      <c r="C20" s="37"/>
      <c r="D20" s="46">
        <v>10</v>
      </c>
      <c r="E20" s="125">
        <f>SUM('1112-04-01(1501)'!E20,'1112-04-01(1601)'!E20)</f>
        <v>4</v>
      </c>
      <c r="F20" s="130">
        <f>SUM('1112-04-01(1501)'!F20,'1112-04-01(1601)'!F20)</f>
        <v>0</v>
      </c>
      <c r="G20" s="63">
        <f>SUM('1112-04-01(1501)'!G20,'1112-04-01(1601)'!G20)</f>
        <v>0</v>
      </c>
      <c r="H20" s="129">
        <f>SUM('1112-04-01(1501)'!H20,'1112-04-01(1601)'!H20)</f>
        <v>4</v>
      </c>
      <c r="I20" s="136">
        <f>SUM('1112-04-01(1501)'!I20,'1112-04-01(1601)'!I20)</f>
        <v>395.34</v>
      </c>
      <c r="J20" s="70"/>
      <c r="K20" s="77"/>
      <c r="L20" s="39" t="s">
        <v>41</v>
      </c>
      <c r="M20" s="95">
        <v>44</v>
      </c>
      <c r="N20" s="138">
        <f>SUM('1112-04-01(1501)'!N20,'1112-04-01(1601)'!N20)</f>
        <v>0</v>
      </c>
      <c r="O20" s="130">
        <f>SUM('1112-04-01(1501)'!O20,'1112-04-01(1601)'!O20)</f>
        <v>0</v>
      </c>
      <c r="P20" s="142">
        <f>SUM('1112-04-01(1501)'!P20,'1112-04-01(1601)'!P20)</f>
        <v>0</v>
      </c>
      <c r="Q20" s="146">
        <f>SUM('1112-04-01(1501)'!Q20,'1112-04-01(1601)'!Q20)</f>
        <v>0</v>
      </c>
      <c r="R20" s="149">
        <f>SUM('1112-04-01(1501)'!R20,'1112-04-01(1601)'!R20)</f>
        <v>0</v>
      </c>
    </row>
    <row r="21" spans="1:18" ht="14.1" customHeight="1">
      <c r="A21" s="10"/>
      <c r="B21" s="21" t="s">
        <v>21</v>
      </c>
      <c r="C21" s="36"/>
      <c r="D21" s="46">
        <v>11</v>
      </c>
      <c r="E21" s="127">
        <f>SUM('1112-04-01(1501)'!E21,'1112-04-01(1601)'!E21)</f>
        <v>0</v>
      </c>
      <c r="F21" s="131">
        <f>SUM('1112-04-01(1501)'!F21,'1112-04-01(1601)'!F21)</f>
        <v>0</v>
      </c>
      <c r="G21" s="131">
        <f>SUM('1112-04-01(1501)'!G21,'1112-04-01(1601)'!G21)</f>
        <v>0</v>
      </c>
      <c r="H21" s="130">
        <f>SUM('1112-04-01(1501)'!H21,'1112-04-01(1601)'!H21)</f>
        <v>0</v>
      </c>
      <c r="I21" s="131">
        <f>SUM('1112-04-01(1501)'!I21,'1112-04-01(1601)'!I21)</f>
        <v>0</v>
      </c>
      <c r="J21" s="70"/>
      <c r="K21" s="76" t="s">
        <v>59</v>
      </c>
      <c r="L21" s="39" t="s">
        <v>38</v>
      </c>
      <c r="M21" s="94">
        <v>45</v>
      </c>
      <c r="N21" s="137">
        <f>SUM('1112-04-01(1501)'!N21,'1112-04-01(1601)'!N21)</f>
        <v>0</v>
      </c>
      <c r="O21" s="134">
        <f>SUM('1112-04-01(1501)'!O21,'1112-04-01(1601)'!O21)</f>
        <v>0</v>
      </c>
      <c r="P21" s="141">
        <f>SUM('1112-04-01(1501)'!P21,'1112-04-01(1601)'!P21)</f>
        <v>0</v>
      </c>
      <c r="Q21" s="146">
        <f>SUM('1112-04-01(1501)'!Q21,'1112-04-01(1601)'!Q21)</f>
        <v>0</v>
      </c>
      <c r="R21" s="149">
        <f>SUM('1112-04-01(1501)'!R21,'1112-04-01(1601)'!R21)</f>
        <v>0</v>
      </c>
    </row>
    <row r="22" spans="1:18" ht="14.1" customHeight="1">
      <c r="A22" s="11"/>
      <c r="B22" s="23" t="s">
        <v>22</v>
      </c>
      <c r="C22" s="38"/>
      <c r="D22" s="46">
        <v>12</v>
      </c>
      <c r="E22" s="125">
        <f>SUM('1112-04-01(1501)'!E22,'1112-04-01(1601)'!E22)</f>
        <v>22</v>
      </c>
      <c r="F22" s="129">
        <f>SUM('1112-04-01(1501)'!F22,'1112-04-01(1601)'!F22)</f>
        <v>4</v>
      </c>
      <c r="G22" s="133">
        <f>SUM('1112-04-01(1501)'!G22,'1112-04-01(1601)'!G22)</f>
        <v>6001</v>
      </c>
      <c r="H22" s="129">
        <f>SUM('1112-04-01(1501)'!H22,'1112-04-01(1601)'!H22)</f>
        <v>42</v>
      </c>
      <c r="I22" s="136">
        <f>SUM('1112-04-01(1501)'!I22,'1112-04-01(1601)'!I22)</f>
        <v>6453.87</v>
      </c>
      <c r="J22" s="70"/>
      <c r="K22" s="77"/>
      <c r="L22" s="39" t="s">
        <v>39</v>
      </c>
      <c r="M22" s="95">
        <v>46</v>
      </c>
      <c r="N22" s="138">
        <f>SUM('1112-04-01(1501)'!N22,'1112-04-01(1601)'!N22)</f>
        <v>0</v>
      </c>
      <c r="O22" s="130">
        <f>SUM('1112-04-01(1501)'!O22,'1112-04-01(1601)'!O22)</f>
        <v>0</v>
      </c>
      <c r="P22" s="142">
        <f>SUM('1112-04-01(1501)'!P22,'1112-04-01(1601)'!P22)</f>
        <v>0</v>
      </c>
      <c r="Q22" s="146">
        <f>SUM('1112-04-01(1501)'!Q22,'1112-04-01(1601)'!Q22)</f>
        <v>0</v>
      </c>
      <c r="R22" s="149">
        <f>SUM('1112-04-01(1501)'!R22,'1112-04-01(1601)'!R22)</f>
        <v>0</v>
      </c>
    </row>
    <row r="23" spans="1:18" ht="14.1" customHeight="1">
      <c r="A23" s="12" t="s">
        <v>5</v>
      </c>
      <c r="B23" s="21" t="s">
        <v>23</v>
      </c>
      <c r="C23" s="36"/>
      <c r="D23" s="46">
        <v>13</v>
      </c>
      <c r="E23" s="125">
        <f>SUM('1112-04-01(1501)'!E23,'1112-04-01(1601)'!E23)</f>
        <v>20</v>
      </c>
      <c r="F23" s="129">
        <f>SUM('1112-04-01(1501)'!F23,'1112-04-01(1601)'!F23)</f>
        <v>1</v>
      </c>
      <c r="G23" s="133">
        <f>SUM('1112-04-01(1501)'!G23,'1112-04-01(1601)'!G23)</f>
        <v>2</v>
      </c>
      <c r="H23" s="129">
        <f>SUM('1112-04-01(1501)'!H23,'1112-04-01(1601)'!H23)</f>
        <v>54</v>
      </c>
      <c r="I23" s="136">
        <f>SUM('1112-04-01(1501)'!I23,'1112-04-01(1601)'!I23)</f>
        <v>24862.4</v>
      </c>
      <c r="J23" s="70"/>
      <c r="K23" s="77"/>
      <c r="L23" s="39" t="s">
        <v>40</v>
      </c>
      <c r="M23" s="94">
        <v>47</v>
      </c>
      <c r="N23" s="137">
        <f>SUM('1112-04-01(1501)'!N23,'1112-04-01(1601)'!N23)</f>
        <v>0</v>
      </c>
      <c r="O23" s="134">
        <f>SUM('1112-04-01(1501)'!O23,'1112-04-01(1601)'!O23)</f>
        <v>0</v>
      </c>
      <c r="P23" s="141">
        <f>SUM('1112-04-01(1501)'!P23,'1112-04-01(1601)'!P23)</f>
        <v>0</v>
      </c>
      <c r="Q23" s="146">
        <f>SUM('1112-04-01(1501)'!Q23,'1112-04-01(1601)'!Q23)</f>
        <v>0</v>
      </c>
      <c r="R23" s="149">
        <f>SUM('1112-04-01(1501)'!R23,'1112-04-01(1601)'!R23)</f>
        <v>0</v>
      </c>
    </row>
    <row r="24" spans="1:18" ht="14.1" customHeight="1">
      <c r="A24" s="10"/>
      <c r="B24" s="24" t="s">
        <v>24</v>
      </c>
      <c r="C24" s="39" t="s">
        <v>29</v>
      </c>
      <c r="D24" s="46">
        <v>14</v>
      </c>
      <c r="E24" s="125">
        <f>SUM('1112-04-01(1501)'!E24,'1112-04-01(1601)'!E24)</f>
        <v>443</v>
      </c>
      <c r="F24" s="129">
        <f>SUM('1112-04-01(1501)'!F24,'1112-04-01(1601)'!F24)</f>
        <v>708</v>
      </c>
      <c r="G24" s="133">
        <f>SUM('1112-04-01(1501)'!G24,'1112-04-01(1601)'!G24)</f>
        <v>183839.42</v>
      </c>
      <c r="H24" s="129">
        <f>SUM('1112-04-01(1501)'!H24,'1112-04-01(1601)'!H24)</f>
        <v>277</v>
      </c>
      <c r="I24" s="136">
        <f>SUM('1112-04-01(1501)'!I24,'1112-04-01(1601)'!I24)</f>
        <v>39382.78</v>
      </c>
      <c r="J24" s="70"/>
      <c r="K24" s="77"/>
      <c r="L24" s="39" t="s">
        <v>41</v>
      </c>
      <c r="M24" s="95">
        <v>48</v>
      </c>
      <c r="N24" s="138">
        <f>SUM('1112-04-01(1501)'!N24,'1112-04-01(1601)'!N24)</f>
        <v>0</v>
      </c>
      <c r="O24" s="130">
        <f>SUM('1112-04-01(1501)'!O24,'1112-04-01(1601)'!O24)</f>
        <v>0</v>
      </c>
      <c r="P24" s="142">
        <f>SUM('1112-04-01(1501)'!P24,'1112-04-01(1601)'!P24)</f>
        <v>0</v>
      </c>
      <c r="Q24" s="146">
        <f>SUM('1112-04-01(1501)'!Q24,'1112-04-01(1601)'!Q24)</f>
        <v>0</v>
      </c>
      <c r="R24" s="149">
        <f>SUM('1112-04-01(1501)'!R24,'1112-04-01(1601)'!R24)</f>
        <v>0</v>
      </c>
    </row>
    <row r="25" spans="1:18" ht="14.1" customHeight="1">
      <c r="A25" s="10"/>
      <c r="B25" s="25"/>
      <c r="C25" s="39" t="s">
        <v>30</v>
      </c>
      <c r="D25" s="46">
        <v>15</v>
      </c>
      <c r="E25" s="125">
        <f>SUM('1112-04-01(1501)'!E25,'1112-04-01(1601)'!E25)</f>
        <v>9</v>
      </c>
      <c r="F25" s="129">
        <f>SUM('1112-04-01(1501)'!F25,'1112-04-01(1601)'!F25)</f>
        <v>22</v>
      </c>
      <c r="G25" s="133">
        <f>SUM('1112-04-01(1501)'!G25,'1112-04-01(1601)'!G25)</f>
        <v>3397.11</v>
      </c>
      <c r="H25" s="129">
        <f>SUM('1112-04-01(1501)'!H25,'1112-04-01(1601)'!H25)</f>
        <v>3</v>
      </c>
      <c r="I25" s="136">
        <f>SUM('1112-04-01(1501)'!I25,'1112-04-01(1601)'!I25)</f>
        <v>313.47</v>
      </c>
      <c r="J25" s="70"/>
      <c r="K25" s="72" t="s">
        <v>60</v>
      </c>
      <c r="L25" s="87" t="s">
        <v>39</v>
      </c>
      <c r="M25" s="94">
        <v>49</v>
      </c>
      <c r="N25" s="137">
        <f>SUM('1112-04-01(1501)'!N25,'1112-04-01(1601)'!N25)</f>
        <v>0</v>
      </c>
      <c r="O25" s="134">
        <f>SUM('1112-04-01(1501)'!O25,'1112-04-01(1601)'!O25)</f>
        <v>0</v>
      </c>
      <c r="P25" s="141">
        <f>SUM('1112-04-01(1501)'!P25,'1112-04-01(1601)'!P25)</f>
        <v>0</v>
      </c>
      <c r="Q25" s="146">
        <f>SUM('1112-04-01(1501)'!Q25,'1112-04-01(1601)'!Q25)</f>
        <v>0</v>
      </c>
      <c r="R25" s="149">
        <f>SUM('1112-04-01(1501)'!R25,'1112-04-01(1601)'!R25)</f>
        <v>0</v>
      </c>
    </row>
    <row r="26" spans="1:18" ht="14.1" customHeight="1">
      <c r="A26" s="10"/>
      <c r="B26" s="25"/>
      <c r="C26" s="39" t="s">
        <v>31</v>
      </c>
      <c r="D26" s="46">
        <v>16</v>
      </c>
      <c r="E26" s="125">
        <f>SUM('1112-04-01(1501)'!E26,'1112-04-01(1601)'!E26)</f>
        <v>71</v>
      </c>
      <c r="F26" s="129">
        <f>SUM('1112-04-01(1501)'!F26,'1112-04-01(1601)'!F26)</f>
        <v>482</v>
      </c>
      <c r="G26" s="133">
        <f>SUM('1112-04-01(1501)'!G26,'1112-04-01(1601)'!G26)</f>
        <v>165526.72</v>
      </c>
      <c r="H26" s="129">
        <f>SUM('1112-04-01(1501)'!H26,'1112-04-01(1601)'!H26)</f>
        <v>49</v>
      </c>
      <c r="I26" s="136">
        <f>SUM('1112-04-01(1501)'!I26,'1112-04-01(1601)'!I26)</f>
        <v>8882.38</v>
      </c>
      <c r="J26" s="70"/>
      <c r="K26" s="78"/>
      <c r="L26" s="87" t="s">
        <v>40</v>
      </c>
      <c r="M26" s="95">
        <v>50</v>
      </c>
      <c r="N26" s="138">
        <f>SUM('1112-04-01(1501)'!N26,'1112-04-01(1601)'!N26)</f>
        <v>0</v>
      </c>
      <c r="O26" s="130">
        <f>SUM('1112-04-01(1501)'!O26,'1112-04-01(1601)'!O26)</f>
        <v>0</v>
      </c>
      <c r="P26" s="142">
        <f>SUM('1112-04-01(1501)'!P26,'1112-04-01(1601)'!P26)</f>
        <v>0</v>
      </c>
      <c r="Q26" s="146">
        <f>SUM('1112-04-01(1501)'!Q26,'1112-04-01(1601)'!Q26)</f>
        <v>0</v>
      </c>
      <c r="R26" s="149">
        <f>SUM('1112-04-01(1501)'!R26,'1112-04-01(1601)'!R26)</f>
        <v>0</v>
      </c>
    </row>
    <row r="27" spans="1:18" ht="14.1" customHeight="1">
      <c r="A27" s="10"/>
      <c r="B27" s="25"/>
      <c r="C27" s="39" t="s">
        <v>32</v>
      </c>
      <c r="D27" s="46">
        <v>17</v>
      </c>
      <c r="E27" s="125">
        <f>SUM('1112-04-01(1501)'!E27,'1112-04-01(1601)'!E27)</f>
        <v>71</v>
      </c>
      <c r="F27" s="129">
        <f>SUM('1112-04-01(1501)'!F27,'1112-04-01(1601)'!F27)</f>
        <v>205</v>
      </c>
      <c r="G27" s="133">
        <f>SUM('1112-04-01(1501)'!G27,'1112-04-01(1601)'!G27)</f>
        <v>190668.81</v>
      </c>
      <c r="H27" s="129">
        <f>SUM('1112-04-01(1501)'!H27,'1112-04-01(1601)'!H27)</f>
        <v>25</v>
      </c>
      <c r="I27" s="136">
        <f>SUM('1112-04-01(1501)'!I27,'1112-04-01(1601)'!I27)</f>
        <v>5950.94</v>
      </c>
      <c r="J27" s="70"/>
      <c r="K27" s="79"/>
      <c r="L27" s="87" t="s">
        <v>41</v>
      </c>
      <c r="M27" s="94">
        <v>51</v>
      </c>
      <c r="N27" s="137">
        <f>SUM('1112-04-01(1501)'!N27,'1112-04-01(1601)'!N27)</f>
        <v>0</v>
      </c>
      <c r="O27" s="134">
        <f>SUM('1112-04-01(1501)'!O27,'1112-04-01(1601)'!O27)</f>
        <v>0</v>
      </c>
      <c r="P27" s="141">
        <f>SUM('1112-04-01(1501)'!P27,'1112-04-01(1601)'!P27)</f>
        <v>0</v>
      </c>
      <c r="Q27" s="146">
        <f>SUM('1112-04-01(1501)'!Q27,'1112-04-01(1601)'!Q27)</f>
        <v>0</v>
      </c>
      <c r="R27" s="149">
        <f>SUM('1112-04-01(1501)'!R27,'1112-04-01(1601)'!R27)</f>
        <v>0</v>
      </c>
    </row>
    <row r="28" spans="1:18" ht="14.1" customHeight="1">
      <c r="A28" s="10"/>
      <c r="B28" s="25"/>
      <c r="C28" s="39" t="s">
        <v>33</v>
      </c>
      <c r="D28" s="46">
        <v>18</v>
      </c>
      <c r="E28" s="125">
        <f>SUM('1112-04-01(1501)'!E28,'1112-04-01(1601)'!E28)</f>
        <v>22</v>
      </c>
      <c r="F28" s="129">
        <f>SUM('1112-04-01(1501)'!F28,'1112-04-01(1601)'!F28)</f>
        <v>30</v>
      </c>
      <c r="G28" s="133">
        <f>SUM('1112-04-01(1501)'!G28,'1112-04-01(1601)'!G28)</f>
        <v>9741.56</v>
      </c>
      <c r="H28" s="129">
        <f>SUM('1112-04-01(1501)'!H28,'1112-04-01(1601)'!H28)</f>
        <v>20</v>
      </c>
      <c r="I28" s="136">
        <f>SUM('1112-04-01(1501)'!I28,'1112-04-01(1601)'!I28)</f>
        <v>1399.32</v>
      </c>
      <c r="J28" s="45"/>
      <c r="K28" s="80" t="s">
        <v>61</v>
      </c>
      <c r="L28" s="88"/>
      <c r="M28" s="95">
        <v>52</v>
      </c>
      <c r="N28" s="138">
        <f>SUM('1112-04-01(1501)'!N28,'1112-04-01(1601)'!N28)</f>
        <v>3</v>
      </c>
      <c r="O28" s="130">
        <f>SUM('1112-04-01(1501)'!O28,'1112-04-01(1601)'!O28)</f>
        <v>3</v>
      </c>
      <c r="P28" s="142">
        <f>SUM('1112-04-01(1501)'!P28,'1112-04-01(1601)'!P28)</f>
        <v>2372.09</v>
      </c>
      <c r="Q28" s="146">
        <f>SUM('1112-04-01(1501)'!Q28,'1112-04-01(1601)'!Q28)</f>
        <v>0</v>
      </c>
      <c r="R28" s="149">
        <f>SUM('1112-04-01(1501)'!R28,'1112-04-01(1601)'!R28)</f>
        <v>0</v>
      </c>
    </row>
    <row r="29" spans="1:18" ht="14.1" customHeight="1">
      <c r="A29" s="10"/>
      <c r="B29" s="25"/>
      <c r="C29" s="39" t="s">
        <v>34</v>
      </c>
      <c r="D29" s="46">
        <v>19</v>
      </c>
      <c r="E29" s="125">
        <f>SUM('1112-04-01(1501)'!E29,'1112-04-01(1601)'!E29)</f>
        <v>7</v>
      </c>
      <c r="F29" s="129">
        <f>SUM('1112-04-01(1501)'!F29,'1112-04-01(1601)'!F29)</f>
        <v>23</v>
      </c>
      <c r="G29" s="133">
        <f>SUM('1112-04-01(1501)'!G29,'1112-04-01(1601)'!G29)</f>
        <v>15172.12</v>
      </c>
      <c r="H29" s="129">
        <f>SUM('1112-04-01(1501)'!H29,'1112-04-01(1601)'!H29)</f>
        <v>2</v>
      </c>
      <c r="I29" s="136">
        <f>SUM('1112-04-01(1501)'!I29,'1112-04-01(1601)'!I29)</f>
        <v>89.46</v>
      </c>
      <c r="J29" s="70" t="s">
        <v>54</v>
      </c>
      <c r="K29" s="81" t="s">
        <v>62</v>
      </c>
      <c r="L29" s="89"/>
      <c r="M29" s="94">
        <v>53</v>
      </c>
      <c r="N29" s="137">
        <f>SUM('1112-04-01(1501)'!N29,'1112-04-01(1601)'!N29)</f>
        <v>0</v>
      </c>
      <c r="O29" s="134">
        <f>SUM('1112-04-01(1501)'!O29,'1112-04-01(1601)'!O29)</f>
        <v>0</v>
      </c>
      <c r="P29" s="141">
        <f>SUM('1112-04-01(1501)'!P29,'1112-04-01(1601)'!P29)</f>
        <v>0</v>
      </c>
      <c r="Q29" s="146">
        <f>SUM('1112-04-01(1501)'!Q29,'1112-04-01(1601)'!Q29)</f>
        <v>0</v>
      </c>
      <c r="R29" s="149">
        <f>SUM('1112-04-01(1501)'!R29,'1112-04-01(1601)'!R29)</f>
        <v>0</v>
      </c>
    </row>
    <row r="30" spans="1:18" ht="14.1" customHeight="1">
      <c r="A30" s="10"/>
      <c r="B30" s="25"/>
      <c r="C30" s="39" t="s">
        <v>35</v>
      </c>
      <c r="D30" s="46">
        <v>20</v>
      </c>
      <c r="E30" s="125">
        <f>SUM('1112-04-01(1501)'!E30,'1112-04-01(1601)'!E30)</f>
        <v>8</v>
      </c>
      <c r="F30" s="129">
        <f>SUM('1112-04-01(1501)'!F30,'1112-04-01(1601)'!F30)</f>
        <v>30</v>
      </c>
      <c r="G30" s="133">
        <f>SUM('1112-04-01(1501)'!G30,'1112-04-01(1601)'!G30)</f>
        <v>27127.95</v>
      </c>
      <c r="H30" s="130">
        <f>SUM('1112-04-01(1501)'!H30,'1112-04-01(1601)'!H30)</f>
        <v>0</v>
      </c>
      <c r="I30" s="131">
        <f>SUM('1112-04-01(1501)'!I30,'1112-04-01(1601)'!I30)</f>
        <v>0</v>
      </c>
      <c r="J30" s="27"/>
      <c r="K30" s="81" t="s">
        <v>63</v>
      </c>
      <c r="L30" s="90"/>
      <c r="M30" s="95">
        <v>54</v>
      </c>
      <c r="N30" s="138">
        <f>SUM('1112-04-01(1501)'!N30,'1112-04-01(1601)'!N30)</f>
        <v>0</v>
      </c>
      <c r="O30" s="130">
        <f>SUM('1112-04-01(1501)'!O30,'1112-04-01(1601)'!O30)</f>
        <v>0</v>
      </c>
      <c r="P30" s="142">
        <f>SUM('1112-04-01(1501)'!P30,'1112-04-01(1601)'!P30)</f>
        <v>0</v>
      </c>
      <c r="Q30" s="146">
        <f>SUM('1112-04-01(1501)'!Q30,'1112-04-01(1601)'!Q30)</f>
        <v>0</v>
      </c>
      <c r="R30" s="149">
        <f>SUM('1112-04-01(1501)'!R30,'1112-04-01(1601)'!R30)</f>
        <v>0</v>
      </c>
    </row>
    <row r="31" spans="1:18" ht="14.1" customHeight="1">
      <c r="A31" s="10"/>
      <c r="B31" s="25"/>
      <c r="C31" s="39" t="s">
        <v>36</v>
      </c>
      <c r="D31" s="46">
        <v>21</v>
      </c>
      <c r="E31" s="125">
        <f>SUM('1112-04-01(1501)'!E31,'1112-04-01(1601)'!E31)</f>
        <v>1</v>
      </c>
      <c r="F31" s="129">
        <f>SUM('1112-04-01(1501)'!F31,'1112-04-01(1601)'!F31)</f>
        <v>3</v>
      </c>
      <c r="G31" s="133">
        <f>SUM('1112-04-01(1501)'!G31,'1112-04-01(1601)'!G31)</f>
        <v>22.07</v>
      </c>
      <c r="H31" s="130">
        <f>SUM('1112-04-01(1501)'!H31,'1112-04-01(1601)'!H31)</f>
        <v>0</v>
      </c>
      <c r="I31" s="131">
        <f>SUM('1112-04-01(1501)'!I31,'1112-04-01(1601)'!I31)</f>
        <v>0</v>
      </c>
      <c r="J31" s="27"/>
      <c r="K31" s="81" t="s">
        <v>64</v>
      </c>
      <c r="L31" s="90"/>
      <c r="M31" s="94">
        <v>55</v>
      </c>
      <c r="N31" s="140">
        <f>SUM('1112-04-01(1501)'!N31,'1112-04-01(1601)'!N31)</f>
        <v>22</v>
      </c>
      <c r="O31" s="128">
        <f>SUM('1112-04-01(1501)'!O31,'1112-04-01(1601)'!O31)</f>
        <v>48</v>
      </c>
      <c r="P31" s="144">
        <f>SUM('1112-04-01(1501)'!P31,'1112-04-01(1601)'!P31)</f>
        <v>2734.3</v>
      </c>
      <c r="Q31" s="147">
        <f>SUM('1112-04-01(1501)'!Q31,'1112-04-01(1601)'!Q31)</f>
        <v>17</v>
      </c>
      <c r="R31" s="150">
        <f>SUM('1112-04-01(1501)'!R31,'1112-04-01(1601)'!R31)</f>
        <v>1402.42</v>
      </c>
    </row>
    <row r="32" spans="1:18" ht="14.1" customHeight="1">
      <c r="A32" s="10"/>
      <c r="B32" s="25"/>
      <c r="C32" s="39" t="s">
        <v>37</v>
      </c>
      <c r="D32" s="46">
        <v>22</v>
      </c>
      <c r="E32" s="125">
        <f>SUM('1112-04-01(1501)'!E32,'1112-04-01(1601)'!E32)</f>
        <v>25</v>
      </c>
      <c r="F32" s="129">
        <f>SUM('1112-04-01(1501)'!F32,'1112-04-01(1601)'!F32)</f>
        <v>73</v>
      </c>
      <c r="G32" s="133">
        <f>SUM('1112-04-01(1501)'!G32,'1112-04-01(1601)'!G32)</f>
        <v>34320.8</v>
      </c>
      <c r="H32" s="129">
        <f>SUM('1112-04-01(1501)'!H32,'1112-04-01(1601)'!H32)</f>
        <v>60</v>
      </c>
      <c r="I32" s="136">
        <f>SUM('1112-04-01(1501)'!I32,'1112-04-01(1601)'!I32)</f>
        <v>4510.01</v>
      </c>
      <c r="J32" s="27"/>
      <c r="K32" s="81" t="s">
        <v>65</v>
      </c>
      <c r="L32" s="90"/>
      <c r="M32" s="95">
        <v>56</v>
      </c>
      <c r="N32" s="138">
        <f>SUM('1112-04-01(1501)'!N32,'1112-04-01(1601)'!N32)</f>
        <v>3</v>
      </c>
      <c r="O32" s="130">
        <f>SUM('1112-04-01(1501)'!O32,'1112-04-01(1601)'!O32)</f>
        <v>42</v>
      </c>
      <c r="P32" s="142">
        <f>SUM('1112-04-01(1501)'!P32,'1112-04-01(1601)'!P32)</f>
        <v>2992.17</v>
      </c>
      <c r="Q32" s="146">
        <f>SUM('1112-04-01(1501)'!Q32,'1112-04-01(1601)'!Q32)</f>
        <v>0</v>
      </c>
      <c r="R32" s="149">
        <f>SUM('1112-04-01(1501)'!R32,'1112-04-01(1601)'!R32)</f>
        <v>0</v>
      </c>
    </row>
    <row r="33" spans="1:18" ht="14.1" customHeight="1">
      <c r="A33" s="10"/>
      <c r="B33" s="25"/>
      <c r="C33" s="40" t="s">
        <v>21</v>
      </c>
      <c r="D33" s="46">
        <v>23</v>
      </c>
      <c r="E33" s="125">
        <f>SUM('1112-04-01(1501)'!E33,'1112-04-01(1601)'!E33)</f>
        <v>9</v>
      </c>
      <c r="F33" s="129">
        <f>SUM('1112-04-01(1501)'!F33,'1112-04-01(1601)'!F33)</f>
        <v>97</v>
      </c>
      <c r="G33" s="133">
        <f>SUM('1112-04-01(1501)'!G33,'1112-04-01(1601)'!G33)</f>
        <v>139231.22</v>
      </c>
      <c r="H33" s="129">
        <f>SUM('1112-04-01(1501)'!H33,'1112-04-01(1601)'!H33)</f>
        <v>3</v>
      </c>
      <c r="I33" s="136">
        <f>SUM('1112-04-01(1501)'!I33,'1112-04-01(1601)'!I33)</f>
        <v>1879.97</v>
      </c>
      <c r="J33" s="27"/>
      <c r="K33" s="81" t="s">
        <v>66</v>
      </c>
      <c r="L33" s="90"/>
      <c r="M33" s="94">
        <v>57</v>
      </c>
      <c r="N33" s="140">
        <f>SUM('1112-04-01(1501)'!N33,'1112-04-01(1601)'!N33)</f>
        <v>25</v>
      </c>
      <c r="O33" s="128">
        <f>SUM('1112-04-01(1501)'!O33,'1112-04-01(1601)'!O33)</f>
        <v>51</v>
      </c>
      <c r="P33" s="144">
        <f>SUM('1112-04-01(1501)'!P33,'1112-04-01(1601)'!P33)</f>
        <v>49653.34</v>
      </c>
      <c r="Q33" s="147">
        <f>SUM('1112-04-01(1501)'!Q33,'1112-04-01(1601)'!Q33)</f>
        <v>21</v>
      </c>
      <c r="R33" s="150">
        <f>SUM('1112-04-01(1501)'!R33,'1112-04-01(1601)'!R33)</f>
        <v>4347.51</v>
      </c>
    </row>
    <row r="34" spans="1:18" ht="14.1" customHeight="1">
      <c r="A34" s="11"/>
      <c r="B34" s="26"/>
      <c r="C34" s="39" t="s">
        <v>22</v>
      </c>
      <c r="D34" s="46">
        <v>24</v>
      </c>
      <c r="E34" s="125">
        <f>SUM('1112-04-01(1501)'!E34,'1112-04-01(1601)'!E34)</f>
        <v>2</v>
      </c>
      <c r="F34" s="129">
        <f>SUM('1112-04-01(1501)'!F34,'1112-04-01(1601)'!F34)</f>
        <v>1</v>
      </c>
      <c r="G34" s="133">
        <f>SUM('1112-04-01(1501)'!G34,'1112-04-01(1601)'!G34)</f>
        <v>51.08</v>
      </c>
      <c r="H34" s="129">
        <f>SUM('1112-04-01(1501)'!H34,'1112-04-01(1601)'!H34)</f>
        <v>1</v>
      </c>
      <c r="I34" s="136">
        <f>SUM('1112-04-01(1501)'!I34,'1112-04-01(1601)'!I34)</f>
        <v>4121.47</v>
      </c>
      <c r="J34" s="27"/>
      <c r="K34" s="81" t="s">
        <v>67</v>
      </c>
      <c r="L34" s="90"/>
      <c r="M34" s="95">
        <v>58</v>
      </c>
      <c r="N34" s="139">
        <f>SUM('1112-04-01(1501)'!N34,'1112-04-01(1601)'!N34)</f>
        <v>448</v>
      </c>
      <c r="O34" s="129">
        <f>SUM('1112-04-01(1501)'!O34,'1112-04-01(1601)'!O34)</f>
        <v>1616</v>
      </c>
      <c r="P34" s="143">
        <f>SUM('1112-04-01(1501)'!P34,'1112-04-01(1601)'!P34)</f>
        <v>304237.4</v>
      </c>
      <c r="Q34" s="147">
        <f>SUM('1112-04-01(1501)'!Q34,'1112-04-01(1601)'!Q34)</f>
        <v>447</v>
      </c>
      <c r="R34" s="150">
        <f>SUM('1112-04-01(1501)'!R34,'1112-04-01(1601)'!R34)</f>
        <v>49423.14</v>
      </c>
    </row>
    <row r="35" spans="1:18" ht="14.1" customHeight="1">
      <c r="A35" s="12" t="s">
        <v>6</v>
      </c>
      <c r="B35" s="118" t="s">
        <v>25</v>
      </c>
      <c r="C35" s="39" t="s">
        <v>38</v>
      </c>
      <c r="D35" s="46">
        <v>25</v>
      </c>
      <c r="E35" s="125">
        <f>SUM('1112-04-01(1501)'!E35,'1112-04-01(1601)'!E35)</f>
        <v>542</v>
      </c>
      <c r="F35" s="129">
        <f>SUM('1112-04-01(1501)'!F35,'1112-04-01(1601)'!F35)</f>
        <v>855</v>
      </c>
      <c r="G35" s="133">
        <f>SUM('1112-04-01(1501)'!G35,'1112-04-01(1601)'!G35)</f>
        <v>192620.85</v>
      </c>
      <c r="H35" s="129">
        <f>SUM('1112-04-01(1501)'!H35,'1112-04-01(1601)'!H35)</f>
        <v>635</v>
      </c>
      <c r="I35" s="136">
        <f>SUM('1112-04-01(1501)'!I35,'1112-04-01(1601)'!I35)</f>
        <v>94006.15</v>
      </c>
      <c r="J35" s="27"/>
      <c r="K35" s="81" t="s">
        <v>68</v>
      </c>
      <c r="L35" s="90"/>
      <c r="M35" s="94">
        <v>59</v>
      </c>
      <c r="N35" s="140">
        <f>SUM('1112-04-01(1501)'!N35,'1112-04-01(1601)'!N35)</f>
        <v>16</v>
      </c>
      <c r="O35" s="128">
        <f>SUM('1112-04-01(1501)'!O35,'1112-04-01(1601)'!O35)</f>
        <v>29</v>
      </c>
      <c r="P35" s="144">
        <f>SUM('1112-04-01(1501)'!P35,'1112-04-01(1601)'!P35)</f>
        <v>6078.49</v>
      </c>
      <c r="Q35" s="147">
        <f>SUM('1112-04-01(1501)'!Q35,'1112-04-01(1601)'!Q35)</f>
        <v>14</v>
      </c>
      <c r="R35" s="150">
        <f>SUM('1112-04-01(1501)'!R35,'1112-04-01(1601)'!R35)</f>
        <v>1738.39</v>
      </c>
    </row>
    <row r="36" spans="1:18" ht="14.1" customHeight="1">
      <c r="A36" s="10"/>
      <c r="B36" s="119"/>
      <c r="C36" s="39" t="s">
        <v>39</v>
      </c>
      <c r="D36" s="46">
        <v>26</v>
      </c>
      <c r="E36" s="125">
        <f>SUM('1112-04-01(1501)'!E36,'1112-04-01(1601)'!E36)</f>
        <v>2</v>
      </c>
      <c r="F36" s="129">
        <f>SUM('1112-04-01(1501)'!F36,'1112-04-01(1601)'!F36)</f>
        <v>3</v>
      </c>
      <c r="G36" s="133">
        <f>SUM('1112-04-01(1501)'!G36,'1112-04-01(1601)'!G36)</f>
        <v>675.11</v>
      </c>
      <c r="H36" s="129">
        <f>SUM('1112-04-01(1501)'!H36,'1112-04-01(1601)'!H36)</f>
        <v>7</v>
      </c>
      <c r="I36" s="136">
        <f>SUM('1112-04-01(1501)'!I36,'1112-04-01(1601)'!I36)</f>
        <v>1014.16</v>
      </c>
      <c r="J36" s="27"/>
      <c r="K36" s="81" t="s">
        <v>69</v>
      </c>
      <c r="L36" s="90"/>
      <c r="M36" s="95">
        <v>60</v>
      </c>
      <c r="N36" s="139">
        <f>SUM('1112-04-01(1501)'!N36,'1112-04-01(1601)'!N36)</f>
        <v>37</v>
      </c>
      <c r="O36" s="129">
        <f>SUM('1112-04-01(1501)'!O36,'1112-04-01(1601)'!O36)</f>
        <v>69</v>
      </c>
      <c r="P36" s="143">
        <f>SUM('1112-04-01(1501)'!P36,'1112-04-01(1601)'!P36)</f>
        <v>6326.49</v>
      </c>
      <c r="Q36" s="147">
        <f>SUM('1112-04-01(1501)'!Q36,'1112-04-01(1601)'!Q36)</f>
        <v>23</v>
      </c>
      <c r="R36" s="150">
        <f>SUM('1112-04-01(1501)'!R36,'1112-04-01(1601)'!R36)</f>
        <v>2343.73</v>
      </c>
    </row>
    <row r="37" spans="1:18" ht="14.1" customHeight="1">
      <c r="A37" s="10"/>
      <c r="B37" s="119"/>
      <c r="C37" s="39" t="s">
        <v>40</v>
      </c>
      <c r="D37" s="46">
        <v>27</v>
      </c>
      <c r="E37" s="125">
        <f>SUM('1112-04-01(1501)'!E37,'1112-04-01(1601)'!E37)</f>
        <v>60</v>
      </c>
      <c r="F37" s="129">
        <f>SUM('1112-04-01(1501)'!F37,'1112-04-01(1601)'!F37)</f>
        <v>116</v>
      </c>
      <c r="G37" s="133">
        <f>SUM('1112-04-01(1501)'!G37,'1112-04-01(1601)'!G37)</f>
        <v>100774.09</v>
      </c>
      <c r="H37" s="129">
        <f>SUM('1112-04-01(1501)'!H37,'1112-04-01(1601)'!H37)</f>
        <v>51</v>
      </c>
      <c r="I37" s="136">
        <f>SUM('1112-04-01(1501)'!I37,'1112-04-01(1601)'!I37)</f>
        <v>17019.47</v>
      </c>
      <c r="J37" s="27"/>
      <c r="K37" s="81" t="s">
        <v>70</v>
      </c>
      <c r="L37" s="90"/>
      <c r="M37" s="94">
        <v>61</v>
      </c>
      <c r="N37" s="140">
        <f>SUM('1112-04-01(1501)'!N37,'1112-04-01(1601)'!N37)</f>
        <v>32</v>
      </c>
      <c r="O37" s="128">
        <f>SUM('1112-04-01(1501)'!O37,'1112-04-01(1601)'!O37)</f>
        <v>52</v>
      </c>
      <c r="P37" s="144">
        <f>SUM('1112-04-01(1501)'!P37,'1112-04-01(1601)'!P37)</f>
        <v>16091.74</v>
      </c>
      <c r="Q37" s="147">
        <f>SUM('1112-04-01(1501)'!Q37,'1112-04-01(1601)'!Q37)</f>
        <v>21</v>
      </c>
      <c r="R37" s="150">
        <f>SUM('1112-04-01(1501)'!R37,'1112-04-01(1601)'!R37)</f>
        <v>2296.2</v>
      </c>
    </row>
    <row r="38" spans="1:18" ht="14.1" customHeight="1">
      <c r="A38" s="10"/>
      <c r="B38" s="120"/>
      <c r="C38" s="39" t="s">
        <v>41</v>
      </c>
      <c r="D38" s="46">
        <v>28</v>
      </c>
      <c r="E38" s="125">
        <f>SUM('1112-04-01(1501)'!E38,'1112-04-01(1601)'!E38)</f>
        <v>463</v>
      </c>
      <c r="F38" s="129">
        <f>SUM('1112-04-01(1501)'!F38,'1112-04-01(1601)'!F38)</f>
        <v>680</v>
      </c>
      <c r="G38" s="133">
        <f>SUM('1112-04-01(1501)'!G38,'1112-04-01(1601)'!G38)</f>
        <v>245758.83</v>
      </c>
      <c r="H38" s="129">
        <f>SUM('1112-04-01(1501)'!H38,'1112-04-01(1601)'!H38)</f>
        <v>523</v>
      </c>
      <c r="I38" s="136">
        <f>SUM('1112-04-01(1501)'!I38,'1112-04-01(1601)'!I38)</f>
        <v>105246.01</v>
      </c>
      <c r="J38" s="27"/>
      <c r="K38" s="81" t="s">
        <v>71</v>
      </c>
      <c r="L38" s="90"/>
      <c r="M38" s="95">
        <v>62</v>
      </c>
      <c r="N38" s="139">
        <f>SUM('1112-04-01(1501)'!N38,'1112-04-01(1601)'!N38)</f>
        <v>45</v>
      </c>
      <c r="O38" s="129">
        <f>SUM('1112-04-01(1501)'!O38,'1112-04-01(1601)'!O38)</f>
        <v>81</v>
      </c>
      <c r="P38" s="143">
        <f>SUM('1112-04-01(1501)'!P38,'1112-04-01(1601)'!P38)</f>
        <v>16510.35</v>
      </c>
      <c r="Q38" s="147">
        <f>SUM('1112-04-01(1501)'!Q38,'1112-04-01(1601)'!Q38)</f>
        <v>32</v>
      </c>
      <c r="R38" s="150">
        <f>SUM('1112-04-01(1501)'!R38,'1112-04-01(1601)'!R38)</f>
        <v>8700.18</v>
      </c>
    </row>
    <row r="39" spans="1:18" ht="14.1" customHeight="1">
      <c r="A39" s="10"/>
      <c r="B39" s="118" t="s">
        <v>26</v>
      </c>
      <c r="C39" s="39" t="s">
        <v>38</v>
      </c>
      <c r="D39" s="46">
        <v>29</v>
      </c>
      <c r="E39" s="125">
        <f>SUM('1112-04-01(1501)'!E39,'1112-04-01(1601)'!E39)</f>
        <v>6</v>
      </c>
      <c r="F39" s="129">
        <f>SUM('1112-04-01(1501)'!F39,'1112-04-01(1601)'!F39)</f>
        <v>13</v>
      </c>
      <c r="G39" s="133">
        <f>SUM('1112-04-01(1501)'!G39,'1112-04-01(1601)'!G39)</f>
        <v>7019.84</v>
      </c>
      <c r="H39" s="130">
        <f>SUM('1112-04-01(1501)'!H39,'1112-04-01(1601)'!H39)</f>
        <v>0</v>
      </c>
      <c r="I39" s="131">
        <f>SUM('1112-04-01(1501)'!I39,'1112-04-01(1601)'!I39)</f>
        <v>0</v>
      </c>
      <c r="J39" s="27"/>
      <c r="K39" s="81" t="s">
        <v>72</v>
      </c>
      <c r="L39" s="90"/>
      <c r="M39" s="94">
        <v>63</v>
      </c>
      <c r="N39" s="140">
        <f>SUM('1112-04-01(1501)'!N39,'1112-04-01(1601)'!N39)</f>
        <v>136</v>
      </c>
      <c r="O39" s="128">
        <f>SUM('1112-04-01(1501)'!O39,'1112-04-01(1601)'!O39)</f>
        <v>519</v>
      </c>
      <c r="P39" s="144">
        <f>SUM('1112-04-01(1501)'!P39,'1112-04-01(1601)'!P39)</f>
        <v>193743.58</v>
      </c>
      <c r="Q39" s="147">
        <f>SUM('1112-04-01(1501)'!Q39,'1112-04-01(1601)'!Q39)</f>
        <v>48</v>
      </c>
      <c r="R39" s="150">
        <f>SUM('1112-04-01(1501)'!R39,'1112-04-01(1601)'!R39)</f>
        <v>32446.71</v>
      </c>
    </row>
    <row r="40" spans="1:18" ht="14.1" customHeight="1">
      <c r="A40" s="10"/>
      <c r="B40" s="121"/>
      <c r="C40" s="39" t="s">
        <v>39</v>
      </c>
      <c r="D40" s="46">
        <v>30</v>
      </c>
      <c r="E40" s="125">
        <f>SUM('1112-04-01(1501)'!E40,'1112-04-01(1601)'!E40)</f>
        <v>3</v>
      </c>
      <c r="F40" s="129">
        <f>SUM('1112-04-01(1501)'!F40,'1112-04-01(1601)'!F40)</f>
        <v>3</v>
      </c>
      <c r="G40" s="133">
        <f>SUM('1112-04-01(1501)'!G40,'1112-04-01(1601)'!G40)</f>
        <v>631.3</v>
      </c>
      <c r="H40" s="130">
        <f>SUM('1112-04-01(1501)'!H40,'1112-04-01(1601)'!H40)</f>
        <v>0</v>
      </c>
      <c r="I40" s="131">
        <f>SUM('1112-04-01(1501)'!I40,'1112-04-01(1601)'!I40)</f>
        <v>0</v>
      </c>
      <c r="J40" s="27"/>
      <c r="K40" s="81" t="s">
        <v>73</v>
      </c>
      <c r="L40" s="90"/>
      <c r="M40" s="95">
        <v>64</v>
      </c>
      <c r="N40" s="139">
        <f>SUM('1112-04-01(1501)'!N40,'1112-04-01(1601)'!N40)</f>
        <v>32</v>
      </c>
      <c r="O40" s="129">
        <f>SUM('1112-04-01(1501)'!O40,'1112-04-01(1601)'!O40)</f>
        <v>169</v>
      </c>
      <c r="P40" s="143">
        <f>SUM('1112-04-01(1501)'!P40,'1112-04-01(1601)'!P40)</f>
        <v>11346.27</v>
      </c>
      <c r="Q40" s="147">
        <f>SUM('1112-04-01(1501)'!Q40,'1112-04-01(1601)'!Q40)</f>
        <v>20</v>
      </c>
      <c r="R40" s="150">
        <f>SUM('1112-04-01(1501)'!R40,'1112-04-01(1601)'!R40)</f>
        <v>2308.56</v>
      </c>
    </row>
    <row r="41" spans="1:18" ht="14.1" customHeight="1">
      <c r="A41" s="10"/>
      <c r="B41" s="121"/>
      <c r="C41" s="39" t="s">
        <v>40</v>
      </c>
      <c r="D41" s="46">
        <v>31</v>
      </c>
      <c r="E41" s="126">
        <f>SUM('1112-04-01(1501)'!E41,'1112-04-01(1601)'!E41)</f>
        <v>0</v>
      </c>
      <c r="F41" s="130">
        <f>SUM('1112-04-01(1501)'!F41,'1112-04-01(1601)'!F41)</f>
        <v>0</v>
      </c>
      <c r="G41" s="63">
        <f>SUM('1112-04-01(1501)'!G41,'1112-04-01(1601)'!G41)</f>
        <v>0</v>
      </c>
      <c r="H41" s="130">
        <f>SUM('1112-04-01(1501)'!H41,'1112-04-01(1601)'!H41)</f>
        <v>0</v>
      </c>
      <c r="I41" s="131">
        <f>SUM('1112-04-01(1501)'!I41,'1112-04-01(1601)'!I41)</f>
        <v>0</v>
      </c>
      <c r="J41" s="45"/>
      <c r="K41" s="81" t="s">
        <v>74</v>
      </c>
      <c r="L41" s="90"/>
      <c r="M41" s="94">
        <v>65</v>
      </c>
      <c r="N41" s="140">
        <f>SUM('1112-04-01(1501)'!N41,'1112-04-01(1601)'!N41)</f>
        <v>169</v>
      </c>
      <c r="O41" s="128">
        <f>SUM('1112-04-01(1501)'!O41,'1112-04-01(1601)'!O41)</f>
        <v>676</v>
      </c>
      <c r="P41" s="144">
        <f>SUM('1112-04-01(1501)'!P41,'1112-04-01(1601)'!P41)</f>
        <v>219224.73</v>
      </c>
      <c r="Q41" s="147">
        <f>SUM('1112-04-01(1501)'!Q41,'1112-04-01(1601)'!Q41)</f>
        <v>96</v>
      </c>
      <c r="R41" s="150">
        <f>SUM('1112-04-01(1501)'!R41,'1112-04-01(1601)'!R41)</f>
        <v>21037.11</v>
      </c>
    </row>
    <row r="42" spans="1:18" ht="14.1" customHeight="1">
      <c r="A42" s="10"/>
      <c r="B42" s="121"/>
      <c r="C42" s="39" t="s">
        <v>41</v>
      </c>
      <c r="D42" s="46">
        <v>32</v>
      </c>
      <c r="E42" s="125">
        <f>SUM('1112-04-01(1501)'!E42,'1112-04-01(1601)'!E42)</f>
        <v>6</v>
      </c>
      <c r="F42" s="129">
        <f>SUM('1112-04-01(1501)'!F42,'1112-04-01(1601)'!F42)</f>
        <v>12</v>
      </c>
      <c r="G42" s="133">
        <f>SUM('1112-04-01(1501)'!G42,'1112-04-01(1601)'!G42)</f>
        <v>1838.55</v>
      </c>
      <c r="H42" s="130">
        <f>SUM('1112-04-01(1501)'!H42,'1112-04-01(1601)'!H42)</f>
        <v>0</v>
      </c>
      <c r="I42" s="131">
        <f>SUM('1112-04-01(1501)'!I42,'1112-04-01(1601)'!I42)</f>
        <v>0</v>
      </c>
      <c r="J42" s="71" t="s">
        <v>55</v>
      </c>
      <c r="K42" s="82"/>
      <c r="L42" s="91"/>
      <c r="M42" s="94">
        <v>66</v>
      </c>
      <c r="N42" s="140">
        <f>SUM(E11:E44,N11:N41)</f>
        <v>2814</v>
      </c>
      <c r="O42" s="129">
        <f>SUM(F11:F44,O11:O41)</f>
        <v>6836</v>
      </c>
      <c r="P42" s="143">
        <f>SUM(G11:G44,P11:P41)</f>
        <v>2584779.54</v>
      </c>
      <c r="Q42" s="147">
        <f>SUM(H11:H44,Q11:Q41)</f>
        <v>2505</v>
      </c>
      <c r="R42" s="150">
        <f>SUM(I11:I44,R11:R41)</f>
        <v>447364.4</v>
      </c>
    </row>
    <row r="43" spans="1:18" ht="14.1" customHeight="1">
      <c r="A43" s="10"/>
      <c r="B43" s="122" t="s">
        <v>27</v>
      </c>
      <c r="C43" s="39" t="s">
        <v>38</v>
      </c>
      <c r="D43" s="46">
        <v>33</v>
      </c>
      <c r="E43" s="126">
        <f>SUM('1112-04-01(1501)'!E43,'1112-04-01(1601)'!E43)</f>
        <v>2</v>
      </c>
      <c r="F43" s="130">
        <f>SUM('1112-04-01(1501)'!F43,'1112-04-01(1601)'!F43)</f>
        <v>3</v>
      </c>
      <c r="G43" s="63">
        <f>SUM('1112-04-01(1501)'!G43,'1112-04-01(1601)'!G43)</f>
        <v>536.46</v>
      </c>
      <c r="H43" s="130">
        <f>SUM('1112-04-01(1501)'!H43,'1112-04-01(1601)'!H43)</f>
        <v>0</v>
      </c>
      <c r="I43" s="131">
        <f>SUM('1112-04-01(1501)'!I43,'1112-04-01(1601)'!I43)</f>
        <v>0</v>
      </c>
      <c r="J43" s="72" t="s">
        <v>56</v>
      </c>
      <c r="K43" s="83"/>
      <c r="L43" s="92"/>
      <c r="M43" s="96">
        <v>67</v>
      </c>
      <c r="N43" s="99">
        <v>2646</v>
      </c>
      <c r="O43" s="102">
        <v>16471</v>
      </c>
      <c r="P43" s="104"/>
      <c r="Q43" s="104"/>
      <c r="R43" s="113" t="s">
        <v>83</v>
      </c>
    </row>
    <row r="44" spans="1:18" ht="14.1" customHeight="1">
      <c r="A44" s="11"/>
      <c r="B44" s="123"/>
      <c r="C44" s="39" t="s">
        <v>39</v>
      </c>
      <c r="D44" s="46">
        <v>34</v>
      </c>
      <c r="E44" s="126">
        <f>SUM('1112-04-01(1501)'!E44,'1112-04-01(1601)'!E44)</f>
        <v>0</v>
      </c>
      <c r="F44" s="130">
        <f>SUM('1112-04-01(1501)'!F44,'1112-04-01(1601)'!F44)</f>
        <v>0</v>
      </c>
      <c r="G44" s="63">
        <f>SUM('1112-04-01(1501)'!G44,'1112-04-01(1601)'!G44)</f>
        <v>0</v>
      </c>
      <c r="H44" s="130">
        <f>SUM('1112-04-01(1501)'!H44,'1112-04-01(1601)'!H44)</f>
        <v>0</v>
      </c>
      <c r="I44" s="131">
        <f>SUM('1112-04-01(1501)'!I44,'1112-04-01(1601)'!I44)</f>
        <v>0</v>
      </c>
      <c r="J44" s="73"/>
      <c r="K44" s="84"/>
      <c r="L44" s="93"/>
      <c r="M44" s="97"/>
      <c r="N44" s="100"/>
      <c r="O44" s="103"/>
      <c r="P44" s="105"/>
      <c r="Q44" s="105"/>
      <c r="R44" s="75"/>
    </row>
    <row r="45" spans="1:18" ht="14.1" customHeight="1">
      <c r="A45" s="13" t="s">
        <v>7</v>
      </c>
      <c r="B45" s="13"/>
      <c r="C45" s="13"/>
      <c r="D45" s="47">
        <v>159872</v>
      </c>
      <c r="E45" s="47"/>
      <c r="F45" s="13" t="s">
        <v>47</v>
      </c>
      <c r="G45" s="64">
        <v>158255294.1</v>
      </c>
      <c r="H45" s="13" t="s">
        <v>52</v>
      </c>
      <c r="I45" s="13" t="s">
        <v>53</v>
      </c>
      <c r="J45" s="47">
        <v>93601</v>
      </c>
      <c r="K45" s="47"/>
      <c r="L45" s="13" t="s">
        <v>75</v>
      </c>
      <c r="M45" s="98">
        <v>26541123.96</v>
      </c>
      <c r="N45" s="98"/>
      <c r="O45" s="13" t="s">
        <v>77</v>
      </c>
      <c r="P45" s="13"/>
      <c r="Q45" s="13"/>
      <c r="R45" s="13"/>
    </row>
    <row r="46" spans="1:18" ht="14.1" customHeight="1">
      <c r="A46" s="14" t="s">
        <v>8</v>
      </c>
      <c r="B46" s="14"/>
      <c r="C46" s="14"/>
      <c r="D46" s="14"/>
      <c r="E46" s="14"/>
      <c r="F46" s="59">
        <v>2338539015.48</v>
      </c>
      <c r="G46" s="14" t="s">
        <v>49</v>
      </c>
      <c r="H46" s="14"/>
      <c r="I46" s="14"/>
      <c r="J46" s="14"/>
      <c r="K46" s="59">
        <v>57609613.02</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5.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97</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16</v>
      </c>
      <c r="F11" s="154">
        <v>64</v>
      </c>
      <c r="G11" s="157">
        <v>32644.12</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3</v>
      </c>
      <c r="F12" s="155">
        <v>4</v>
      </c>
      <c r="G12" s="158">
        <v>6559.51</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2">
        <v>1</v>
      </c>
      <c r="F17" s="155">
        <v>2</v>
      </c>
      <c r="G17" s="158">
        <v>218.23</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1</v>
      </c>
      <c r="F18" s="156">
        <v>0</v>
      </c>
      <c r="G18" s="159">
        <v>0</v>
      </c>
      <c r="H18" s="155">
        <v>1</v>
      </c>
      <c r="I18" s="162">
        <v>81.82</v>
      </c>
      <c r="J18" s="70"/>
      <c r="K18" s="77"/>
      <c r="L18" s="39" t="s">
        <v>39</v>
      </c>
      <c r="M18" s="95">
        <v>42</v>
      </c>
      <c r="N18" s="165">
        <v>0</v>
      </c>
      <c r="O18" s="156">
        <v>0</v>
      </c>
      <c r="P18" s="171">
        <v>0</v>
      </c>
      <c r="Q18" s="175">
        <v>0</v>
      </c>
      <c r="R18" s="178">
        <v>0</v>
      </c>
    </row>
    <row r="19" spans="1:18" ht="14.1" customHeight="1">
      <c r="A19" s="10"/>
      <c r="B19" s="22" t="s">
        <v>19</v>
      </c>
      <c r="C19" s="37"/>
      <c r="D19" s="46">
        <v>9</v>
      </c>
      <c r="E19" s="152">
        <v>1</v>
      </c>
      <c r="F19" s="156">
        <v>0</v>
      </c>
      <c r="G19" s="159">
        <v>0</v>
      </c>
      <c r="H19" s="155">
        <v>1</v>
      </c>
      <c r="I19" s="162">
        <v>4121.47</v>
      </c>
      <c r="J19" s="70"/>
      <c r="K19" s="77"/>
      <c r="L19" s="39" t="s">
        <v>40</v>
      </c>
      <c r="M19" s="94">
        <v>43</v>
      </c>
      <c r="N19" s="164">
        <v>0</v>
      </c>
      <c r="O19" s="160">
        <v>0</v>
      </c>
      <c r="P19" s="170">
        <v>0</v>
      </c>
      <c r="Q19" s="175">
        <v>0</v>
      </c>
      <c r="R19" s="178">
        <v>0</v>
      </c>
    </row>
    <row r="20" spans="1:18" ht="14.1" customHeight="1">
      <c r="A20" s="10"/>
      <c r="B20" s="22" t="s">
        <v>20</v>
      </c>
      <c r="C20" s="37"/>
      <c r="D20" s="46">
        <v>10</v>
      </c>
      <c r="E20" s="152">
        <v>4</v>
      </c>
      <c r="F20" s="156">
        <v>0</v>
      </c>
      <c r="G20" s="159">
        <v>0</v>
      </c>
      <c r="H20" s="155">
        <v>4</v>
      </c>
      <c r="I20" s="162">
        <v>395.34</v>
      </c>
      <c r="J20" s="70"/>
      <c r="K20" s="77"/>
      <c r="L20" s="39" t="s">
        <v>41</v>
      </c>
      <c r="M20" s="95">
        <v>44</v>
      </c>
      <c r="N20" s="165">
        <v>0</v>
      </c>
      <c r="O20" s="156">
        <v>0</v>
      </c>
      <c r="P20" s="171">
        <v>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6</v>
      </c>
      <c r="F22" s="155">
        <v>1</v>
      </c>
      <c r="G22" s="158">
        <v>1</v>
      </c>
      <c r="H22" s="155">
        <v>9</v>
      </c>
      <c r="I22" s="162">
        <v>2142.41</v>
      </c>
      <c r="J22" s="70"/>
      <c r="K22" s="77"/>
      <c r="L22" s="39" t="s">
        <v>39</v>
      </c>
      <c r="M22" s="95">
        <v>46</v>
      </c>
      <c r="N22" s="165">
        <v>0</v>
      </c>
      <c r="O22" s="156">
        <v>0</v>
      </c>
      <c r="P22" s="171">
        <v>0</v>
      </c>
      <c r="Q22" s="175">
        <v>0</v>
      </c>
      <c r="R22" s="178">
        <v>0</v>
      </c>
    </row>
    <row r="23" spans="1:18" ht="14.1" customHeight="1">
      <c r="A23" s="12" t="s">
        <v>5</v>
      </c>
      <c r="B23" s="21" t="s">
        <v>23</v>
      </c>
      <c r="C23" s="36"/>
      <c r="D23" s="46">
        <v>13</v>
      </c>
      <c r="E23" s="152">
        <v>5</v>
      </c>
      <c r="F23" s="156">
        <v>0</v>
      </c>
      <c r="G23" s="159">
        <v>0</v>
      </c>
      <c r="H23" s="155">
        <v>24</v>
      </c>
      <c r="I23" s="162">
        <v>9107.73</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296</v>
      </c>
      <c r="F24" s="155">
        <v>467</v>
      </c>
      <c r="G24" s="158">
        <v>80884.61</v>
      </c>
      <c r="H24" s="155">
        <v>184</v>
      </c>
      <c r="I24" s="162">
        <v>26210.72</v>
      </c>
      <c r="J24" s="70"/>
      <c r="K24" s="77"/>
      <c r="L24" s="39" t="s">
        <v>41</v>
      </c>
      <c r="M24" s="95">
        <v>48</v>
      </c>
      <c r="N24" s="165">
        <v>0</v>
      </c>
      <c r="O24" s="156">
        <v>0</v>
      </c>
      <c r="P24" s="171">
        <v>0</v>
      </c>
      <c r="Q24" s="175">
        <v>0</v>
      </c>
      <c r="R24" s="178">
        <v>0</v>
      </c>
    </row>
    <row r="25" spans="1:18" ht="14.1" customHeight="1">
      <c r="A25" s="10"/>
      <c r="B25" s="25"/>
      <c r="C25" s="39" t="s">
        <v>30</v>
      </c>
      <c r="D25" s="46">
        <v>15</v>
      </c>
      <c r="E25" s="152">
        <v>4</v>
      </c>
      <c r="F25" s="155">
        <v>5</v>
      </c>
      <c r="G25" s="158">
        <v>115.67</v>
      </c>
      <c r="H25" s="155">
        <v>3</v>
      </c>
      <c r="I25" s="162">
        <v>313.47</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38</v>
      </c>
      <c r="F26" s="155">
        <v>279</v>
      </c>
      <c r="G26" s="158">
        <v>135644.56</v>
      </c>
      <c r="H26" s="155">
        <v>30</v>
      </c>
      <c r="I26" s="162">
        <v>4839.69</v>
      </c>
      <c r="J26" s="70"/>
      <c r="K26" s="78"/>
      <c r="L26" s="87" t="s">
        <v>40</v>
      </c>
      <c r="M26" s="95">
        <v>50</v>
      </c>
      <c r="N26" s="165">
        <v>0</v>
      </c>
      <c r="O26" s="156">
        <v>0</v>
      </c>
      <c r="P26" s="171">
        <v>0</v>
      </c>
      <c r="Q26" s="175">
        <v>0</v>
      </c>
      <c r="R26" s="178">
        <v>0</v>
      </c>
    </row>
    <row r="27" spans="1:18" ht="14.1" customHeight="1">
      <c r="A27" s="10"/>
      <c r="B27" s="25"/>
      <c r="C27" s="39" t="s">
        <v>32</v>
      </c>
      <c r="D27" s="46">
        <v>17</v>
      </c>
      <c r="E27" s="152">
        <v>38</v>
      </c>
      <c r="F27" s="155">
        <v>70</v>
      </c>
      <c r="G27" s="158">
        <v>116185.81</v>
      </c>
      <c r="H27" s="155">
        <v>14</v>
      </c>
      <c r="I27" s="162">
        <v>4431.75</v>
      </c>
      <c r="J27" s="70"/>
      <c r="K27" s="79"/>
      <c r="L27" s="87" t="s">
        <v>41</v>
      </c>
      <c r="M27" s="94">
        <v>51</v>
      </c>
      <c r="N27" s="164">
        <v>0</v>
      </c>
      <c r="O27" s="160">
        <v>0</v>
      </c>
      <c r="P27" s="170">
        <v>0</v>
      </c>
      <c r="Q27" s="175">
        <v>0</v>
      </c>
      <c r="R27" s="178">
        <v>0</v>
      </c>
    </row>
    <row r="28" spans="1:18" ht="14.1" customHeight="1">
      <c r="A28" s="10"/>
      <c r="B28" s="25"/>
      <c r="C28" s="39" t="s">
        <v>33</v>
      </c>
      <c r="D28" s="46">
        <v>18</v>
      </c>
      <c r="E28" s="152">
        <v>19</v>
      </c>
      <c r="F28" s="155">
        <v>27</v>
      </c>
      <c r="G28" s="158">
        <v>9283.27</v>
      </c>
      <c r="H28" s="155">
        <v>18</v>
      </c>
      <c r="I28" s="162">
        <v>1137.69</v>
      </c>
      <c r="J28" s="45"/>
      <c r="K28" s="80" t="s">
        <v>61</v>
      </c>
      <c r="L28" s="88"/>
      <c r="M28" s="95">
        <v>52</v>
      </c>
      <c r="N28" s="166">
        <v>2</v>
      </c>
      <c r="O28" s="155">
        <v>2</v>
      </c>
      <c r="P28" s="172">
        <v>2326.48</v>
      </c>
      <c r="Q28" s="175">
        <v>0</v>
      </c>
      <c r="R28" s="178">
        <v>0</v>
      </c>
    </row>
    <row r="29" spans="1:18" ht="14.1" customHeight="1">
      <c r="A29" s="10"/>
      <c r="B29" s="25"/>
      <c r="C29" s="39" t="s">
        <v>34</v>
      </c>
      <c r="D29" s="46">
        <v>19</v>
      </c>
      <c r="E29" s="152">
        <v>3</v>
      </c>
      <c r="F29" s="155">
        <v>2</v>
      </c>
      <c r="G29" s="158">
        <v>1531.05</v>
      </c>
      <c r="H29" s="155">
        <v>2</v>
      </c>
      <c r="I29" s="162">
        <v>89.46</v>
      </c>
      <c r="J29" s="70" t="s">
        <v>54</v>
      </c>
      <c r="K29" s="81" t="s">
        <v>62</v>
      </c>
      <c r="L29" s="89"/>
      <c r="M29" s="94">
        <v>53</v>
      </c>
      <c r="N29" s="164">
        <v>0</v>
      </c>
      <c r="O29" s="160">
        <v>0</v>
      </c>
      <c r="P29" s="170">
        <v>0</v>
      </c>
      <c r="Q29" s="175">
        <v>0</v>
      </c>
      <c r="R29" s="178">
        <v>0</v>
      </c>
    </row>
    <row r="30" spans="1:18" ht="14.1" customHeight="1">
      <c r="A30" s="10"/>
      <c r="B30" s="25"/>
      <c r="C30" s="39" t="s">
        <v>35</v>
      </c>
      <c r="D30" s="46">
        <v>20</v>
      </c>
      <c r="E30" s="152">
        <v>4</v>
      </c>
      <c r="F30" s="155">
        <v>18</v>
      </c>
      <c r="G30" s="158">
        <v>22316.02</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2">
        <v>1</v>
      </c>
      <c r="F31" s="155">
        <v>3</v>
      </c>
      <c r="G31" s="158">
        <v>22.07</v>
      </c>
      <c r="H31" s="156">
        <v>0</v>
      </c>
      <c r="I31" s="163">
        <v>0</v>
      </c>
      <c r="J31" s="27"/>
      <c r="K31" s="81" t="s">
        <v>64</v>
      </c>
      <c r="L31" s="90"/>
      <c r="M31" s="94">
        <v>55</v>
      </c>
      <c r="N31" s="167">
        <v>17</v>
      </c>
      <c r="O31" s="154">
        <v>21</v>
      </c>
      <c r="P31" s="173">
        <v>510.83</v>
      </c>
      <c r="Q31" s="176">
        <v>16</v>
      </c>
      <c r="R31" s="179">
        <v>1306.72</v>
      </c>
    </row>
    <row r="32" spans="1:18" ht="14.1" customHeight="1">
      <c r="A32" s="10"/>
      <c r="B32" s="25"/>
      <c r="C32" s="39" t="s">
        <v>37</v>
      </c>
      <c r="D32" s="46">
        <v>22</v>
      </c>
      <c r="E32" s="152">
        <v>18</v>
      </c>
      <c r="F32" s="155">
        <v>59</v>
      </c>
      <c r="G32" s="158">
        <v>18030.09</v>
      </c>
      <c r="H32" s="155">
        <v>10</v>
      </c>
      <c r="I32" s="162">
        <v>2125.45</v>
      </c>
      <c r="J32" s="27"/>
      <c r="K32" s="81" t="s">
        <v>65</v>
      </c>
      <c r="L32" s="90"/>
      <c r="M32" s="95">
        <v>56</v>
      </c>
      <c r="N32" s="166">
        <v>2</v>
      </c>
      <c r="O32" s="155">
        <v>16</v>
      </c>
      <c r="P32" s="172">
        <v>2894.75</v>
      </c>
      <c r="Q32" s="175">
        <v>0</v>
      </c>
      <c r="R32" s="178">
        <v>0</v>
      </c>
    </row>
    <row r="33" spans="1:18" ht="14.1" customHeight="1">
      <c r="A33" s="10"/>
      <c r="B33" s="25"/>
      <c r="C33" s="40" t="s">
        <v>21</v>
      </c>
      <c r="D33" s="46">
        <v>23</v>
      </c>
      <c r="E33" s="152">
        <v>8</v>
      </c>
      <c r="F33" s="155">
        <v>86</v>
      </c>
      <c r="G33" s="158">
        <v>77386.22</v>
      </c>
      <c r="H33" s="155">
        <v>3</v>
      </c>
      <c r="I33" s="162">
        <v>1879.97</v>
      </c>
      <c r="J33" s="27"/>
      <c r="K33" s="81" t="s">
        <v>66</v>
      </c>
      <c r="L33" s="90"/>
      <c r="M33" s="94">
        <v>57</v>
      </c>
      <c r="N33" s="167">
        <v>13</v>
      </c>
      <c r="O33" s="154">
        <v>30</v>
      </c>
      <c r="P33" s="173">
        <v>1707.32</v>
      </c>
      <c r="Q33" s="176">
        <v>10</v>
      </c>
      <c r="R33" s="179">
        <v>1445.04</v>
      </c>
    </row>
    <row r="34" spans="1:18" ht="14.1" customHeight="1">
      <c r="A34" s="11"/>
      <c r="B34" s="26"/>
      <c r="C34" s="39" t="s">
        <v>22</v>
      </c>
      <c r="D34" s="46">
        <v>24</v>
      </c>
      <c r="E34" s="152">
        <v>2</v>
      </c>
      <c r="F34" s="155">
        <v>1</v>
      </c>
      <c r="G34" s="158">
        <v>51.08</v>
      </c>
      <c r="H34" s="155">
        <v>1</v>
      </c>
      <c r="I34" s="162">
        <v>4121.47</v>
      </c>
      <c r="J34" s="27"/>
      <c r="K34" s="81" t="s">
        <v>67</v>
      </c>
      <c r="L34" s="90"/>
      <c r="M34" s="95">
        <v>58</v>
      </c>
      <c r="N34" s="166">
        <v>325</v>
      </c>
      <c r="O34" s="155">
        <v>997</v>
      </c>
      <c r="P34" s="172">
        <v>200917.53</v>
      </c>
      <c r="Q34" s="176">
        <v>357</v>
      </c>
      <c r="R34" s="179">
        <v>36730.63</v>
      </c>
    </row>
    <row r="35" spans="1:18" ht="14.1" customHeight="1">
      <c r="A35" s="12" t="s">
        <v>6</v>
      </c>
      <c r="B35" s="118" t="s">
        <v>25</v>
      </c>
      <c r="C35" s="39" t="s">
        <v>38</v>
      </c>
      <c r="D35" s="46">
        <v>25</v>
      </c>
      <c r="E35" s="152">
        <v>389</v>
      </c>
      <c r="F35" s="155">
        <v>525</v>
      </c>
      <c r="G35" s="158">
        <v>79022.74</v>
      </c>
      <c r="H35" s="155">
        <v>443</v>
      </c>
      <c r="I35" s="162">
        <v>59110.93</v>
      </c>
      <c r="J35" s="27"/>
      <c r="K35" s="81" t="s">
        <v>68</v>
      </c>
      <c r="L35" s="90"/>
      <c r="M35" s="94">
        <v>59</v>
      </c>
      <c r="N35" s="167">
        <v>12</v>
      </c>
      <c r="O35" s="154">
        <v>25</v>
      </c>
      <c r="P35" s="173">
        <v>3431.17</v>
      </c>
      <c r="Q35" s="176">
        <v>9</v>
      </c>
      <c r="R35" s="179">
        <v>1488.13</v>
      </c>
    </row>
    <row r="36" spans="1:18" ht="14.1" customHeight="1">
      <c r="A36" s="10"/>
      <c r="B36" s="119"/>
      <c r="C36" s="39" t="s">
        <v>39</v>
      </c>
      <c r="D36" s="46">
        <v>26</v>
      </c>
      <c r="E36" s="152">
        <v>1</v>
      </c>
      <c r="F36" s="155">
        <v>1</v>
      </c>
      <c r="G36" s="158">
        <v>21.92</v>
      </c>
      <c r="H36" s="155">
        <v>2</v>
      </c>
      <c r="I36" s="162">
        <v>80.32</v>
      </c>
      <c r="J36" s="27"/>
      <c r="K36" s="81" t="s">
        <v>69</v>
      </c>
      <c r="L36" s="90"/>
      <c r="M36" s="95">
        <v>60</v>
      </c>
      <c r="N36" s="166">
        <v>22</v>
      </c>
      <c r="O36" s="155">
        <v>27</v>
      </c>
      <c r="P36" s="172">
        <v>3474.47</v>
      </c>
      <c r="Q36" s="176">
        <v>16</v>
      </c>
      <c r="R36" s="179">
        <v>2028.59</v>
      </c>
    </row>
    <row r="37" spans="1:18" ht="14.1" customHeight="1">
      <c r="A37" s="10"/>
      <c r="B37" s="119"/>
      <c r="C37" s="39" t="s">
        <v>40</v>
      </c>
      <c r="D37" s="46">
        <v>27</v>
      </c>
      <c r="E37" s="152">
        <v>38</v>
      </c>
      <c r="F37" s="155">
        <v>73</v>
      </c>
      <c r="G37" s="158">
        <v>61139.54</v>
      </c>
      <c r="H37" s="155">
        <v>45</v>
      </c>
      <c r="I37" s="162">
        <v>15920.04</v>
      </c>
      <c r="J37" s="27"/>
      <c r="K37" s="81" t="s">
        <v>70</v>
      </c>
      <c r="L37" s="90"/>
      <c r="M37" s="94">
        <v>61</v>
      </c>
      <c r="N37" s="167">
        <v>20</v>
      </c>
      <c r="O37" s="154">
        <v>38</v>
      </c>
      <c r="P37" s="173">
        <v>6905.49</v>
      </c>
      <c r="Q37" s="176">
        <v>14</v>
      </c>
      <c r="R37" s="179">
        <v>1517.32</v>
      </c>
    </row>
    <row r="38" spans="1:18" ht="14.1" customHeight="1">
      <c r="A38" s="10"/>
      <c r="B38" s="120"/>
      <c r="C38" s="39" t="s">
        <v>41</v>
      </c>
      <c r="D38" s="46">
        <v>28</v>
      </c>
      <c r="E38" s="152">
        <v>290</v>
      </c>
      <c r="F38" s="155">
        <v>368</v>
      </c>
      <c r="G38" s="158">
        <v>109289.79</v>
      </c>
      <c r="H38" s="155">
        <v>318</v>
      </c>
      <c r="I38" s="162">
        <v>52140.79</v>
      </c>
      <c r="J38" s="27"/>
      <c r="K38" s="81" t="s">
        <v>71</v>
      </c>
      <c r="L38" s="90"/>
      <c r="M38" s="95">
        <v>62</v>
      </c>
      <c r="N38" s="166">
        <v>30</v>
      </c>
      <c r="O38" s="155">
        <v>46</v>
      </c>
      <c r="P38" s="172">
        <v>8437.44</v>
      </c>
      <c r="Q38" s="176">
        <v>27</v>
      </c>
      <c r="R38" s="179">
        <v>7976.13</v>
      </c>
    </row>
    <row r="39" spans="1:18" ht="14.1" customHeight="1">
      <c r="A39" s="10"/>
      <c r="B39" s="118" t="s">
        <v>26</v>
      </c>
      <c r="C39" s="39" t="s">
        <v>38</v>
      </c>
      <c r="D39" s="46">
        <v>29</v>
      </c>
      <c r="E39" s="152">
        <v>2</v>
      </c>
      <c r="F39" s="155">
        <v>4</v>
      </c>
      <c r="G39" s="158">
        <v>2176.99</v>
      </c>
      <c r="H39" s="156">
        <v>0</v>
      </c>
      <c r="I39" s="163">
        <v>0</v>
      </c>
      <c r="J39" s="27"/>
      <c r="K39" s="81" t="s">
        <v>72</v>
      </c>
      <c r="L39" s="90"/>
      <c r="M39" s="94">
        <v>63</v>
      </c>
      <c r="N39" s="167">
        <v>93</v>
      </c>
      <c r="O39" s="154">
        <v>435</v>
      </c>
      <c r="P39" s="173">
        <v>148643.79</v>
      </c>
      <c r="Q39" s="176">
        <v>34</v>
      </c>
      <c r="R39" s="179">
        <v>24926.27</v>
      </c>
    </row>
    <row r="40" spans="1:18" ht="14.1" customHeight="1">
      <c r="A40" s="10"/>
      <c r="B40" s="121"/>
      <c r="C40" s="39" t="s">
        <v>39</v>
      </c>
      <c r="D40" s="46">
        <v>30</v>
      </c>
      <c r="E40" s="152">
        <v>3</v>
      </c>
      <c r="F40" s="155">
        <v>3</v>
      </c>
      <c r="G40" s="158">
        <v>631.3</v>
      </c>
      <c r="H40" s="156">
        <v>0</v>
      </c>
      <c r="I40" s="163">
        <v>0</v>
      </c>
      <c r="J40" s="27"/>
      <c r="K40" s="81" t="s">
        <v>73</v>
      </c>
      <c r="L40" s="90"/>
      <c r="M40" s="95">
        <v>64</v>
      </c>
      <c r="N40" s="166">
        <v>27</v>
      </c>
      <c r="O40" s="155">
        <v>157</v>
      </c>
      <c r="P40" s="172">
        <v>6197.86</v>
      </c>
      <c r="Q40" s="176">
        <v>17</v>
      </c>
      <c r="R40" s="179">
        <v>1437.31</v>
      </c>
    </row>
    <row r="41" spans="1:18" ht="14.1" customHeight="1">
      <c r="A41" s="10"/>
      <c r="B41" s="121"/>
      <c r="C41" s="39" t="s">
        <v>40</v>
      </c>
      <c r="D41" s="46">
        <v>31</v>
      </c>
      <c r="E41" s="153">
        <v>0</v>
      </c>
      <c r="F41" s="156">
        <v>0</v>
      </c>
      <c r="G41" s="159">
        <v>0</v>
      </c>
      <c r="H41" s="156">
        <v>0</v>
      </c>
      <c r="I41" s="163">
        <v>0</v>
      </c>
      <c r="J41" s="45"/>
      <c r="K41" s="81" t="s">
        <v>74</v>
      </c>
      <c r="L41" s="90"/>
      <c r="M41" s="94">
        <v>65</v>
      </c>
      <c r="N41" s="167">
        <v>106</v>
      </c>
      <c r="O41" s="154">
        <v>564</v>
      </c>
      <c r="P41" s="173">
        <v>112921.74</v>
      </c>
      <c r="Q41" s="176">
        <v>58</v>
      </c>
      <c r="R41" s="179">
        <v>15381.22</v>
      </c>
    </row>
    <row r="42" spans="1:18" ht="14.1" customHeight="1">
      <c r="A42" s="10"/>
      <c r="B42" s="121"/>
      <c r="C42" s="39" t="s">
        <v>41</v>
      </c>
      <c r="D42" s="46">
        <v>32</v>
      </c>
      <c r="E42" s="152">
        <v>3</v>
      </c>
      <c r="F42" s="155">
        <v>8</v>
      </c>
      <c r="G42" s="158">
        <v>1029.22</v>
      </c>
      <c r="H42" s="156">
        <v>0</v>
      </c>
      <c r="I42" s="163">
        <v>0</v>
      </c>
      <c r="J42" s="71" t="s">
        <v>55</v>
      </c>
      <c r="K42" s="82"/>
      <c r="L42" s="91"/>
      <c r="M42" s="94">
        <v>66</v>
      </c>
      <c r="N42" s="140">
        <f>SUM(E11:E44,N11:N41)</f>
        <v>1865</v>
      </c>
      <c r="O42" s="129">
        <f>SUM(F11:F44,O11:O41)</f>
        <v>4431</v>
      </c>
      <c r="P42" s="143">
        <f>SUM(G11:G44,P11:P41)</f>
        <v>1253090.14</v>
      </c>
      <c r="Q42" s="147">
        <f>SUM(H11:H44,Q11:Q41)</f>
        <v>1670</v>
      </c>
      <c r="R42" s="150">
        <f>SUM(I11:I44,R11:R41)</f>
        <v>282487.88</v>
      </c>
    </row>
    <row r="43" spans="1:18" ht="14.1" customHeight="1">
      <c r="A43" s="10"/>
      <c r="B43" s="122" t="s">
        <v>27</v>
      </c>
      <c r="C43" s="39" t="s">
        <v>38</v>
      </c>
      <c r="D43" s="46">
        <v>33</v>
      </c>
      <c r="E43" s="152">
        <v>2</v>
      </c>
      <c r="F43" s="155">
        <v>3</v>
      </c>
      <c r="G43" s="158">
        <v>536.46</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3">
        <v>0</v>
      </c>
      <c r="F44" s="156">
        <v>0</v>
      </c>
      <c r="G44" s="159">
        <v>0</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6.xml><?xml version="1.0" encoding="utf-8"?>
<worksheet xmlns="http://schemas.openxmlformats.org/spreadsheetml/2006/main" xmlns:r="http://schemas.openxmlformats.org/officeDocument/2006/relationships">
  <dimension ref="A1:R50"/>
  <sheetViews>
    <sheetView zoomScale="85" zoomScaleNormal="85" workbookViewId="0" topLeftCell="A6">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98</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11</v>
      </c>
      <c r="F11" s="154">
        <v>37</v>
      </c>
      <c r="G11" s="157">
        <v>375994.32</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5</v>
      </c>
      <c r="F12" s="155">
        <v>5</v>
      </c>
      <c r="G12" s="158">
        <v>11033.52</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2">
        <v>2</v>
      </c>
      <c r="F17" s="155">
        <v>5</v>
      </c>
      <c r="G17" s="158">
        <v>2062</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8</v>
      </c>
      <c r="F18" s="156">
        <v>0</v>
      </c>
      <c r="G18" s="159">
        <v>0</v>
      </c>
      <c r="H18" s="155">
        <v>8</v>
      </c>
      <c r="I18" s="162">
        <v>1589.96</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3">
        <v>0</v>
      </c>
      <c r="F20" s="156">
        <v>0</v>
      </c>
      <c r="G20" s="159">
        <v>0</v>
      </c>
      <c r="H20" s="156">
        <v>0</v>
      </c>
      <c r="I20" s="163">
        <v>0</v>
      </c>
      <c r="J20" s="70"/>
      <c r="K20" s="77"/>
      <c r="L20" s="39" t="s">
        <v>41</v>
      </c>
      <c r="M20" s="95">
        <v>44</v>
      </c>
      <c r="N20" s="165">
        <v>0</v>
      </c>
      <c r="O20" s="156">
        <v>0</v>
      </c>
      <c r="P20" s="171">
        <v>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16</v>
      </c>
      <c r="F22" s="155">
        <v>3</v>
      </c>
      <c r="G22" s="158">
        <v>6000</v>
      </c>
      <c r="H22" s="155">
        <v>33</v>
      </c>
      <c r="I22" s="162">
        <v>4311.46</v>
      </c>
      <c r="J22" s="70"/>
      <c r="K22" s="77"/>
      <c r="L22" s="39" t="s">
        <v>39</v>
      </c>
      <c r="M22" s="95">
        <v>46</v>
      </c>
      <c r="N22" s="165">
        <v>0</v>
      </c>
      <c r="O22" s="156">
        <v>0</v>
      </c>
      <c r="P22" s="171">
        <v>0</v>
      </c>
      <c r="Q22" s="175">
        <v>0</v>
      </c>
      <c r="R22" s="178">
        <v>0</v>
      </c>
    </row>
    <row r="23" spans="1:18" ht="14.1" customHeight="1">
      <c r="A23" s="12" t="s">
        <v>5</v>
      </c>
      <c r="B23" s="21" t="s">
        <v>23</v>
      </c>
      <c r="C23" s="36"/>
      <c r="D23" s="46">
        <v>13</v>
      </c>
      <c r="E23" s="152">
        <v>15</v>
      </c>
      <c r="F23" s="155">
        <v>1</v>
      </c>
      <c r="G23" s="158">
        <v>2</v>
      </c>
      <c r="H23" s="155">
        <v>30</v>
      </c>
      <c r="I23" s="162">
        <v>15754.67</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147</v>
      </c>
      <c r="F24" s="155">
        <v>241</v>
      </c>
      <c r="G24" s="158">
        <v>102954.81</v>
      </c>
      <c r="H24" s="155">
        <v>93</v>
      </c>
      <c r="I24" s="162">
        <v>13172.06</v>
      </c>
      <c r="J24" s="70"/>
      <c r="K24" s="77"/>
      <c r="L24" s="39" t="s">
        <v>41</v>
      </c>
      <c r="M24" s="95">
        <v>48</v>
      </c>
      <c r="N24" s="165">
        <v>0</v>
      </c>
      <c r="O24" s="156">
        <v>0</v>
      </c>
      <c r="P24" s="171">
        <v>0</v>
      </c>
      <c r="Q24" s="175">
        <v>0</v>
      </c>
      <c r="R24" s="178">
        <v>0</v>
      </c>
    </row>
    <row r="25" spans="1:18" ht="14.1" customHeight="1">
      <c r="A25" s="10"/>
      <c r="B25" s="25"/>
      <c r="C25" s="39" t="s">
        <v>30</v>
      </c>
      <c r="D25" s="46">
        <v>15</v>
      </c>
      <c r="E25" s="152">
        <v>5</v>
      </c>
      <c r="F25" s="155">
        <v>17</v>
      </c>
      <c r="G25" s="158">
        <v>3281.44</v>
      </c>
      <c r="H25" s="156">
        <v>0</v>
      </c>
      <c r="I25" s="163">
        <v>0</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33</v>
      </c>
      <c r="F26" s="155">
        <v>203</v>
      </c>
      <c r="G26" s="158">
        <v>29882.16</v>
      </c>
      <c r="H26" s="155">
        <v>19</v>
      </c>
      <c r="I26" s="162">
        <v>4042.69</v>
      </c>
      <c r="J26" s="70"/>
      <c r="K26" s="78"/>
      <c r="L26" s="87" t="s">
        <v>40</v>
      </c>
      <c r="M26" s="95">
        <v>50</v>
      </c>
      <c r="N26" s="165">
        <v>0</v>
      </c>
      <c r="O26" s="156">
        <v>0</v>
      </c>
      <c r="P26" s="171">
        <v>0</v>
      </c>
      <c r="Q26" s="175">
        <v>0</v>
      </c>
      <c r="R26" s="178">
        <v>0</v>
      </c>
    </row>
    <row r="27" spans="1:18" ht="14.1" customHeight="1">
      <c r="A27" s="10"/>
      <c r="B27" s="25"/>
      <c r="C27" s="39" t="s">
        <v>32</v>
      </c>
      <c r="D27" s="46">
        <v>17</v>
      </c>
      <c r="E27" s="152">
        <v>33</v>
      </c>
      <c r="F27" s="155">
        <v>135</v>
      </c>
      <c r="G27" s="158">
        <v>74483</v>
      </c>
      <c r="H27" s="155">
        <v>11</v>
      </c>
      <c r="I27" s="162">
        <v>1519.19</v>
      </c>
      <c r="J27" s="70"/>
      <c r="K27" s="79"/>
      <c r="L27" s="87" t="s">
        <v>41</v>
      </c>
      <c r="M27" s="94">
        <v>51</v>
      </c>
      <c r="N27" s="164">
        <v>0</v>
      </c>
      <c r="O27" s="160">
        <v>0</v>
      </c>
      <c r="P27" s="170">
        <v>0</v>
      </c>
      <c r="Q27" s="175">
        <v>0</v>
      </c>
      <c r="R27" s="178">
        <v>0</v>
      </c>
    </row>
    <row r="28" spans="1:18" ht="14.1" customHeight="1">
      <c r="A28" s="10"/>
      <c r="B28" s="25"/>
      <c r="C28" s="39" t="s">
        <v>33</v>
      </c>
      <c r="D28" s="46">
        <v>18</v>
      </c>
      <c r="E28" s="152">
        <v>3</v>
      </c>
      <c r="F28" s="155">
        <v>3</v>
      </c>
      <c r="G28" s="158">
        <v>458.29</v>
      </c>
      <c r="H28" s="155">
        <v>2</v>
      </c>
      <c r="I28" s="162">
        <v>261.63</v>
      </c>
      <c r="J28" s="45"/>
      <c r="K28" s="80" t="s">
        <v>61</v>
      </c>
      <c r="L28" s="88"/>
      <c r="M28" s="95">
        <v>52</v>
      </c>
      <c r="N28" s="166">
        <v>1</v>
      </c>
      <c r="O28" s="155">
        <v>1</v>
      </c>
      <c r="P28" s="172">
        <v>45.61</v>
      </c>
      <c r="Q28" s="175">
        <v>0</v>
      </c>
      <c r="R28" s="178">
        <v>0</v>
      </c>
    </row>
    <row r="29" spans="1:18" ht="14.1" customHeight="1">
      <c r="A29" s="10"/>
      <c r="B29" s="25"/>
      <c r="C29" s="39" t="s">
        <v>34</v>
      </c>
      <c r="D29" s="46">
        <v>19</v>
      </c>
      <c r="E29" s="152">
        <v>4</v>
      </c>
      <c r="F29" s="155">
        <v>21</v>
      </c>
      <c r="G29" s="158">
        <v>13641.07</v>
      </c>
      <c r="H29" s="156">
        <v>0</v>
      </c>
      <c r="I29" s="163">
        <v>0</v>
      </c>
      <c r="J29" s="70" t="s">
        <v>54</v>
      </c>
      <c r="K29" s="81" t="s">
        <v>62</v>
      </c>
      <c r="L29" s="89"/>
      <c r="M29" s="94">
        <v>53</v>
      </c>
      <c r="N29" s="164">
        <v>0</v>
      </c>
      <c r="O29" s="160">
        <v>0</v>
      </c>
      <c r="P29" s="170">
        <v>0</v>
      </c>
      <c r="Q29" s="175">
        <v>0</v>
      </c>
      <c r="R29" s="178">
        <v>0</v>
      </c>
    </row>
    <row r="30" spans="1:18" ht="14.1" customHeight="1">
      <c r="A30" s="10"/>
      <c r="B30" s="25"/>
      <c r="C30" s="39" t="s">
        <v>35</v>
      </c>
      <c r="D30" s="46">
        <v>20</v>
      </c>
      <c r="E30" s="152">
        <v>4</v>
      </c>
      <c r="F30" s="155">
        <v>12</v>
      </c>
      <c r="G30" s="158">
        <v>4811.93</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5</v>
      </c>
      <c r="O31" s="154">
        <v>27</v>
      </c>
      <c r="P31" s="173">
        <v>2223.47</v>
      </c>
      <c r="Q31" s="176">
        <v>1</v>
      </c>
      <c r="R31" s="179">
        <v>95.7</v>
      </c>
    </row>
    <row r="32" spans="1:18" ht="14.1" customHeight="1">
      <c r="A32" s="10"/>
      <c r="B32" s="25"/>
      <c r="C32" s="39" t="s">
        <v>37</v>
      </c>
      <c r="D32" s="46">
        <v>22</v>
      </c>
      <c r="E32" s="152">
        <v>7</v>
      </c>
      <c r="F32" s="155">
        <v>14</v>
      </c>
      <c r="G32" s="158">
        <v>16290.71</v>
      </c>
      <c r="H32" s="155">
        <v>50</v>
      </c>
      <c r="I32" s="162">
        <v>2384.56</v>
      </c>
      <c r="J32" s="27"/>
      <c r="K32" s="81" t="s">
        <v>65</v>
      </c>
      <c r="L32" s="90"/>
      <c r="M32" s="95">
        <v>56</v>
      </c>
      <c r="N32" s="166">
        <v>1</v>
      </c>
      <c r="O32" s="155">
        <v>26</v>
      </c>
      <c r="P32" s="172">
        <v>97.42</v>
      </c>
      <c r="Q32" s="175">
        <v>0</v>
      </c>
      <c r="R32" s="178">
        <v>0</v>
      </c>
    </row>
    <row r="33" spans="1:18" ht="14.1" customHeight="1">
      <c r="A33" s="10"/>
      <c r="B33" s="25"/>
      <c r="C33" s="40" t="s">
        <v>21</v>
      </c>
      <c r="D33" s="46">
        <v>23</v>
      </c>
      <c r="E33" s="152">
        <v>1</v>
      </c>
      <c r="F33" s="155">
        <v>11</v>
      </c>
      <c r="G33" s="158">
        <v>61845</v>
      </c>
      <c r="H33" s="156">
        <v>0</v>
      </c>
      <c r="I33" s="163">
        <v>0</v>
      </c>
      <c r="J33" s="27"/>
      <c r="K33" s="81" t="s">
        <v>66</v>
      </c>
      <c r="L33" s="90"/>
      <c r="M33" s="94">
        <v>57</v>
      </c>
      <c r="N33" s="167">
        <v>12</v>
      </c>
      <c r="O33" s="154">
        <v>21</v>
      </c>
      <c r="P33" s="173">
        <v>47946.02</v>
      </c>
      <c r="Q33" s="176">
        <v>11</v>
      </c>
      <c r="R33" s="179">
        <v>2902.47</v>
      </c>
    </row>
    <row r="34" spans="1:18" ht="14.1" customHeight="1">
      <c r="A34" s="11"/>
      <c r="B34" s="26"/>
      <c r="C34" s="39" t="s">
        <v>22</v>
      </c>
      <c r="D34" s="46">
        <v>24</v>
      </c>
      <c r="E34" s="153">
        <v>0</v>
      </c>
      <c r="F34" s="156">
        <v>0</v>
      </c>
      <c r="G34" s="159">
        <v>0</v>
      </c>
      <c r="H34" s="156">
        <v>0</v>
      </c>
      <c r="I34" s="163">
        <v>0</v>
      </c>
      <c r="J34" s="27"/>
      <c r="K34" s="81" t="s">
        <v>67</v>
      </c>
      <c r="L34" s="90"/>
      <c r="M34" s="95">
        <v>58</v>
      </c>
      <c r="N34" s="166">
        <v>123</v>
      </c>
      <c r="O34" s="155">
        <v>619</v>
      </c>
      <c r="P34" s="172">
        <v>103319.87</v>
      </c>
      <c r="Q34" s="176">
        <v>90</v>
      </c>
      <c r="R34" s="179">
        <v>12692.51</v>
      </c>
    </row>
    <row r="35" spans="1:18" ht="14.1" customHeight="1">
      <c r="A35" s="12" t="s">
        <v>6</v>
      </c>
      <c r="B35" s="118" t="s">
        <v>25</v>
      </c>
      <c r="C35" s="39" t="s">
        <v>38</v>
      </c>
      <c r="D35" s="46">
        <v>25</v>
      </c>
      <c r="E35" s="152">
        <v>153</v>
      </c>
      <c r="F35" s="155">
        <v>330</v>
      </c>
      <c r="G35" s="158">
        <v>113598.11</v>
      </c>
      <c r="H35" s="155">
        <v>192</v>
      </c>
      <c r="I35" s="162">
        <v>34895.22</v>
      </c>
      <c r="J35" s="27"/>
      <c r="K35" s="81" t="s">
        <v>68</v>
      </c>
      <c r="L35" s="90"/>
      <c r="M35" s="94">
        <v>59</v>
      </c>
      <c r="N35" s="167">
        <v>4</v>
      </c>
      <c r="O35" s="154">
        <v>4</v>
      </c>
      <c r="P35" s="173">
        <v>2647.32</v>
      </c>
      <c r="Q35" s="176">
        <v>5</v>
      </c>
      <c r="R35" s="179">
        <v>250.26</v>
      </c>
    </row>
    <row r="36" spans="1:18" ht="14.1" customHeight="1">
      <c r="A36" s="10"/>
      <c r="B36" s="119"/>
      <c r="C36" s="39" t="s">
        <v>39</v>
      </c>
      <c r="D36" s="46">
        <v>26</v>
      </c>
      <c r="E36" s="152">
        <v>1</v>
      </c>
      <c r="F36" s="155">
        <v>2</v>
      </c>
      <c r="G36" s="158">
        <v>653.19</v>
      </c>
      <c r="H36" s="155">
        <v>5</v>
      </c>
      <c r="I36" s="162">
        <v>933.84</v>
      </c>
      <c r="J36" s="27"/>
      <c r="K36" s="81" t="s">
        <v>69</v>
      </c>
      <c r="L36" s="90"/>
      <c r="M36" s="95">
        <v>60</v>
      </c>
      <c r="N36" s="166">
        <v>15</v>
      </c>
      <c r="O36" s="155">
        <v>42</v>
      </c>
      <c r="P36" s="172">
        <v>2852.02</v>
      </c>
      <c r="Q36" s="176">
        <v>7</v>
      </c>
      <c r="R36" s="179">
        <v>315.14</v>
      </c>
    </row>
    <row r="37" spans="1:18" ht="14.1" customHeight="1">
      <c r="A37" s="10"/>
      <c r="B37" s="119"/>
      <c r="C37" s="39" t="s">
        <v>40</v>
      </c>
      <c r="D37" s="46">
        <v>27</v>
      </c>
      <c r="E37" s="152">
        <v>22</v>
      </c>
      <c r="F37" s="155">
        <v>43</v>
      </c>
      <c r="G37" s="158">
        <v>39634.55</v>
      </c>
      <c r="H37" s="155">
        <v>6</v>
      </c>
      <c r="I37" s="162">
        <v>1099.43</v>
      </c>
      <c r="J37" s="27"/>
      <c r="K37" s="81" t="s">
        <v>70</v>
      </c>
      <c r="L37" s="90"/>
      <c r="M37" s="94">
        <v>61</v>
      </c>
      <c r="N37" s="167">
        <v>12</v>
      </c>
      <c r="O37" s="154">
        <v>14</v>
      </c>
      <c r="P37" s="173">
        <v>9186.25</v>
      </c>
      <c r="Q37" s="176">
        <v>7</v>
      </c>
      <c r="R37" s="179">
        <v>778.88</v>
      </c>
    </row>
    <row r="38" spans="1:18" ht="14.1" customHeight="1">
      <c r="A38" s="10"/>
      <c r="B38" s="120"/>
      <c r="C38" s="39" t="s">
        <v>41</v>
      </c>
      <c r="D38" s="46">
        <v>28</v>
      </c>
      <c r="E38" s="152">
        <v>173</v>
      </c>
      <c r="F38" s="155">
        <v>312</v>
      </c>
      <c r="G38" s="158">
        <v>136469.04</v>
      </c>
      <c r="H38" s="155">
        <v>205</v>
      </c>
      <c r="I38" s="162">
        <v>53105.22</v>
      </c>
      <c r="J38" s="27"/>
      <c r="K38" s="81" t="s">
        <v>71</v>
      </c>
      <c r="L38" s="90"/>
      <c r="M38" s="95">
        <v>62</v>
      </c>
      <c r="N38" s="166">
        <v>15</v>
      </c>
      <c r="O38" s="155">
        <v>35</v>
      </c>
      <c r="P38" s="172">
        <v>8072.91</v>
      </c>
      <c r="Q38" s="176">
        <v>5</v>
      </c>
      <c r="R38" s="179">
        <v>724.05</v>
      </c>
    </row>
    <row r="39" spans="1:18" ht="14.1" customHeight="1">
      <c r="A39" s="10"/>
      <c r="B39" s="118" t="s">
        <v>26</v>
      </c>
      <c r="C39" s="39" t="s">
        <v>38</v>
      </c>
      <c r="D39" s="46">
        <v>29</v>
      </c>
      <c r="E39" s="152">
        <v>4</v>
      </c>
      <c r="F39" s="155">
        <v>9</v>
      </c>
      <c r="G39" s="158">
        <v>4842.85</v>
      </c>
      <c r="H39" s="156">
        <v>0</v>
      </c>
      <c r="I39" s="163">
        <v>0</v>
      </c>
      <c r="J39" s="27"/>
      <c r="K39" s="81" t="s">
        <v>72</v>
      </c>
      <c r="L39" s="90"/>
      <c r="M39" s="94">
        <v>63</v>
      </c>
      <c r="N39" s="167">
        <v>43</v>
      </c>
      <c r="O39" s="154">
        <v>84</v>
      </c>
      <c r="P39" s="173">
        <v>45099.79</v>
      </c>
      <c r="Q39" s="176">
        <v>14</v>
      </c>
      <c r="R39" s="179">
        <v>7520.44</v>
      </c>
    </row>
    <row r="40" spans="1:18" ht="14.1" customHeight="1">
      <c r="A40" s="10"/>
      <c r="B40" s="121"/>
      <c r="C40" s="39" t="s">
        <v>39</v>
      </c>
      <c r="D40" s="46">
        <v>30</v>
      </c>
      <c r="E40" s="153">
        <v>0</v>
      </c>
      <c r="F40" s="156">
        <v>0</v>
      </c>
      <c r="G40" s="159">
        <v>0</v>
      </c>
      <c r="H40" s="156">
        <v>0</v>
      </c>
      <c r="I40" s="163">
        <v>0</v>
      </c>
      <c r="J40" s="27"/>
      <c r="K40" s="81" t="s">
        <v>73</v>
      </c>
      <c r="L40" s="90"/>
      <c r="M40" s="95">
        <v>64</v>
      </c>
      <c r="N40" s="166">
        <v>5</v>
      </c>
      <c r="O40" s="155">
        <v>12</v>
      </c>
      <c r="P40" s="172">
        <v>5148.41</v>
      </c>
      <c r="Q40" s="176">
        <v>3</v>
      </c>
      <c r="R40" s="179">
        <v>871.25</v>
      </c>
    </row>
    <row r="41" spans="1:18" ht="14.1" customHeight="1">
      <c r="A41" s="10"/>
      <c r="B41" s="121"/>
      <c r="C41" s="39" t="s">
        <v>40</v>
      </c>
      <c r="D41" s="46">
        <v>31</v>
      </c>
      <c r="E41" s="153">
        <v>0</v>
      </c>
      <c r="F41" s="156">
        <v>0</v>
      </c>
      <c r="G41" s="159">
        <v>0</v>
      </c>
      <c r="H41" s="156">
        <v>0</v>
      </c>
      <c r="I41" s="163">
        <v>0</v>
      </c>
      <c r="J41" s="45"/>
      <c r="K41" s="81" t="s">
        <v>74</v>
      </c>
      <c r="L41" s="90"/>
      <c r="M41" s="94">
        <v>65</v>
      </c>
      <c r="N41" s="167">
        <v>63</v>
      </c>
      <c r="O41" s="154">
        <v>112</v>
      </c>
      <c r="P41" s="173">
        <v>106302.99</v>
      </c>
      <c r="Q41" s="176">
        <v>38</v>
      </c>
      <c r="R41" s="179">
        <v>5655.89</v>
      </c>
    </row>
    <row r="42" spans="1:18" ht="14.1" customHeight="1">
      <c r="A42" s="10"/>
      <c r="B42" s="121"/>
      <c r="C42" s="39" t="s">
        <v>41</v>
      </c>
      <c r="D42" s="46">
        <v>32</v>
      </c>
      <c r="E42" s="152">
        <v>3</v>
      </c>
      <c r="F42" s="155">
        <v>4</v>
      </c>
      <c r="G42" s="158">
        <v>809.33</v>
      </c>
      <c r="H42" s="156">
        <v>0</v>
      </c>
      <c r="I42" s="163">
        <v>0</v>
      </c>
      <c r="J42" s="71" t="s">
        <v>55</v>
      </c>
      <c r="K42" s="82"/>
      <c r="L42" s="91"/>
      <c r="M42" s="94">
        <v>66</v>
      </c>
      <c r="N42" s="140">
        <f>SUM(E11:E44,N11:N41)</f>
        <v>949</v>
      </c>
      <c r="O42" s="129">
        <f>SUM(F11:F44,O11:O41)</f>
        <v>2405</v>
      </c>
      <c r="P42" s="143">
        <f>SUM(G11:G44,P11:P41)</f>
        <v>1331689.4</v>
      </c>
      <c r="Q42" s="147">
        <f>SUM(H11:H44,Q11:Q41)</f>
        <v>835</v>
      </c>
      <c r="R42" s="150">
        <f>SUM(I11:I44,R11:R41)</f>
        <v>164876.52</v>
      </c>
    </row>
    <row r="43" spans="1:18" ht="14.1" customHeight="1">
      <c r="A43" s="10"/>
      <c r="B43" s="122" t="s">
        <v>27</v>
      </c>
      <c r="C43" s="39" t="s">
        <v>38</v>
      </c>
      <c r="D43" s="46">
        <v>33</v>
      </c>
      <c r="E43" s="153">
        <v>0</v>
      </c>
      <c r="F43" s="156">
        <v>0</v>
      </c>
      <c r="G43" s="159">
        <v>0</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3">
        <v>0</v>
      </c>
      <c r="F44" s="156">
        <v>0</v>
      </c>
      <c r="G44" s="159">
        <v>0</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7.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Q32" sqref="E16:G16 E19:I19 E29:G29 E42:G42 N29:P29 Q32:R32"/>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99</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'1112-04-01(1801)'!E11</f>
        <v>8</v>
      </c>
      <c r="F11" s="128">
        <f>'1112-04-01(1801)'!F11</f>
        <v>89</v>
      </c>
      <c r="G11" s="132">
        <f>'1112-04-01(1801)'!G11</f>
        <v>84439.5</v>
      </c>
      <c r="H11" s="134">
        <f>'1112-04-01(1801)'!H11</f>
        <v>0</v>
      </c>
      <c r="I11" s="135">
        <f>'1112-04-01(1801)'!I11</f>
        <v>0</v>
      </c>
      <c r="J11" s="69" t="s">
        <v>6</v>
      </c>
      <c r="K11" s="28" t="s">
        <v>27</v>
      </c>
      <c r="L11" s="39" t="s">
        <v>40</v>
      </c>
      <c r="M11" s="94">
        <v>35</v>
      </c>
      <c r="N11" s="137">
        <f>'1112-04-01(1801)'!N11</f>
        <v>0</v>
      </c>
      <c r="O11" s="134">
        <f>'1112-04-01(1801)'!O11</f>
        <v>0</v>
      </c>
      <c r="P11" s="141">
        <f>'1112-04-01(1801)'!P11</f>
        <v>0</v>
      </c>
      <c r="Q11" s="145">
        <f>'1112-04-01(1801)'!Q11</f>
        <v>0</v>
      </c>
      <c r="R11" s="148">
        <f>'1112-04-01(1801)'!R11</f>
        <v>0</v>
      </c>
    </row>
    <row r="12" spans="1:18" ht="14.1" customHeight="1">
      <c r="A12" s="10"/>
      <c r="B12" s="21" t="s">
        <v>12</v>
      </c>
      <c r="C12" s="36"/>
      <c r="D12" s="46">
        <v>2</v>
      </c>
      <c r="E12" s="125">
        <f>'1112-04-01(1801)'!E12</f>
        <v>4</v>
      </c>
      <c r="F12" s="129">
        <f>'1112-04-01(1801)'!F12</f>
        <v>3</v>
      </c>
      <c r="G12" s="133">
        <f>'1112-04-01(1801)'!G12</f>
        <v>4527.01</v>
      </c>
      <c r="H12" s="130">
        <f>'1112-04-01(1801)'!H12</f>
        <v>1</v>
      </c>
      <c r="I12" s="131">
        <f>'1112-04-01(1801)'!I12</f>
        <v>96.28</v>
      </c>
      <c r="J12" s="70"/>
      <c r="K12" s="29"/>
      <c r="L12" s="39" t="s">
        <v>41</v>
      </c>
      <c r="M12" s="95">
        <v>36</v>
      </c>
      <c r="N12" s="138">
        <f>'1112-04-01(1801)'!N12</f>
        <v>0</v>
      </c>
      <c r="O12" s="130">
        <f>'1112-04-01(1801)'!O12</f>
        <v>0</v>
      </c>
      <c r="P12" s="142">
        <f>'1112-04-01(1801)'!P12</f>
        <v>0</v>
      </c>
      <c r="Q12" s="146">
        <f>'1112-04-01(1801)'!Q12</f>
        <v>0</v>
      </c>
      <c r="R12" s="149">
        <f>'1112-04-01(1801)'!R12</f>
        <v>0</v>
      </c>
    </row>
    <row r="13" spans="1:18" ht="14.1" customHeight="1">
      <c r="A13" s="10"/>
      <c r="B13" s="21" t="s">
        <v>13</v>
      </c>
      <c r="C13" s="36"/>
      <c r="D13" s="46">
        <v>3</v>
      </c>
      <c r="E13" s="126">
        <f>'1112-04-01(1801)'!E13</f>
        <v>0</v>
      </c>
      <c r="F13" s="130">
        <f>'1112-04-01(1801)'!F13</f>
        <v>0</v>
      </c>
      <c r="G13" s="63">
        <f>'1112-04-01(1801)'!G13</f>
        <v>0</v>
      </c>
      <c r="H13" s="130">
        <f>'1112-04-01(1801)'!H13</f>
        <v>0</v>
      </c>
      <c r="I13" s="131">
        <f>'1112-04-01(1801)'!I13</f>
        <v>0</v>
      </c>
      <c r="J13" s="70"/>
      <c r="K13" s="76" t="s">
        <v>57</v>
      </c>
      <c r="L13" s="39" t="s">
        <v>38</v>
      </c>
      <c r="M13" s="94">
        <v>37</v>
      </c>
      <c r="N13" s="137">
        <f>'1112-04-01(1801)'!N13</f>
        <v>0</v>
      </c>
      <c r="O13" s="134">
        <f>'1112-04-01(1801)'!O13</f>
        <v>0</v>
      </c>
      <c r="P13" s="141">
        <f>'1112-04-01(1801)'!P13</f>
        <v>0</v>
      </c>
      <c r="Q13" s="146">
        <f>'1112-04-01(1801)'!Q13</f>
        <v>0</v>
      </c>
      <c r="R13" s="149">
        <f>'1112-04-01(1801)'!R13</f>
        <v>0</v>
      </c>
    </row>
    <row r="14" spans="1:18" ht="14.1" customHeight="1">
      <c r="A14" s="10"/>
      <c r="B14" s="21" t="s">
        <v>14</v>
      </c>
      <c r="C14" s="36"/>
      <c r="D14" s="46">
        <v>4</v>
      </c>
      <c r="E14" s="126">
        <f>'1112-04-01(1801)'!E14</f>
        <v>0</v>
      </c>
      <c r="F14" s="130">
        <f>'1112-04-01(1801)'!F14</f>
        <v>0</v>
      </c>
      <c r="G14" s="63">
        <f>'1112-04-01(1801)'!G14</f>
        <v>0</v>
      </c>
      <c r="H14" s="130">
        <f>'1112-04-01(1801)'!H14</f>
        <v>0</v>
      </c>
      <c r="I14" s="131">
        <f>'1112-04-01(1801)'!I14</f>
        <v>0</v>
      </c>
      <c r="J14" s="70"/>
      <c r="K14" s="77"/>
      <c r="L14" s="39" t="s">
        <v>39</v>
      </c>
      <c r="M14" s="95">
        <v>38</v>
      </c>
      <c r="N14" s="138">
        <f>'1112-04-01(1801)'!N14</f>
        <v>0</v>
      </c>
      <c r="O14" s="130">
        <f>'1112-04-01(1801)'!O14</f>
        <v>0</v>
      </c>
      <c r="P14" s="142">
        <f>'1112-04-01(1801)'!P14</f>
        <v>0</v>
      </c>
      <c r="Q14" s="146">
        <f>'1112-04-01(1801)'!Q14</f>
        <v>0</v>
      </c>
      <c r="R14" s="149">
        <f>'1112-04-01(1801)'!R14</f>
        <v>0</v>
      </c>
    </row>
    <row r="15" spans="1:18" ht="14.1" customHeight="1">
      <c r="A15" s="10"/>
      <c r="B15" s="21" t="s">
        <v>15</v>
      </c>
      <c r="C15" s="36"/>
      <c r="D15" s="46">
        <v>5</v>
      </c>
      <c r="E15" s="126">
        <f>'1112-04-01(1801)'!E15</f>
        <v>0</v>
      </c>
      <c r="F15" s="130">
        <f>'1112-04-01(1801)'!F15</f>
        <v>0</v>
      </c>
      <c r="G15" s="63">
        <f>'1112-04-01(1801)'!G15</f>
        <v>0</v>
      </c>
      <c r="H15" s="130">
        <f>'1112-04-01(1801)'!H15</f>
        <v>0</v>
      </c>
      <c r="I15" s="131">
        <f>'1112-04-01(1801)'!I15</f>
        <v>0</v>
      </c>
      <c r="J15" s="70"/>
      <c r="K15" s="77"/>
      <c r="L15" s="39" t="s">
        <v>40</v>
      </c>
      <c r="M15" s="94">
        <v>39</v>
      </c>
      <c r="N15" s="137">
        <f>'1112-04-01(1801)'!N15</f>
        <v>0</v>
      </c>
      <c r="O15" s="134">
        <f>'1112-04-01(1801)'!O15</f>
        <v>0</v>
      </c>
      <c r="P15" s="141">
        <f>'1112-04-01(1801)'!P15</f>
        <v>0</v>
      </c>
      <c r="Q15" s="146">
        <f>'1112-04-01(1801)'!Q15</f>
        <v>0</v>
      </c>
      <c r="R15" s="149">
        <f>'1112-04-01(1801)'!R15</f>
        <v>0</v>
      </c>
    </row>
    <row r="16" spans="1:18" ht="14.1" customHeight="1">
      <c r="A16" s="10"/>
      <c r="B16" s="21" t="s">
        <v>16</v>
      </c>
      <c r="C16" s="36"/>
      <c r="D16" s="46">
        <v>6</v>
      </c>
      <c r="E16" s="127">
        <f>'1112-04-01(1801)'!E16</f>
        <v>0</v>
      </c>
      <c r="F16" s="131">
        <f>'1112-04-01(1801)'!F16</f>
        <v>0</v>
      </c>
      <c r="G16" s="131">
        <f>'1112-04-01(1801)'!G16</f>
        <v>0</v>
      </c>
      <c r="H16" s="130">
        <f>'1112-04-01(1801)'!H16</f>
        <v>0</v>
      </c>
      <c r="I16" s="131">
        <f>'1112-04-01(1801)'!I16</f>
        <v>0</v>
      </c>
      <c r="J16" s="70"/>
      <c r="K16" s="77"/>
      <c r="L16" s="39" t="s">
        <v>41</v>
      </c>
      <c r="M16" s="95">
        <v>40</v>
      </c>
      <c r="N16" s="138">
        <f>'1112-04-01(1801)'!N16</f>
        <v>0</v>
      </c>
      <c r="O16" s="130">
        <f>'1112-04-01(1801)'!O16</f>
        <v>0</v>
      </c>
      <c r="P16" s="142">
        <f>'1112-04-01(1801)'!P16</f>
        <v>0</v>
      </c>
      <c r="Q16" s="146">
        <f>'1112-04-01(1801)'!Q16</f>
        <v>0</v>
      </c>
      <c r="R16" s="149">
        <f>'1112-04-01(1801)'!R16</f>
        <v>0</v>
      </c>
    </row>
    <row r="17" spans="1:18" ht="14.1" customHeight="1">
      <c r="A17" s="10"/>
      <c r="B17" s="21" t="s">
        <v>17</v>
      </c>
      <c r="C17" s="36"/>
      <c r="D17" s="46">
        <v>7</v>
      </c>
      <c r="E17" s="126">
        <f>'1112-04-01(1801)'!E17</f>
        <v>1</v>
      </c>
      <c r="F17" s="130">
        <f>'1112-04-01(1801)'!F17</f>
        <v>7</v>
      </c>
      <c r="G17" s="63">
        <f>'1112-04-01(1801)'!G17</f>
        <v>2084.34</v>
      </c>
      <c r="H17" s="130">
        <f>'1112-04-01(1801)'!H17</f>
        <v>0</v>
      </c>
      <c r="I17" s="131">
        <f>'1112-04-01(1801)'!I17</f>
        <v>0</v>
      </c>
      <c r="J17" s="70"/>
      <c r="K17" s="76" t="s">
        <v>58</v>
      </c>
      <c r="L17" s="39" t="s">
        <v>38</v>
      </c>
      <c r="M17" s="94">
        <v>41</v>
      </c>
      <c r="N17" s="137">
        <f>'1112-04-01(1801)'!N17</f>
        <v>0</v>
      </c>
      <c r="O17" s="134">
        <f>'1112-04-01(1801)'!O17</f>
        <v>0</v>
      </c>
      <c r="P17" s="141">
        <f>'1112-04-01(1801)'!P17</f>
        <v>0</v>
      </c>
      <c r="Q17" s="146">
        <f>'1112-04-01(1801)'!Q17</f>
        <v>0</v>
      </c>
      <c r="R17" s="149">
        <f>'1112-04-01(1801)'!R17</f>
        <v>0</v>
      </c>
    </row>
    <row r="18" spans="1:18" ht="14.1" customHeight="1">
      <c r="A18" s="10"/>
      <c r="B18" s="22" t="s">
        <v>18</v>
      </c>
      <c r="C18" s="37"/>
      <c r="D18" s="46">
        <v>8</v>
      </c>
      <c r="E18" s="125">
        <f>'1112-04-01(1801)'!E18</f>
        <v>5</v>
      </c>
      <c r="F18" s="130">
        <f>'1112-04-01(1801)'!F18</f>
        <v>0</v>
      </c>
      <c r="G18" s="63">
        <f>'1112-04-01(1801)'!G18</f>
        <v>0</v>
      </c>
      <c r="H18" s="129">
        <f>'1112-04-01(1801)'!H18</f>
        <v>5</v>
      </c>
      <c r="I18" s="136">
        <f>'1112-04-01(1801)'!I18</f>
        <v>1222.33</v>
      </c>
      <c r="J18" s="70"/>
      <c r="K18" s="77"/>
      <c r="L18" s="39" t="s">
        <v>39</v>
      </c>
      <c r="M18" s="95">
        <v>42</v>
      </c>
      <c r="N18" s="138">
        <f>'1112-04-01(1801)'!N18</f>
        <v>0</v>
      </c>
      <c r="O18" s="130">
        <f>'1112-04-01(1801)'!O18</f>
        <v>0</v>
      </c>
      <c r="P18" s="142">
        <f>'1112-04-01(1801)'!P18</f>
        <v>0</v>
      </c>
      <c r="Q18" s="146">
        <f>'1112-04-01(1801)'!Q18</f>
        <v>0</v>
      </c>
      <c r="R18" s="149">
        <f>'1112-04-01(1801)'!R18</f>
        <v>0</v>
      </c>
    </row>
    <row r="19" spans="1:18" ht="14.1" customHeight="1">
      <c r="A19" s="10"/>
      <c r="B19" s="22" t="s">
        <v>19</v>
      </c>
      <c r="C19" s="37"/>
      <c r="D19" s="46">
        <v>9</v>
      </c>
      <c r="E19" s="127">
        <f>'1112-04-01(1801)'!E19</f>
        <v>0</v>
      </c>
      <c r="F19" s="131">
        <f>'1112-04-01(1801)'!F19</f>
        <v>0</v>
      </c>
      <c r="G19" s="131">
        <f>'1112-04-01(1801)'!G19</f>
        <v>0</v>
      </c>
      <c r="H19" s="131">
        <f>'1112-04-01(1801)'!H19</f>
        <v>0</v>
      </c>
      <c r="I19" s="131">
        <f>'1112-04-01(1801)'!I19</f>
        <v>0</v>
      </c>
      <c r="J19" s="70"/>
      <c r="K19" s="77"/>
      <c r="L19" s="39" t="s">
        <v>40</v>
      </c>
      <c r="M19" s="94">
        <v>43</v>
      </c>
      <c r="N19" s="137">
        <f>'1112-04-01(1801)'!N19</f>
        <v>0</v>
      </c>
      <c r="O19" s="134">
        <f>'1112-04-01(1801)'!O19</f>
        <v>0</v>
      </c>
      <c r="P19" s="141">
        <f>'1112-04-01(1801)'!P19</f>
        <v>0</v>
      </c>
      <c r="Q19" s="146">
        <f>'1112-04-01(1801)'!Q19</f>
        <v>0</v>
      </c>
      <c r="R19" s="149">
        <f>'1112-04-01(1801)'!R19</f>
        <v>0</v>
      </c>
    </row>
    <row r="20" spans="1:18" ht="14.1" customHeight="1">
      <c r="A20" s="10"/>
      <c r="B20" s="22" t="s">
        <v>20</v>
      </c>
      <c r="C20" s="37"/>
      <c r="D20" s="46">
        <v>10</v>
      </c>
      <c r="E20" s="125">
        <f>'1112-04-01(1801)'!E20</f>
        <v>2</v>
      </c>
      <c r="F20" s="130">
        <f>'1112-04-01(1801)'!F20</f>
        <v>0</v>
      </c>
      <c r="G20" s="63">
        <f>'1112-04-01(1801)'!G20</f>
        <v>0</v>
      </c>
      <c r="H20" s="129">
        <f>'1112-04-01(1801)'!H20</f>
        <v>2</v>
      </c>
      <c r="I20" s="136">
        <f>'1112-04-01(1801)'!I20</f>
        <v>474.6</v>
      </c>
      <c r="J20" s="70"/>
      <c r="K20" s="77"/>
      <c r="L20" s="39" t="s">
        <v>41</v>
      </c>
      <c r="M20" s="95">
        <v>44</v>
      </c>
      <c r="N20" s="138">
        <f>'1112-04-01(1801)'!N20</f>
        <v>0</v>
      </c>
      <c r="O20" s="130">
        <f>'1112-04-01(1801)'!O20</f>
        <v>0</v>
      </c>
      <c r="P20" s="142">
        <f>'1112-04-01(1801)'!P20</f>
        <v>0</v>
      </c>
      <c r="Q20" s="146">
        <f>'1112-04-01(1801)'!Q20</f>
        <v>0</v>
      </c>
      <c r="R20" s="149">
        <f>'1112-04-01(1801)'!R20</f>
        <v>0</v>
      </c>
    </row>
    <row r="21" spans="1:18" ht="14.1" customHeight="1">
      <c r="A21" s="10"/>
      <c r="B21" s="21" t="s">
        <v>21</v>
      </c>
      <c r="C21" s="36"/>
      <c r="D21" s="46">
        <v>11</v>
      </c>
      <c r="E21" s="126">
        <f>'1112-04-01(1801)'!E21</f>
        <v>0</v>
      </c>
      <c r="F21" s="130">
        <f>'1112-04-01(1801)'!F21</f>
        <v>0</v>
      </c>
      <c r="G21" s="63">
        <f>'1112-04-01(1801)'!G21</f>
        <v>0</v>
      </c>
      <c r="H21" s="130">
        <f>'1112-04-01(1801)'!H21</f>
        <v>0</v>
      </c>
      <c r="I21" s="131">
        <f>'1112-04-01(1801)'!I21</f>
        <v>0</v>
      </c>
      <c r="J21" s="70"/>
      <c r="K21" s="76" t="s">
        <v>59</v>
      </c>
      <c r="L21" s="39" t="s">
        <v>38</v>
      </c>
      <c r="M21" s="94">
        <v>45</v>
      </c>
      <c r="N21" s="137">
        <f>'1112-04-01(1801)'!N21</f>
        <v>0</v>
      </c>
      <c r="O21" s="134">
        <f>'1112-04-01(1801)'!O21</f>
        <v>0</v>
      </c>
      <c r="P21" s="141">
        <f>'1112-04-01(1801)'!P21</f>
        <v>0</v>
      </c>
      <c r="Q21" s="146">
        <f>'1112-04-01(1801)'!Q21</f>
        <v>0</v>
      </c>
      <c r="R21" s="149">
        <f>'1112-04-01(1801)'!R21</f>
        <v>0</v>
      </c>
    </row>
    <row r="22" spans="1:18" ht="14.1" customHeight="1">
      <c r="A22" s="11"/>
      <c r="B22" s="23" t="s">
        <v>22</v>
      </c>
      <c r="C22" s="38"/>
      <c r="D22" s="46">
        <v>12</v>
      </c>
      <c r="E22" s="125">
        <f>'1112-04-01(1801)'!E22</f>
        <v>6</v>
      </c>
      <c r="F22" s="130">
        <f>'1112-04-01(1801)'!F22</f>
        <v>0</v>
      </c>
      <c r="G22" s="63">
        <f>'1112-04-01(1801)'!G22</f>
        <v>0</v>
      </c>
      <c r="H22" s="129">
        <f>'1112-04-01(1801)'!H22</f>
        <v>12</v>
      </c>
      <c r="I22" s="136">
        <f>'1112-04-01(1801)'!I22</f>
        <v>1201.27</v>
      </c>
      <c r="J22" s="70"/>
      <c r="K22" s="77"/>
      <c r="L22" s="39" t="s">
        <v>39</v>
      </c>
      <c r="M22" s="95">
        <v>46</v>
      </c>
      <c r="N22" s="138">
        <f>'1112-04-01(1801)'!N22</f>
        <v>0</v>
      </c>
      <c r="O22" s="130">
        <f>'1112-04-01(1801)'!O22</f>
        <v>0</v>
      </c>
      <c r="P22" s="142">
        <f>'1112-04-01(1801)'!P22</f>
        <v>0</v>
      </c>
      <c r="Q22" s="146">
        <f>'1112-04-01(1801)'!Q22</f>
        <v>0</v>
      </c>
      <c r="R22" s="149">
        <f>'1112-04-01(1801)'!R22</f>
        <v>0</v>
      </c>
    </row>
    <row r="23" spans="1:18" ht="14.1" customHeight="1">
      <c r="A23" s="12" t="s">
        <v>5</v>
      </c>
      <c r="B23" s="21" t="s">
        <v>23</v>
      </c>
      <c r="C23" s="36"/>
      <c r="D23" s="46">
        <v>13</v>
      </c>
      <c r="E23" s="125">
        <f>'1112-04-01(1801)'!E23</f>
        <v>9</v>
      </c>
      <c r="F23" s="130">
        <f>'1112-04-01(1801)'!F23</f>
        <v>0</v>
      </c>
      <c r="G23" s="63">
        <f>'1112-04-01(1801)'!G23</f>
        <v>0</v>
      </c>
      <c r="H23" s="129">
        <f>'1112-04-01(1801)'!H23</f>
        <v>10</v>
      </c>
      <c r="I23" s="136">
        <f>'1112-04-01(1801)'!I23</f>
        <v>4132.07</v>
      </c>
      <c r="J23" s="70"/>
      <c r="K23" s="77"/>
      <c r="L23" s="39" t="s">
        <v>40</v>
      </c>
      <c r="M23" s="94">
        <v>47</v>
      </c>
      <c r="N23" s="137">
        <f>'1112-04-01(1801)'!N23</f>
        <v>0</v>
      </c>
      <c r="O23" s="134">
        <f>'1112-04-01(1801)'!O23</f>
        <v>0</v>
      </c>
      <c r="P23" s="141">
        <f>'1112-04-01(1801)'!P23</f>
        <v>0</v>
      </c>
      <c r="Q23" s="146">
        <f>'1112-04-01(1801)'!Q23</f>
        <v>0</v>
      </c>
      <c r="R23" s="149">
        <f>'1112-04-01(1801)'!R23</f>
        <v>0</v>
      </c>
    </row>
    <row r="24" spans="1:18" ht="14.1" customHeight="1">
      <c r="A24" s="10"/>
      <c r="B24" s="24" t="s">
        <v>24</v>
      </c>
      <c r="C24" s="39" t="s">
        <v>29</v>
      </c>
      <c r="D24" s="46">
        <v>14</v>
      </c>
      <c r="E24" s="125">
        <f>'1112-04-01(1801)'!E24</f>
        <v>289</v>
      </c>
      <c r="F24" s="129">
        <f>'1112-04-01(1801)'!F24</f>
        <v>396</v>
      </c>
      <c r="G24" s="133">
        <f>'1112-04-01(1801)'!G24</f>
        <v>66138.75</v>
      </c>
      <c r="H24" s="129">
        <f>'1112-04-01(1801)'!H24</f>
        <v>164</v>
      </c>
      <c r="I24" s="136">
        <f>'1112-04-01(1801)'!I24</f>
        <v>18488.37</v>
      </c>
      <c r="J24" s="70"/>
      <c r="K24" s="77"/>
      <c r="L24" s="39" t="s">
        <v>41</v>
      </c>
      <c r="M24" s="95">
        <v>48</v>
      </c>
      <c r="N24" s="138">
        <f>'1112-04-01(1801)'!N24</f>
        <v>0</v>
      </c>
      <c r="O24" s="130">
        <f>'1112-04-01(1801)'!O24</f>
        <v>0</v>
      </c>
      <c r="P24" s="142">
        <f>'1112-04-01(1801)'!P24</f>
        <v>0</v>
      </c>
      <c r="Q24" s="146">
        <f>'1112-04-01(1801)'!Q24</f>
        <v>0</v>
      </c>
      <c r="R24" s="149">
        <f>'1112-04-01(1801)'!R24</f>
        <v>0</v>
      </c>
    </row>
    <row r="25" spans="1:18" ht="14.1" customHeight="1">
      <c r="A25" s="10"/>
      <c r="B25" s="25"/>
      <c r="C25" s="39" t="s">
        <v>30</v>
      </c>
      <c r="D25" s="46">
        <v>15</v>
      </c>
      <c r="E25" s="125">
        <f>'1112-04-01(1801)'!E25</f>
        <v>3</v>
      </c>
      <c r="F25" s="129">
        <f>'1112-04-01(1801)'!F25</f>
        <v>3</v>
      </c>
      <c r="G25" s="133">
        <f>'1112-04-01(1801)'!G25</f>
        <v>170.09</v>
      </c>
      <c r="H25" s="129">
        <f>'1112-04-01(1801)'!H25</f>
        <v>5</v>
      </c>
      <c r="I25" s="136">
        <f>'1112-04-01(1801)'!I25</f>
        <v>302.01</v>
      </c>
      <c r="J25" s="70"/>
      <c r="K25" s="72" t="s">
        <v>60</v>
      </c>
      <c r="L25" s="87" t="s">
        <v>39</v>
      </c>
      <c r="M25" s="94">
        <v>49</v>
      </c>
      <c r="N25" s="137">
        <f>'1112-04-01(1801)'!N25</f>
        <v>0</v>
      </c>
      <c r="O25" s="134">
        <f>'1112-04-01(1801)'!O25</f>
        <v>0</v>
      </c>
      <c r="P25" s="141">
        <f>'1112-04-01(1801)'!P25</f>
        <v>0</v>
      </c>
      <c r="Q25" s="146">
        <f>'1112-04-01(1801)'!Q25</f>
        <v>0</v>
      </c>
      <c r="R25" s="149">
        <f>'1112-04-01(1801)'!R25</f>
        <v>0</v>
      </c>
    </row>
    <row r="26" spans="1:18" ht="14.1" customHeight="1">
      <c r="A26" s="10"/>
      <c r="B26" s="25"/>
      <c r="C26" s="39" t="s">
        <v>31</v>
      </c>
      <c r="D26" s="46">
        <v>16</v>
      </c>
      <c r="E26" s="125">
        <f>'1112-04-01(1801)'!E26</f>
        <v>67</v>
      </c>
      <c r="F26" s="129">
        <f>'1112-04-01(1801)'!F26</f>
        <v>158</v>
      </c>
      <c r="G26" s="133">
        <f>'1112-04-01(1801)'!G26</f>
        <v>74448.29</v>
      </c>
      <c r="H26" s="129">
        <f>'1112-04-01(1801)'!H26</f>
        <v>46</v>
      </c>
      <c r="I26" s="136">
        <f>'1112-04-01(1801)'!I26</f>
        <v>5045.71</v>
      </c>
      <c r="J26" s="70"/>
      <c r="K26" s="78"/>
      <c r="L26" s="87" t="s">
        <v>40</v>
      </c>
      <c r="M26" s="95">
        <v>50</v>
      </c>
      <c r="N26" s="138">
        <f>'1112-04-01(1801)'!N26</f>
        <v>0</v>
      </c>
      <c r="O26" s="130">
        <f>'1112-04-01(1801)'!O26</f>
        <v>0</v>
      </c>
      <c r="P26" s="142">
        <f>'1112-04-01(1801)'!P26</f>
        <v>0</v>
      </c>
      <c r="Q26" s="146">
        <f>'1112-04-01(1801)'!Q26</f>
        <v>0</v>
      </c>
      <c r="R26" s="149">
        <f>'1112-04-01(1801)'!R26</f>
        <v>0</v>
      </c>
    </row>
    <row r="27" spans="1:18" ht="14.1" customHeight="1">
      <c r="A27" s="10"/>
      <c r="B27" s="25"/>
      <c r="C27" s="39" t="s">
        <v>32</v>
      </c>
      <c r="D27" s="46">
        <v>17</v>
      </c>
      <c r="E27" s="125">
        <f>'1112-04-01(1801)'!E27</f>
        <v>49</v>
      </c>
      <c r="F27" s="129">
        <f>'1112-04-01(1801)'!F27</f>
        <v>65</v>
      </c>
      <c r="G27" s="133">
        <f>'1112-04-01(1801)'!G27</f>
        <v>19447.96</v>
      </c>
      <c r="H27" s="129">
        <f>'1112-04-01(1801)'!H27</f>
        <v>35</v>
      </c>
      <c r="I27" s="136">
        <f>'1112-04-01(1801)'!I27</f>
        <v>3600.31</v>
      </c>
      <c r="J27" s="70"/>
      <c r="K27" s="79"/>
      <c r="L27" s="87" t="s">
        <v>41</v>
      </c>
      <c r="M27" s="94">
        <v>51</v>
      </c>
      <c r="N27" s="137">
        <f>'1112-04-01(1801)'!N27</f>
        <v>0</v>
      </c>
      <c r="O27" s="134">
        <f>'1112-04-01(1801)'!O27</f>
        <v>0</v>
      </c>
      <c r="P27" s="141">
        <f>'1112-04-01(1801)'!P27</f>
        <v>0</v>
      </c>
      <c r="Q27" s="146">
        <f>'1112-04-01(1801)'!Q27</f>
        <v>0</v>
      </c>
      <c r="R27" s="149">
        <f>'1112-04-01(1801)'!R27</f>
        <v>0</v>
      </c>
    </row>
    <row r="28" spans="1:18" ht="14.1" customHeight="1">
      <c r="A28" s="10"/>
      <c r="B28" s="25"/>
      <c r="C28" s="39" t="s">
        <v>33</v>
      </c>
      <c r="D28" s="46">
        <v>18</v>
      </c>
      <c r="E28" s="125">
        <f>'1112-04-01(1801)'!E28</f>
        <v>12</v>
      </c>
      <c r="F28" s="129">
        <f>'1112-04-01(1801)'!F28</f>
        <v>13</v>
      </c>
      <c r="G28" s="133">
        <f>'1112-04-01(1801)'!G28</f>
        <v>1600.64</v>
      </c>
      <c r="H28" s="129">
        <f>'1112-04-01(1801)'!H28</f>
        <v>8</v>
      </c>
      <c r="I28" s="136">
        <f>'1112-04-01(1801)'!I28</f>
        <v>928.07</v>
      </c>
      <c r="J28" s="45"/>
      <c r="K28" s="80" t="s">
        <v>61</v>
      </c>
      <c r="L28" s="88"/>
      <c r="M28" s="95">
        <v>52</v>
      </c>
      <c r="N28" s="138">
        <f>'1112-04-01(1801)'!N28</f>
        <v>0</v>
      </c>
      <c r="O28" s="130">
        <f>'1112-04-01(1801)'!O28</f>
        <v>0</v>
      </c>
      <c r="P28" s="142">
        <f>'1112-04-01(1801)'!P28</f>
        <v>0</v>
      </c>
      <c r="Q28" s="146">
        <f>'1112-04-01(1801)'!Q28</f>
        <v>0</v>
      </c>
      <c r="R28" s="149">
        <f>'1112-04-01(1801)'!R28</f>
        <v>0</v>
      </c>
    </row>
    <row r="29" spans="1:18" ht="14.1" customHeight="1">
      <c r="A29" s="10"/>
      <c r="B29" s="25"/>
      <c r="C29" s="39" t="s">
        <v>34</v>
      </c>
      <c r="D29" s="46">
        <v>19</v>
      </c>
      <c r="E29" s="127">
        <f>'1112-04-01(1801)'!E29</f>
        <v>0</v>
      </c>
      <c r="F29" s="131">
        <f>'1112-04-01(1801)'!F29</f>
        <v>0</v>
      </c>
      <c r="G29" s="131">
        <f>'1112-04-01(1801)'!G29</f>
        <v>0</v>
      </c>
      <c r="H29" s="130">
        <f>'1112-04-01(1801)'!H29</f>
        <v>0</v>
      </c>
      <c r="I29" s="131">
        <f>'1112-04-01(1801)'!I29</f>
        <v>0</v>
      </c>
      <c r="J29" s="70" t="s">
        <v>54</v>
      </c>
      <c r="K29" s="81" t="s">
        <v>62</v>
      </c>
      <c r="L29" s="89"/>
      <c r="M29" s="94">
        <v>53</v>
      </c>
      <c r="N29" s="135">
        <f>'1112-04-01(1801)'!N29</f>
        <v>0</v>
      </c>
      <c r="O29" s="135">
        <f>'1112-04-01(1801)'!O29</f>
        <v>0</v>
      </c>
      <c r="P29" s="135">
        <f>'1112-04-01(1801)'!P29</f>
        <v>0</v>
      </c>
      <c r="Q29" s="146">
        <f>'1112-04-01(1801)'!Q29</f>
        <v>0</v>
      </c>
      <c r="R29" s="149">
        <f>'1112-04-01(1801)'!R29</f>
        <v>0</v>
      </c>
    </row>
    <row r="30" spans="1:18" ht="14.1" customHeight="1">
      <c r="A30" s="10"/>
      <c r="B30" s="25"/>
      <c r="C30" s="39" t="s">
        <v>35</v>
      </c>
      <c r="D30" s="46">
        <v>20</v>
      </c>
      <c r="E30" s="126">
        <f>'1112-04-01(1801)'!E30</f>
        <v>0</v>
      </c>
      <c r="F30" s="130">
        <f>'1112-04-01(1801)'!F30</f>
        <v>0</v>
      </c>
      <c r="G30" s="63">
        <f>'1112-04-01(1801)'!G30</f>
        <v>0</v>
      </c>
      <c r="H30" s="130">
        <f>'1112-04-01(1801)'!H30</f>
        <v>0</v>
      </c>
      <c r="I30" s="131">
        <f>'1112-04-01(1801)'!I30</f>
        <v>0</v>
      </c>
      <c r="J30" s="27"/>
      <c r="K30" s="81" t="s">
        <v>63</v>
      </c>
      <c r="L30" s="90"/>
      <c r="M30" s="95">
        <v>54</v>
      </c>
      <c r="N30" s="138">
        <f>'1112-04-01(1801)'!N30</f>
        <v>0</v>
      </c>
      <c r="O30" s="130">
        <f>'1112-04-01(1801)'!O30</f>
        <v>0</v>
      </c>
      <c r="P30" s="142">
        <f>'1112-04-01(1801)'!P30</f>
        <v>0</v>
      </c>
      <c r="Q30" s="146">
        <f>'1112-04-01(1801)'!Q30</f>
        <v>0</v>
      </c>
      <c r="R30" s="149">
        <f>'1112-04-01(1801)'!R30</f>
        <v>0</v>
      </c>
    </row>
    <row r="31" spans="1:18" ht="14.1" customHeight="1">
      <c r="A31" s="10"/>
      <c r="B31" s="25"/>
      <c r="C31" s="39" t="s">
        <v>36</v>
      </c>
      <c r="D31" s="46">
        <v>21</v>
      </c>
      <c r="E31" s="126">
        <f>'1112-04-01(1801)'!E31</f>
        <v>1</v>
      </c>
      <c r="F31" s="130">
        <f>'1112-04-01(1801)'!F31</f>
        <v>5</v>
      </c>
      <c r="G31" s="63">
        <f>'1112-04-01(1801)'!G31</f>
        <v>24.16</v>
      </c>
      <c r="H31" s="130">
        <f>'1112-04-01(1801)'!H31</f>
        <v>0</v>
      </c>
      <c r="I31" s="131">
        <f>'1112-04-01(1801)'!I31</f>
        <v>0</v>
      </c>
      <c r="J31" s="27"/>
      <c r="K31" s="81" t="s">
        <v>64</v>
      </c>
      <c r="L31" s="90"/>
      <c r="M31" s="94">
        <v>55</v>
      </c>
      <c r="N31" s="140">
        <f>'1112-04-01(1801)'!N31</f>
        <v>13</v>
      </c>
      <c r="O31" s="128">
        <f>'1112-04-01(1801)'!O31</f>
        <v>26</v>
      </c>
      <c r="P31" s="144">
        <f>'1112-04-01(1801)'!P31</f>
        <v>483.41</v>
      </c>
      <c r="Q31" s="147">
        <f>'1112-04-01(1801)'!Q31</f>
        <v>14</v>
      </c>
      <c r="R31" s="150">
        <f>'1112-04-01(1801)'!R31</f>
        <v>931.53</v>
      </c>
    </row>
    <row r="32" spans="1:18" ht="14.1" customHeight="1">
      <c r="A32" s="10"/>
      <c r="B32" s="25"/>
      <c r="C32" s="39" t="s">
        <v>37</v>
      </c>
      <c r="D32" s="46">
        <v>22</v>
      </c>
      <c r="E32" s="125">
        <f>'1112-04-01(1801)'!E32</f>
        <v>9</v>
      </c>
      <c r="F32" s="129">
        <f>'1112-04-01(1801)'!F32</f>
        <v>21</v>
      </c>
      <c r="G32" s="133">
        <f>'1112-04-01(1801)'!G32</f>
        <v>945.91</v>
      </c>
      <c r="H32" s="129">
        <f>'1112-04-01(1801)'!H32</f>
        <v>9</v>
      </c>
      <c r="I32" s="136">
        <f>'1112-04-01(1801)'!I32</f>
        <v>1356.69</v>
      </c>
      <c r="J32" s="27"/>
      <c r="K32" s="81" t="s">
        <v>65</v>
      </c>
      <c r="L32" s="90"/>
      <c r="M32" s="95">
        <v>56</v>
      </c>
      <c r="N32" s="139">
        <f>'1112-04-01(1801)'!N32</f>
        <v>1</v>
      </c>
      <c r="O32" s="129">
        <f>'1112-04-01(1801)'!O32</f>
        <v>21</v>
      </c>
      <c r="P32" s="143">
        <f>'1112-04-01(1801)'!P32</f>
        <v>3782.83</v>
      </c>
      <c r="Q32" s="131">
        <f>'1112-04-01(1801)'!Q32</f>
        <v>0</v>
      </c>
      <c r="R32" s="187">
        <f>'1112-04-01(1801)'!R32</f>
        <v>0</v>
      </c>
    </row>
    <row r="33" spans="1:18" ht="14.1" customHeight="1">
      <c r="A33" s="10"/>
      <c r="B33" s="25"/>
      <c r="C33" s="40" t="s">
        <v>21</v>
      </c>
      <c r="D33" s="46">
        <v>23</v>
      </c>
      <c r="E33" s="126">
        <f>'1112-04-01(1801)'!E33</f>
        <v>1</v>
      </c>
      <c r="F33" s="130">
        <f>'1112-04-01(1801)'!F33</f>
        <v>13</v>
      </c>
      <c r="G33" s="63">
        <f>'1112-04-01(1801)'!G33</f>
        <v>621.44</v>
      </c>
      <c r="H33" s="130">
        <f>'1112-04-01(1801)'!H33</f>
        <v>0</v>
      </c>
      <c r="I33" s="131">
        <f>'1112-04-01(1801)'!I33</f>
        <v>0</v>
      </c>
      <c r="J33" s="27"/>
      <c r="K33" s="81" t="s">
        <v>66</v>
      </c>
      <c r="L33" s="90"/>
      <c r="M33" s="94">
        <v>57</v>
      </c>
      <c r="N33" s="140">
        <f>'1112-04-01(1801)'!N33</f>
        <v>4</v>
      </c>
      <c r="O33" s="128">
        <f>'1112-04-01(1801)'!O33</f>
        <v>3</v>
      </c>
      <c r="P33" s="144">
        <f>'1112-04-01(1801)'!P33</f>
        <v>109.23</v>
      </c>
      <c r="Q33" s="147">
        <f>'1112-04-01(1801)'!Q33</f>
        <v>4</v>
      </c>
      <c r="R33" s="150">
        <f>'1112-04-01(1801)'!R33</f>
        <v>291.09</v>
      </c>
    </row>
    <row r="34" spans="1:18" ht="14.1" customHeight="1">
      <c r="A34" s="11"/>
      <c r="B34" s="26"/>
      <c r="C34" s="39" t="s">
        <v>22</v>
      </c>
      <c r="D34" s="46">
        <v>24</v>
      </c>
      <c r="E34" s="125">
        <f>'1112-04-01(1801)'!E34</f>
        <v>2</v>
      </c>
      <c r="F34" s="129">
        <f>'1112-04-01(1801)'!F34</f>
        <v>2</v>
      </c>
      <c r="G34" s="133">
        <f>'1112-04-01(1801)'!G34</f>
        <v>107.52</v>
      </c>
      <c r="H34" s="129">
        <f>'1112-04-01(1801)'!H34</f>
        <v>1</v>
      </c>
      <c r="I34" s="136">
        <f>'1112-04-01(1801)'!I34</f>
        <v>81.78</v>
      </c>
      <c r="J34" s="27"/>
      <c r="K34" s="81" t="s">
        <v>67</v>
      </c>
      <c r="L34" s="90"/>
      <c r="M34" s="95">
        <v>58</v>
      </c>
      <c r="N34" s="139">
        <f>'1112-04-01(1801)'!N34</f>
        <v>220</v>
      </c>
      <c r="O34" s="129">
        <f>'1112-04-01(1801)'!O34</f>
        <v>1026</v>
      </c>
      <c r="P34" s="143">
        <f>'1112-04-01(1801)'!P34</f>
        <v>73200.37</v>
      </c>
      <c r="Q34" s="147">
        <f>'1112-04-01(1801)'!Q34</f>
        <v>259</v>
      </c>
      <c r="R34" s="150">
        <f>'1112-04-01(1801)'!R34</f>
        <v>36728.37</v>
      </c>
    </row>
    <row r="35" spans="1:18" ht="14.1" customHeight="1">
      <c r="A35" s="12" t="s">
        <v>6</v>
      </c>
      <c r="B35" s="118" t="s">
        <v>25</v>
      </c>
      <c r="C35" s="39" t="s">
        <v>38</v>
      </c>
      <c r="D35" s="46">
        <v>25</v>
      </c>
      <c r="E35" s="125">
        <f>'1112-04-01(1801)'!E35</f>
        <v>407</v>
      </c>
      <c r="F35" s="129">
        <f>'1112-04-01(1801)'!F35</f>
        <v>586</v>
      </c>
      <c r="G35" s="133">
        <f>'1112-04-01(1801)'!G35</f>
        <v>42525.36</v>
      </c>
      <c r="H35" s="129">
        <f>'1112-04-01(1801)'!H35</f>
        <v>431</v>
      </c>
      <c r="I35" s="136">
        <f>'1112-04-01(1801)'!I35</f>
        <v>49638.86</v>
      </c>
      <c r="J35" s="27"/>
      <c r="K35" s="81" t="s">
        <v>68</v>
      </c>
      <c r="L35" s="90"/>
      <c r="M35" s="94">
        <v>59</v>
      </c>
      <c r="N35" s="140">
        <f>'1112-04-01(1801)'!N35</f>
        <v>23</v>
      </c>
      <c r="O35" s="128">
        <f>'1112-04-01(1801)'!O35</f>
        <v>50</v>
      </c>
      <c r="P35" s="144">
        <f>'1112-04-01(1801)'!P35</f>
        <v>4561.84</v>
      </c>
      <c r="Q35" s="147">
        <f>'1112-04-01(1801)'!Q35</f>
        <v>20</v>
      </c>
      <c r="R35" s="150">
        <f>'1112-04-01(1801)'!R35</f>
        <v>1772.57</v>
      </c>
    </row>
    <row r="36" spans="1:18" ht="14.1" customHeight="1">
      <c r="A36" s="10"/>
      <c r="B36" s="119"/>
      <c r="C36" s="39" t="s">
        <v>39</v>
      </c>
      <c r="D36" s="46">
        <v>26</v>
      </c>
      <c r="E36" s="126">
        <f>'1112-04-01(1801)'!E36</f>
        <v>0</v>
      </c>
      <c r="F36" s="130">
        <f>'1112-04-01(1801)'!F36</f>
        <v>0</v>
      </c>
      <c r="G36" s="63">
        <f>'1112-04-01(1801)'!G36</f>
        <v>0</v>
      </c>
      <c r="H36" s="130">
        <f>'1112-04-01(1801)'!H36</f>
        <v>0</v>
      </c>
      <c r="I36" s="131">
        <f>'1112-04-01(1801)'!I36</f>
        <v>0</v>
      </c>
      <c r="J36" s="27"/>
      <c r="K36" s="81" t="s">
        <v>69</v>
      </c>
      <c r="L36" s="90"/>
      <c r="M36" s="95">
        <v>60</v>
      </c>
      <c r="N36" s="139">
        <f>'1112-04-01(1801)'!N36</f>
        <v>27</v>
      </c>
      <c r="O36" s="129">
        <f>'1112-04-01(1801)'!O36</f>
        <v>47</v>
      </c>
      <c r="P36" s="143">
        <f>'1112-04-01(1801)'!P36</f>
        <v>7385.07</v>
      </c>
      <c r="Q36" s="147">
        <f>'1112-04-01(1801)'!Q36</f>
        <v>13</v>
      </c>
      <c r="R36" s="150">
        <f>'1112-04-01(1801)'!R36</f>
        <v>729.02</v>
      </c>
    </row>
    <row r="37" spans="1:18" ht="14.1" customHeight="1">
      <c r="A37" s="10"/>
      <c r="B37" s="119"/>
      <c r="C37" s="39" t="s">
        <v>40</v>
      </c>
      <c r="D37" s="46">
        <v>27</v>
      </c>
      <c r="E37" s="125">
        <f>'1112-04-01(1801)'!E37</f>
        <v>31</v>
      </c>
      <c r="F37" s="129">
        <f>'1112-04-01(1801)'!F37</f>
        <v>63</v>
      </c>
      <c r="G37" s="133">
        <f>'1112-04-01(1801)'!G37</f>
        <v>27753.63</v>
      </c>
      <c r="H37" s="129">
        <f>'1112-04-01(1801)'!H37</f>
        <v>22</v>
      </c>
      <c r="I37" s="136">
        <f>'1112-04-01(1801)'!I37</f>
        <v>6914.87</v>
      </c>
      <c r="J37" s="27"/>
      <c r="K37" s="81" t="s">
        <v>70</v>
      </c>
      <c r="L37" s="90"/>
      <c r="M37" s="94">
        <v>61</v>
      </c>
      <c r="N37" s="140">
        <f>'1112-04-01(1801)'!N37</f>
        <v>19</v>
      </c>
      <c r="O37" s="128">
        <f>'1112-04-01(1801)'!O37</f>
        <v>26</v>
      </c>
      <c r="P37" s="144">
        <f>'1112-04-01(1801)'!P37</f>
        <v>2074.42</v>
      </c>
      <c r="Q37" s="147">
        <f>'1112-04-01(1801)'!Q37</f>
        <v>18</v>
      </c>
      <c r="R37" s="150">
        <f>'1112-04-01(1801)'!R37</f>
        <v>2415.85</v>
      </c>
    </row>
    <row r="38" spans="1:18" ht="14.1" customHeight="1">
      <c r="A38" s="10"/>
      <c r="B38" s="120"/>
      <c r="C38" s="39" t="s">
        <v>41</v>
      </c>
      <c r="D38" s="46">
        <v>28</v>
      </c>
      <c r="E38" s="125">
        <f>'1112-04-01(1801)'!E38</f>
        <v>370</v>
      </c>
      <c r="F38" s="129">
        <f>'1112-04-01(1801)'!F38</f>
        <v>476</v>
      </c>
      <c r="G38" s="133">
        <f>'1112-04-01(1801)'!G38</f>
        <v>42180.57</v>
      </c>
      <c r="H38" s="129">
        <f>'1112-04-01(1801)'!H38</f>
        <v>390</v>
      </c>
      <c r="I38" s="136">
        <f>'1112-04-01(1801)'!I38</f>
        <v>48912.75</v>
      </c>
      <c r="J38" s="27"/>
      <c r="K38" s="81" t="s">
        <v>71</v>
      </c>
      <c r="L38" s="90"/>
      <c r="M38" s="95">
        <v>62</v>
      </c>
      <c r="N38" s="139">
        <f>'1112-04-01(1801)'!N38</f>
        <v>29</v>
      </c>
      <c r="O38" s="129">
        <f>'1112-04-01(1801)'!O38</f>
        <v>46</v>
      </c>
      <c r="P38" s="143">
        <f>'1112-04-01(1801)'!P38</f>
        <v>2603.82</v>
      </c>
      <c r="Q38" s="147">
        <f>'1112-04-01(1801)'!Q38</f>
        <v>18</v>
      </c>
      <c r="R38" s="150">
        <f>'1112-04-01(1801)'!R38</f>
        <v>1877.42</v>
      </c>
    </row>
    <row r="39" spans="1:18" ht="14.1" customHeight="1">
      <c r="A39" s="10"/>
      <c r="B39" s="118" t="s">
        <v>26</v>
      </c>
      <c r="C39" s="39" t="s">
        <v>38</v>
      </c>
      <c r="D39" s="46">
        <v>29</v>
      </c>
      <c r="E39" s="126">
        <f>'1112-04-01(1801)'!E39</f>
        <v>1</v>
      </c>
      <c r="F39" s="130">
        <f>'1112-04-01(1801)'!F39</f>
        <v>1</v>
      </c>
      <c r="G39" s="63">
        <f>'1112-04-01(1801)'!G39</f>
        <v>508</v>
      </c>
      <c r="H39" s="130">
        <f>'1112-04-01(1801)'!H39</f>
        <v>0</v>
      </c>
      <c r="I39" s="131">
        <f>'1112-04-01(1801)'!I39</f>
        <v>0</v>
      </c>
      <c r="J39" s="27"/>
      <c r="K39" s="81" t="s">
        <v>72</v>
      </c>
      <c r="L39" s="90"/>
      <c r="M39" s="94">
        <v>63</v>
      </c>
      <c r="N39" s="140">
        <f>'1112-04-01(1801)'!N39</f>
        <v>37</v>
      </c>
      <c r="O39" s="128">
        <f>'1112-04-01(1801)'!O39</f>
        <v>90</v>
      </c>
      <c r="P39" s="144">
        <f>'1112-04-01(1801)'!P39</f>
        <v>19037.5</v>
      </c>
      <c r="Q39" s="147">
        <f>'1112-04-01(1801)'!Q39</f>
        <v>21</v>
      </c>
      <c r="R39" s="150">
        <f>'1112-04-01(1801)'!R39</f>
        <v>7906.79</v>
      </c>
    </row>
    <row r="40" spans="1:18" ht="14.1" customHeight="1">
      <c r="A40" s="10"/>
      <c r="B40" s="121"/>
      <c r="C40" s="39" t="s">
        <v>39</v>
      </c>
      <c r="D40" s="46">
        <v>30</v>
      </c>
      <c r="E40" s="126">
        <f>'1112-04-01(1801)'!E40</f>
        <v>1</v>
      </c>
      <c r="F40" s="130">
        <f>'1112-04-01(1801)'!F40</f>
        <v>2</v>
      </c>
      <c r="G40" s="63">
        <f>'1112-04-01(1801)'!G40</f>
        <v>1257.1</v>
      </c>
      <c r="H40" s="130">
        <f>'1112-04-01(1801)'!H40</f>
        <v>0</v>
      </c>
      <c r="I40" s="131">
        <f>'1112-04-01(1801)'!I40</f>
        <v>0</v>
      </c>
      <c r="J40" s="27"/>
      <c r="K40" s="81" t="s">
        <v>73</v>
      </c>
      <c r="L40" s="90"/>
      <c r="M40" s="95">
        <v>64</v>
      </c>
      <c r="N40" s="139">
        <f>'1112-04-01(1801)'!N40</f>
        <v>24</v>
      </c>
      <c r="O40" s="129">
        <f>'1112-04-01(1801)'!O40</f>
        <v>40</v>
      </c>
      <c r="P40" s="143">
        <f>'1112-04-01(1801)'!P40</f>
        <v>6770.72</v>
      </c>
      <c r="Q40" s="147">
        <f>'1112-04-01(1801)'!Q40</f>
        <v>21</v>
      </c>
      <c r="R40" s="150">
        <f>'1112-04-01(1801)'!R40</f>
        <v>1346.06</v>
      </c>
    </row>
    <row r="41" spans="1:18" ht="14.1" customHeight="1">
      <c r="A41" s="10"/>
      <c r="B41" s="121"/>
      <c r="C41" s="39" t="s">
        <v>40</v>
      </c>
      <c r="D41" s="46">
        <v>31</v>
      </c>
      <c r="E41" s="126">
        <f>'1112-04-01(1801)'!E41</f>
        <v>0</v>
      </c>
      <c r="F41" s="130">
        <f>'1112-04-01(1801)'!F41</f>
        <v>0</v>
      </c>
      <c r="G41" s="63">
        <f>'1112-04-01(1801)'!G41</f>
        <v>0</v>
      </c>
      <c r="H41" s="130">
        <f>'1112-04-01(1801)'!H41</f>
        <v>0</v>
      </c>
      <c r="I41" s="131">
        <f>'1112-04-01(1801)'!I41</f>
        <v>0</v>
      </c>
      <c r="J41" s="45"/>
      <c r="K41" s="81" t="s">
        <v>74</v>
      </c>
      <c r="L41" s="90"/>
      <c r="M41" s="94">
        <v>65</v>
      </c>
      <c r="N41" s="140">
        <f>'1112-04-01(1801)'!N41</f>
        <v>107</v>
      </c>
      <c r="O41" s="128">
        <f>'1112-04-01(1801)'!O41</f>
        <v>174</v>
      </c>
      <c r="P41" s="144">
        <f>'1112-04-01(1801)'!P41</f>
        <v>61576.67</v>
      </c>
      <c r="Q41" s="147">
        <f>'1112-04-01(1801)'!Q41</f>
        <v>69</v>
      </c>
      <c r="R41" s="150">
        <f>'1112-04-01(1801)'!R41</f>
        <v>5746.98</v>
      </c>
    </row>
    <row r="42" spans="1:18" ht="14.1" customHeight="1">
      <c r="A42" s="10"/>
      <c r="B42" s="121"/>
      <c r="C42" s="39" t="s">
        <v>41</v>
      </c>
      <c r="D42" s="46">
        <v>32</v>
      </c>
      <c r="E42" s="127">
        <f>'1112-04-01(1801)'!E42</f>
        <v>0</v>
      </c>
      <c r="F42" s="131">
        <f>'1112-04-01(1801)'!F42</f>
        <v>0</v>
      </c>
      <c r="G42" s="131">
        <f>'1112-04-01(1801)'!G42</f>
        <v>0</v>
      </c>
      <c r="H42" s="130">
        <f>'1112-04-01(1801)'!H42</f>
        <v>0</v>
      </c>
      <c r="I42" s="131">
        <f>'1112-04-01(1801)'!I42</f>
        <v>0</v>
      </c>
      <c r="J42" s="71" t="s">
        <v>55</v>
      </c>
      <c r="K42" s="82"/>
      <c r="L42" s="91"/>
      <c r="M42" s="94">
        <v>66</v>
      </c>
      <c r="N42" s="140">
        <f>SUM(E11:E44,N11:N41)</f>
        <v>1783</v>
      </c>
      <c r="O42" s="129">
        <f>SUM(F11:F44,O11:O41)</f>
        <v>3453</v>
      </c>
      <c r="P42" s="143">
        <f>SUM(G11:G44,P11:P41)</f>
        <v>558082.49</v>
      </c>
      <c r="Q42" s="147">
        <f>SUM(H11:H44,Q11:Q41)</f>
        <v>1598</v>
      </c>
      <c r="R42" s="150">
        <f>SUM(I11:I44,R11:R41)</f>
        <v>202141.65</v>
      </c>
    </row>
    <row r="43" spans="1:18" ht="14.1" customHeight="1">
      <c r="A43" s="10"/>
      <c r="B43" s="122" t="s">
        <v>27</v>
      </c>
      <c r="C43" s="39" t="s">
        <v>38</v>
      </c>
      <c r="D43" s="46">
        <v>33</v>
      </c>
      <c r="E43" s="126">
        <f>'1112-04-01(1801)'!E43</f>
        <v>0</v>
      </c>
      <c r="F43" s="130">
        <f>'1112-04-01(1801)'!F43</f>
        <v>0</v>
      </c>
      <c r="G43" s="63">
        <f>'1112-04-01(1801)'!G43</f>
        <v>0</v>
      </c>
      <c r="H43" s="130">
        <f>'1112-04-01(1801)'!H43</f>
        <v>0</v>
      </c>
      <c r="I43" s="131">
        <f>'1112-04-01(1801)'!I43</f>
        <v>0</v>
      </c>
      <c r="J43" s="72" t="s">
        <v>56</v>
      </c>
      <c r="K43" s="83"/>
      <c r="L43" s="92"/>
      <c r="M43" s="96">
        <v>67</v>
      </c>
      <c r="N43" s="99">
        <v>2171</v>
      </c>
      <c r="O43" s="102">
        <v>10917</v>
      </c>
      <c r="P43" s="104"/>
      <c r="Q43" s="104"/>
      <c r="R43" s="113" t="s">
        <v>83</v>
      </c>
    </row>
    <row r="44" spans="1:18" ht="14.1" customHeight="1">
      <c r="A44" s="11"/>
      <c r="B44" s="123"/>
      <c r="C44" s="39" t="s">
        <v>39</v>
      </c>
      <c r="D44" s="46">
        <v>34</v>
      </c>
      <c r="E44" s="126">
        <f>'1112-04-01(1801)'!E44</f>
        <v>1</v>
      </c>
      <c r="F44" s="130">
        <f>'1112-04-01(1801)'!F44</f>
        <v>1</v>
      </c>
      <c r="G44" s="63">
        <f>'1112-04-01(1801)'!G44</f>
        <v>7716.34</v>
      </c>
      <c r="H44" s="130">
        <f>'1112-04-01(1801)'!H44</f>
        <v>0</v>
      </c>
      <c r="I44" s="131">
        <f>'1112-04-01(1801)'!I44</f>
        <v>0</v>
      </c>
      <c r="J44" s="73"/>
      <c r="K44" s="84"/>
      <c r="L44" s="93"/>
      <c r="M44" s="97"/>
      <c r="N44" s="100"/>
      <c r="O44" s="103"/>
      <c r="P44" s="105"/>
      <c r="Q44" s="105"/>
      <c r="R44" s="75"/>
    </row>
    <row r="45" spans="1:18" ht="14.1" customHeight="1">
      <c r="A45" s="13" t="s">
        <v>7</v>
      </c>
      <c r="B45" s="13"/>
      <c r="C45" s="13"/>
      <c r="D45" s="47">
        <v>71596</v>
      </c>
      <c r="E45" s="47"/>
      <c r="F45" s="13" t="s">
        <v>47</v>
      </c>
      <c r="G45" s="64">
        <v>33220720.75</v>
      </c>
      <c r="H45" s="13" t="s">
        <v>52</v>
      </c>
      <c r="I45" s="13" t="s">
        <v>53</v>
      </c>
      <c r="J45" s="47">
        <v>77144</v>
      </c>
      <c r="K45" s="47"/>
      <c r="L45" s="13" t="s">
        <v>75</v>
      </c>
      <c r="M45" s="98">
        <v>13180541.23</v>
      </c>
      <c r="N45" s="98"/>
      <c r="O45" s="13" t="s">
        <v>77</v>
      </c>
      <c r="P45" s="13"/>
      <c r="Q45" s="13"/>
      <c r="R45" s="13"/>
    </row>
    <row r="46" spans="1:18" ht="14.1" customHeight="1">
      <c r="A46" s="14" t="s">
        <v>8</v>
      </c>
      <c r="B46" s="14"/>
      <c r="C46" s="14"/>
      <c r="D46" s="14"/>
      <c r="E46" s="14"/>
      <c r="F46" s="59">
        <v>1135087094.17</v>
      </c>
      <c r="G46" s="14" t="s">
        <v>49</v>
      </c>
      <c r="H46" s="14"/>
      <c r="I46" s="14"/>
      <c r="J46" s="14"/>
      <c r="K46" s="59">
        <v>6444899.56</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8.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100</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8</v>
      </c>
      <c r="F11" s="154">
        <v>89</v>
      </c>
      <c r="G11" s="157">
        <v>84439.5</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4</v>
      </c>
      <c r="F12" s="155">
        <v>3</v>
      </c>
      <c r="G12" s="158">
        <v>4527.01</v>
      </c>
      <c r="H12" s="155">
        <v>1</v>
      </c>
      <c r="I12" s="162">
        <v>96.28</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2">
        <v>1</v>
      </c>
      <c r="F17" s="155">
        <v>7</v>
      </c>
      <c r="G17" s="158">
        <v>2084.34</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5</v>
      </c>
      <c r="F18" s="156">
        <v>0</v>
      </c>
      <c r="G18" s="159">
        <v>0</v>
      </c>
      <c r="H18" s="155">
        <v>5</v>
      </c>
      <c r="I18" s="162">
        <v>1222.33</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2">
        <v>2</v>
      </c>
      <c r="F20" s="156">
        <v>0</v>
      </c>
      <c r="G20" s="159">
        <v>0</v>
      </c>
      <c r="H20" s="155">
        <v>2</v>
      </c>
      <c r="I20" s="162">
        <v>474.6</v>
      </c>
      <c r="J20" s="70"/>
      <c r="K20" s="77"/>
      <c r="L20" s="39" t="s">
        <v>41</v>
      </c>
      <c r="M20" s="95">
        <v>44</v>
      </c>
      <c r="N20" s="165">
        <v>0</v>
      </c>
      <c r="O20" s="156">
        <v>0</v>
      </c>
      <c r="P20" s="171">
        <v>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6</v>
      </c>
      <c r="F22" s="156">
        <v>0</v>
      </c>
      <c r="G22" s="159">
        <v>0</v>
      </c>
      <c r="H22" s="155">
        <v>12</v>
      </c>
      <c r="I22" s="162">
        <v>1201.27</v>
      </c>
      <c r="J22" s="70"/>
      <c r="K22" s="77"/>
      <c r="L22" s="39" t="s">
        <v>39</v>
      </c>
      <c r="M22" s="95">
        <v>46</v>
      </c>
      <c r="N22" s="165">
        <v>0</v>
      </c>
      <c r="O22" s="156">
        <v>0</v>
      </c>
      <c r="P22" s="171">
        <v>0</v>
      </c>
      <c r="Q22" s="175">
        <v>0</v>
      </c>
      <c r="R22" s="178">
        <v>0</v>
      </c>
    </row>
    <row r="23" spans="1:18" ht="14.1" customHeight="1">
      <c r="A23" s="12" t="s">
        <v>5</v>
      </c>
      <c r="B23" s="21" t="s">
        <v>23</v>
      </c>
      <c r="C23" s="36"/>
      <c r="D23" s="46">
        <v>13</v>
      </c>
      <c r="E23" s="152">
        <v>9</v>
      </c>
      <c r="F23" s="156">
        <v>0</v>
      </c>
      <c r="G23" s="159">
        <v>0</v>
      </c>
      <c r="H23" s="155">
        <v>10</v>
      </c>
      <c r="I23" s="162">
        <v>4132.07</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289</v>
      </c>
      <c r="F24" s="155">
        <v>396</v>
      </c>
      <c r="G24" s="158">
        <v>66138.75</v>
      </c>
      <c r="H24" s="155">
        <v>164</v>
      </c>
      <c r="I24" s="162">
        <v>18488.37</v>
      </c>
      <c r="J24" s="70"/>
      <c r="K24" s="77"/>
      <c r="L24" s="39" t="s">
        <v>41</v>
      </c>
      <c r="M24" s="95">
        <v>48</v>
      </c>
      <c r="N24" s="165">
        <v>0</v>
      </c>
      <c r="O24" s="156">
        <v>0</v>
      </c>
      <c r="P24" s="171">
        <v>0</v>
      </c>
      <c r="Q24" s="175">
        <v>0</v>
      </c>
      <c r="R24" s="178">
        <v>0</v>
      </c>
    </row>
    <row r="25" spans="1:18" ht="14.1" customHeight="1">
      <c r="A25" s="10"/>
      <c r="B25" s="25"/>
      <c r="C25" s="39" t="s">
        <v>30</v>
      </c>
      <c r="D25" s="46">
        <v>15</v>
      </c>
      <c r="E25" s="152">
        <v>3</v>
      </c>
      <c r="F25" s="155">
        <v>3</v>
      </c>
      <c r="G25" s="158">
        <v>170.09</v>
      </c>
      <c r="H25" s="155">
        <v>5</v>
      </c>
      <c r="I25" s="162">
        <v>302.01</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67</v>
      </c>
      <c r="F26" s="155">
        <v>158</v>
      </c>
      <c r="G26" s="158">
        <v>74448.29</v>
      </c>
      <c r="H26" s="155">
        <v>46</v>
      </c>
      <c r="I26" s="162">
        <v>5045.71</v>
      </c>
      <c r="J26" s="70"/>
      <c r="K26" s="78"/>
      <c r="L26" s="87" t="s">
        <v>40</v>
      </c>
      <c r="M26" s="95">
        <v>50</v>
      </c>
      <c r="N26" s="165">
        <v>0</v>
      </c>
      <c r="O26" s="156">
        <v>0</v>
      </c>
      <c r="P26" s="171">
        <v>0</v>
      </c>
      <c r="Q26" s="175">
        <v>0</v>
      </c>
      <c r="R26" s="178">
        <v>0</v>
      </c>
    </row>
    <row r="27" spans="1:18" ht="14.1" customHeight="1">
      <c r="A27" s="10"/>
      <c r="B27" s="25"/>
      <c r="C27" s="39" t="s">
        <v>32</v>
      </c>
      <c r="D27" s="46">
        <v>17</v>
      </c>
      <c r="E27" s="152">
        <v>49</v>
      </c>
      <c r="F27" s="155">
        <v>65</v>
      </c>
      <c r="G27" s="158">
        <v>19447.96</v>
      </c>
      <c r="H27" s="155">
        <v>35</v>
      </c>
      <c r="I27" s="162">
        <v>3600.31</v>
      </c>
      <c r="J27" s="70"/>
      <c r="K27" s="79"/>
      <c r="L27" s="87" t="s">
        <v>41</v>
      </c>
      <c r="M27" s="94">
        <v>51</v>
      </c>
      <c r="N27" s="164">
        <v>0</v>
      </c>
      <c r="O27" s="160">
        <v>0</v>
      </c>
      <c r="P27" s="170">
        <v>0</v>
      </c>
      <c r="Q27" s="175">
        <v>0</v>
      </c>
      <c r="R27" s="178">
        <v>0</v>
      </c>
    </row>
    <row r="28" spans="1:18" ht="14.1" customHeight="1">
      <c r="A28" s="10"/>
      <c r="B28" s="25"/>
      <c r="C28" s="39" t="s">
        <v>33</v>
      </c>
      <c r="D28" s="46">
        <v>18</v>
      </c>
      <c r="E28" s="152">
        <v>12</v>
      </c>
      <c r="F28" s="155">
        <v>13</v>
      </c>
      <c r="G28" s="158">
        <v>1600.64</v>
      </c>
      <c r="H28" s="155">
        <v>8</v>
      </c>
      <c r="I28" s="162">
        <v>928.07</v>
      </c>
      <c r="J28" s="45"/>
      <c r="K28" s="80" t="s">
        <v>61</v>
      </c>
      <c r="L28" s="88"/>
      <c r="M28" s="95">
        <v>52</v>
      </c>
      <c r="N28" s="165">
        <v>0</v>
      </c>
      <c r="O28" s="156">
        <v>0</v>
      </c>
      <c r="P28" s="171">
        <v>0</v>
      </c>
      <c r="Q28" s="175">
        <v>0</v>
      </c>
      <c r="R28" s="178">
        <v>0</v>
      </c>
    </row>
    <row r="29" spans="1:18" ht="14.1" customHeight="1">
      <c r="A29" s="10"/>
      <c r="B29" s="25"/>
      <c r="C29" s="39" t="s">
        <v>34</v>
      </c>
      <c r="D29" s="46">
        <v>19</v>
      </c>
      <c r="E29" s="153">
        <v>0</v>
      </c>
      <c r="F29" s="156">
        <v>0</v>
      </c>
      <c r="G29" s="159">
        <v>0</v>
      </c>
      <c r="H29" s="156">
        <v>0</v>
      </c>
      <c r="I29" s="163">
        <v>0</v>
      </c>
      <c r="J29" s="70" t="s">
        <v>54</v>
      </c>
      <c r="K29" s="81" t="s">
        <v>62</v>
      </c>
      <c r="L29" s="89"/>
      <c r="M29" s="94">
        <v>53</v>
      </c>
      <c r="N29" s="164">
        <v>0</v>
      </c>
      <c r="O29" s="160">
        <v>0</v>
      </c>
      <c r="P29" s="170">
        <v>0</v>
      </c>
      <c r="Q29" s="175">
        <v>0</v>
      </c>
      <c r="R29" s="178">
        <v>0</v>
      </c>
    </row>
    <row r="30" spans="1:18" ht="14.1" customHeight="1">
      <c r="A30" s="10"/>
      <c r="B30" s="25"/>
      <c r="C30" s="39" t="s">
        <v>35</v>
      </c>
      <c r="D30" s="46">
        <v>20</v>
      </c>
      <c r="E30" s="153">
        <v>0</v>
      </c>
      <c r="F30" s="156">
        <v>0</v>
      </c>
      <c r="G30" s="159">
        <v>0</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2">
        <v>1</v>
      </c>
      <c r="F31" s="155">
        <v>5</v>
      </c>
      <c r="G31" s="158">
        <v>24.16</v>
      </c>
      <c r="H31" s="156">
        <v>0</v>
      </c>
      <c r="I31" s="163">
        <v>0</v>
      </c>
      <c r="J31" s="27"/>
      <c r="K31" s="81" t="s">
        <v>64</v>
      </c>
      <c r="L31" s="90"/>
      <c r="M31" s="94">
        <v>55</v>
      </c>
      <c r="N31" s="167">
        <v>13</v>
      </c>
      <c r="O31" s="154">
        <v>26</v>
      </c>
      <c r="P31" s="173">
        <v>483.41</v>
      </c>
      <c r="Q31" s="176">
        <v>14</v>
      </c>
      <c r="R31" s="179">
        <v>931.53</v>
      </c>
    </row>
    <row r="32" spans="1:18" ht="14.1" customHeight="1">
      <c r="A32" s="10"/>
      <c r="B32" s="25"/>
      <c r="C32" s="39" t="s">
        <v>37</v>
      </c>
      <c r="D32" s="46">
        <v>22</v>
      </c>
      <c r="E32" s="152">
        <v>9</v>
      </c>
      <c r="F32" s="155">
        <v>21</v>
      </c>
      <c r="G32" s="158">
        <v>945.91</v>
      </c>
      <c r="H32" s="155">
        <v>9</v>
      </c>
      <c r="I32" s="162">
        <v>1356.69</v>
      </c>
      <c r="J32" s="27"/>
      <c r="K32" s="81" t="s">
        <v>65</v>
      </c>
      <c r="L32" s="90"/>
      <c r="M32" s="95">
        <v>56</v>
      </c>
      <c r="N32" s="166">
        <v>1</v>
      </c>
      <c r="O32" s="155">
        <v>21</v>
      </c>
      <c r="P32" s="172">
        <v>3782.83</v>
      </c>
      <c r="Q32" s="175">
        <v>0</v>
      </c>
      <c r="R32" s="178">
        <v>0</v>
      </c>
    </row>
    <row r="33" spans="1:18" ht="14.1" customHeight="1">
      <c r="A33" s="10"/>
      <c r="B33" s="25"/>
      <c r="C33" s="40" t="s">
        <v>21</v>
      </c>
      <c r="D33" s="46">
        <v>23</v>
      </c>
      <c r="E33" s="152">
        <v>1</v>
      </c>
      <c r="F33" s="155">
        <v>13</v>
      </c>
      <c r="G33" s="158">
        <v>621.44</v>
      </c>
      <c r="H33" s="156">
        <v>0</v>
      </c>
      <c r="I33" s="163">
        <v>0</v>
      </c>
      <c r="J33" s="27"/>
      <c r="K33" s="81" t="s">
        <v>66</v>
      </c>
      <c r="L33" s="90"/>
      <c r="M33" s="94">
        <v>57</v>
      </c>
      <c r="N33" s="167">
        <v>4</v>
      </c>
      <c r="O33" s="154">
        <v>3</v>
      </c>
      <c r="P33" s="173">
        <v>109.23</v>
      </c>
      <c r="Q33" s="176">
        <v>4</v>
      </c>
      <c r="R33" s="179">
        <v>291.09</v>
      </c>
    </row>
    <row r="34" spans="1:18" ht="14.1" customHeight="1">
      <c r="A34" s="11"/>
      <c r="B34" s="26"/>
      <c r="C34" s="39" t="s">
        <v>22</v>
      </c>
      <c r="D34" s="46">
        <v>24</v>
      </c>
      <c r="E34" s="152">
        <v>2</v>
      </c>
      <c r="F34" s="155">
        <v>2</v>
      </c>
      <c r="G34" s="158">
        <v>107.52</v>
      </c>
      <c r="H34" s="155">
        <v>1</v>
      </c>
      <c r="I34" s="162">
        <v>81.78</v>
      </c>
      <c r="J34" s="27"/>
      <c r="K34" s="81" t="s">
        <v>67</v>
      </c>
      <c r="L34" s="90"/>
      <c r="M34" s="95">
        <v>58</v>
      </c>
      <c r="N34" s="166">
        <v>220</v>
      </c>
      <c r="O34" s="155">
        <v>1026</v>
      </c>
      <c r="P34" s="172">
        <v>73200.37</v>
      </c>
      <c r="Q34" s="176">
        <v>259</v>
      </c>
      <c r="R34" s="179">
        <v>36728.37</v>
      </c>
    </row>
    <row r="35" spans="1:18" ht="14.1" customHeight="1">
      <c r="A35" s="12" t="s">
        <v>6</v>
      </c>
      <c r="B35" s="118" t="s">
        <v>25</v>
      </c>
      <c r="C35" s="39" t="s">
        <v>38</v>
      </c>
      <c r="D35" s="46">
        <v>25</v>
      </c>
      <c r="E35" s="152">
        <v>407</v>
      </c>
      <c r="F35" s="155">
        <v>586</v>
      </c>
      <c r="G35" s="158">
        <v>42525.36</v>
      </c>
      <c r="H35" s="155">
        <v>431</v>
      </c>
      <c r="I35" s="162">
        <v>49638.86</v>
      </c>
      <c r="J35" s="27"/>
      <c r="K35" s="81" t="s">
        <v>68</v>
      </c>
      <c r="L35" s="90"/>
      <c r="M35" s="94">
        <v>59</v>
      </c>
      <c r="N35" s="167">
        <v>23</v>
      </c>
      <c r="O35" s="154">
        <v>50</v>
      </c>
      <c r="P35" s="173">
        <v>4561.84</v>
      </c>
      <c r="Q35" s="176">
        <v>20</v>
      </c>
      <c r="R35" s="179">
        <v>1772.57</v>
      </c>
    </row>
    <row r="36" spans="1:18" ht="14.1" customHeight="1">
      <c r="A36" s="10"/>
      <c r="B36" s="119"/>
      <c r="C36" s="39" t="s">
        <v>39</v>
      </c>
      <c r="D36" s="46">
        <v>26</v>
      </c>
      <c r="E36" s="153">
        <v>0</v>
      </c>
      <c r="F36" s="156">
        <v>0</v>
      </c>
      <c r="G36" s="159">
        <v>0</v>
      </c>
      <c r="H36" s="156">
        <v>0</v>
      </c>
      <c r="I36" s="163">
        <v>0</v>
      </c>
      <c r="J36" s="27"/>
      <c r="K36" s="81" t="s">
        <v>69</v>
      </c>
      <c r="L36" s="90"/>
      <c r="M36" s="95">
        <v>60</v>
      </c>
      <c r="N36" s="166">
        <v>27</v>
      </c>
      <c r="O36" s="155">
        <v>47</v>
      </c>
      <c r="P36" s="172">
        <v>7385.07</v>
      </c>
      <c r="Q36" s="176">
        <v>13</v>
      </c>
      <c r="R36" s="179">
        <v>729.02</v>
      </c>
    </row>
    <row r="37" spans="1:18" ht="14.1" customHeight="1">
      <c r="A37" s="10"/>
      <c r="B37" s="119"/>
      <c r="C37" s="39" t="s">
        <v>40</v>
      </c>
      <c r="D37" s="46">
        <v>27</v>
      </c>
      <c r="E37" s="152">
        <v>31</v>
      </c>
      <c r="F37" s="155">
        <v>63</v>
      </c>
      <c r="G37" s="158">
        <v>27753.63</v>
      </c>
      <c r="H37" s="155">
        <v>22</v>
      </c>
      <c r="I37" s="162">
        <v>6914.87</v>
      </c>
      <c r="J37" s="27"/>
      <c r="K37" s="81" t="s">
        <v>70</v>
      </c>
      <c r="L37" s="90"/>
      <c r="M37" s="94">
        <v>61</v>
      </c>
      <c r="N37" s="167">
        <v>19</v>
      </c>
      <c r="O37" s="154">
        <v>26</v>
      </c>
      <c r="P37" s="173">
        <v>2074.42</v>
      </c>
      <c r="Q37" s="176">
        <v>18</v>
      </c>
      <c r="R37" s="179">
        <v>2415.85</v>
      </c>
    </row>
    <row r="38" spans="1:18" ht="14.1" customHeight="1">
      <c r="A38" s="10"/>
      <c r="B38" s="120"/>
      <c r="C38" s="39" t="s">
        <v>41</v>
      </c>
      <c r="D38" s="46">
        <v>28</v>
      </c>
      <c r="E38" s="152">
        <v>370</v>
      </c>
      <c r="F38" s="155">
        <v>476</v>
      </c>
      <c r="G38" s="158">
        <v>42180.57</v>
      </c>
      <c r="H38" s="155">
        <v>390</v>
      </c>
      <c r="I38" s="162">
        <v>48912.75</v>
      </c>
      <c r="J38" s="27"/>
      <c r="K38" s="81" t="s">
        <v>71</v>
      </c>
      <c r="L38" s="90"/>
      <c r="M38" s="95">
        <v>62</v>
      </c>
      <c r="N38" s="166">
        <v>29</v>
      </c>
      <c r="O38" s="155">
        <v>46</v>
      </c>
      <c r="P38" s="172">
        <v>2603.82</v>
      </c>
      <c r="Q38" s="176">
        <v>18</v>
      </c>
      <c r="R38" s="179">
        <v>1877.42</v>
      </c>
    </row>
    <row r="39" spans="1:18" ht="14.1" customHeight="1">
      <c r="A39" s="10"/>
      <c r="B39" s="118" t="s">
        <v>26</v>
      </c>
      <c r="C39" s="39" t="s">
        <v>38</v>
      </c>
      <c r="D39" s="46">
        <v>29</v>
      </c>
      <c r="E39" s="152">
        <v>1</v>
      </c>
      <c r="F39" s="155">
        <v>1</v>
      </c>
      <c r="G39" s="158">
        <v>508</v>
      </c>
      <c r="H39" s="156">
        <v>0</v>
      </c>
      <c r="I39" s="163">
        <v>0</v>
      </c>
      <c r="J39" s="27"/>
      <c r="K39" s="81" t="s">
        <v>72</v>
      </c>
      <c r="L39" s="90"/>
      <c r="M39" s="94">
        <v>63</v>
      </c>
      <c r="N39" s="167">
        <v>37</v>
      </c>
      <c r="O39" s="154">
        <v>90</v>
      </c>
      <c r="P39" s="173">
        <v>19037.5</v>
      </c>
      <c r="Q39" s="176">
        <v>21</v>
      </c>
      <c r="R39" s="179">
        <v>7906.79</v>
      </c>
    </row>
    <row r="40" spans="1:18" ht="14.1" customHeight="1">
      <c r="A40" s="10"/>
      <c r="B40" s="121"/>
      <c r="C40" s="39" t="s">
        <v>39</v>
      </c>
      <c r="D40" s="46">
        <v>30</v>
      </c>
      <c r="E40" s="152">
        <v>1</v>
      </c>
      <c r="F40" s="155">
        <v>2</v>
      </c>
      <c r="G40" s="158">
        <v>1257.1</v>
      </c>
      <c r="H40" s="156">
        <v>0</v>
      </c>
      <c r="I40" s="163">
        <v>0</v>
      </c>
      <c r="J40" s="27"/>
      <c r="K40" s="81" t="s">
        <v>73</v>
      </c>
      <c r="L40" s="90"/>
      <c r="M40" s="95">
        <v>64</v>
      </c>
      <c r="N40" s="166">
        <v>24</v>
      </c>
      <c r="O40" s="155">
        <v>40</v>
      </c>
      <c r="P40" s="172">
        <v>6770.72</v>
      </c>
      <c r="Q40" s="176">
        <v>21</v>
      </c>
      <c r="R40" s="179">
        <v>1346.06</v>
      </c>
    </row>
    <row r="41" spans="1:18" ht="14.1" customHeight="1">
      <c r="A41" s="10"/>
      <c r="B41" s="121"/>
      <c r="C41" s="39" t="s">
        <v>40</v>
      </c>
      <c r="D41" s="46">
        <v>31</v>
      </c>
      <c r="E41" s="153">
        <v>0</v>
      </c>
      <c r="F41" s="156">
        <v>0</v>
      </c>
      <c r="G41" s="159">
        <v>0</v>
      </c>
      <c r="H41" s="156">
        <v>0</v>
      </c>
      <c r="I41" s="163">
        <v>0</v>
      </c>
      <c r="J41" s="45"/>
      <c r="K41" s="81" t="s">
        <v>74</v>
      </c>
      <c r="L41" s="90"/>
      <c r="M41" s="94">
        <v>65</v>
      </c>
      <c r="N41" s="167">
        <v>107</v>
      </c>
      <c r="O41" s="154">
        <v>174</v>
      </c>
      <c r="P41" s="173">
        <v>61576.67</v>
      </c>
      <c r="Q41" s="176">
        <v>69</v>
      </c>
      <c r="R41" s="179">
        <v>5746.98</v>
      </c>
    </row>
    <row r="42" spans="1:18" ht="14.1" customHeight="1">
      <c r="A42" s="10"/>
      <c r="B42" s="121"/>
      <c r="C42" s="39" t="s">
        <v>41</v>
      </c>
      <c r="D42" s="46">
        <v>32</v>
      </c>
      <c r="E42" s="153">
        <v>0</v>
      </c>
      <c r="F42" s="156">
        <v>0</v>
      </c>
      <c r="G42" s="159">
        <v>0</v>
      </c>
      <c r="H42" s="156">
        <v>0</v>
      </c>
      <c r="I42" s="163">
        <v>0</v>
      </c>
      <c r="J42" s="71" t="s">
        <v>55</v>
      </c>
      <c r="K42" s="82"/>
      <c r="L42" s="91"/>
      <c r="M42" s="94">
        <v>66</v>
      </c>
      <c r="N42" s="140">
        <f>SUM(E11:E44,N11:N41)</f>
        <v>1783</v>
      </c>
      <c r="O42" s="129">
        <f>SUM(F11:F44,O11:O41)</f>
        <v>3453</v>
      </c>
      <c r="P42" s="143">
        <f>SUM(G11:G44,P11:P41)</f>
        <v>558082.49</v>
      </c>
      <c r="Q42" s="147">
        <f>SUM(H11:H44,Q11:Q41)</f>
        <v>1598</v>
      </c>
      <c r="R42" s="150">
        <f>SUM(I11:I44,R11:R41)</f>
        <v>202141.65</v>
      </c>
    </row>
    <row r="43" spans="1:18" ht="14.1" customHeight="1">
      <c r="A43" s="10"/>
      <c r="B43" s="122" t="s">
        <v>27</v>
      </c>
      <c r="C43" s="39" t="s">
        <v>38</v>
      </c>
      <c r="D43" s="46">
        <v>33</v>
      </c>
      <c r="E43" s="153">
        <v>0</v>
      </c>
      <c r="F43" s="156">
        <v>0</v>
      </c>
      <c r="G43" s="159">
        <v>0</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2">
        <v>1</v>
      </c>
      <c r="F44" s="155">
        <v>1</v>
      </c>
      <c r="G44" s="158">
        <v>7716.34</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9.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E42" sqref="E16:G16 E19:I19 E21:G21 F29:G29 E40:G40 E42:G43"/>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101</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'1112-04-01(2001)'!E11</f>
        <v>10</v>
      </c>
      <c r="F11" s="128">
        <f>'1112-04-01(2001)'!F11</f>
        <v>44</v>
      </c>
      <c r="G11" s="132">
        <f>'1112-04-01(2001)'!G11</f>
        <v>17568.23</v>
      </c>
      <c r="H11" s="134">
        <f>'1112-04-01(2001)'!H11</f>
        <v>0</v>
      </c>
      <c r="I11" s="135">
        <f>'1112-04-01(2001)'!I11</f>
        <v>0</v>
      </c>
      <c r="J11" s="69" t="s">
        <v>6</v>
      </c>
      <c r="K11" s="28" t="s">
        <v>27</v>
      </c>
      <c r="L11" s="39" t="s">
        <v>40</v>
      </c>
      <c r="M11" s="94">
        <v>35</v>
      </c>
      <c r="N11" s="137">
        <f>'1112-04-01(2001)'!N11</f>
        <v>0</v>
      </c>
      <c r="O11" s="134">
        <f>'1112-04-01(2001)'!O11</f>
        <v>0</v>
      </c>
      <c r="P11" s="141">
        <f>'1112-04-01(2001)'!P11</f>
        <v>0</v>
      </c>
      <c r="Q11" s="145">
        <f>'1112-04-01(2001)'!Q11</f>
        <v>0</v>
      </c>
      <c r="R11" s="148">
        <f>'1112-04-01(2001)'!R11</f>
        <v>0</v>
      </c>
    </row>
    <row r="12" spans="1:18" ht="14.1" customHeight="1">
      <c r="A12" s="10"/>
      <c r="B12" s="21" t="s">
        <v>12</v>
      </c>
      <c r="C12" s="36"/>
      <c r="D12" s="46">
        <v>2</v>
      </c>
      <c r="E12" s="125">
        <f>'1112-04-01(2001)'!E12</f>
        <v>5</v>
      </c>
      <c r="F12" s="129">
        <f>'1112-04-01(2001)'!F12</f>
        <v>5</v>
      </c>
      <c r="G12" s="133">
        <f>'1112-04-01(2001)'!G12</f>
        <v>1844.29</v>
      </c>
      <c r="H12" s="130">
        <f>'1112-04-01(2001)'!H12</f>
        <v>0</v>
      </c>
      <c r="I12" s="131">
        <f>'1112-04-01(2001)'!I12</f>
        <v>0</v>
      </c>
      <c r="J12" s="70"/>
      <c r="K12" s="29"/>
      <c r="L12" s="39" t="s">
        <v>41</v>
      </c>
      <c r="M12" s="95">
        <v>36</v>
      </c>
      <c r="N12" s="138">
        <f>'1112-04-01(2001)'!N12</f>
        <v>0</v>
      </c>
      <c r="O12" s="130">
        <f>'1112-04-01(2001)'!O12</f>
        <v>0</v>
      </c>
      <c r="P12" s="142">
        <f>'1112-04-01(2001)'!P12</f>
        <v>0</v>
      </c>
      <c r="Q12" s="146">
        <f>'1112-04-01(2001)'!Q12</f>
        <v>0</v>
      </c>
      <c r="R12" s="149">
        <f>'1112-04-01(2001)'!R12</f>
        <v>0</v>
      </c>
    </row>
    <row r="13" spans="1:18" ht="14.1" customHeight="1">
      <c r="A13" s="10"/>
      <c r="B13" s="21" t="s">
        <v>13</v>
      </c>
      <c r="C13" s="36"/>
      <c r="D13" s="46">
        <v>3</v>
      </c>
      <c r="E13" s="126">
        <f>'1112-04-01(2001)'!E13</f>
        <v>1</v>
      </c>
      <c r="F13" s="130">
        <f>'1112-04-01(2001)'!F13</f>
        <v>1</v>
      </c>
      <c r="G13" s="63">
        <f>'1112-04-01(2001)'!G13</f>
        <v>81.82</v>
      </c>
      <c r="H13" s="130">
        <f>'1112-04-01(2001)'!H13</f>
        <v>0</v>
      </c>
      <c r="I13" s="131">
        <f>'1112-04-01(2001)'!I13</f>
        <v>0</v>
      </c>
      <c r="J13" s="70"/>
      <c r="K13" s="76" t="s">
        <v>57</v>
      </c>
      <c r="L13" s="39" t="s">
        <v>38</v>
      </c>
      <c r="M13" s="94">
        <v>37</v>
      </c>
      <c r="N13" s="137">
        <f>'1112-04-01(2001)'!N13</f>
        <v>0</v>
      </c>
      <c r="O13" s="134">
        <f>'1112-04-01(2001)'!O13</f>
        <v>0</v>
      </c>
      <c r="P13" s="141">
        <f>'1112-04-01(2001)'!P13</f>
        <v>0</v>
      </c>
      <c r="Q13" s="146">
        <f>'1112-04-01(2001)'!Q13</f>
        <v>0</v>
      </c>
      <c r="R13" s="149">
        <f>'1112-04-01(2001)'!R13</f>
        <v>0</v>
      </c>
    </row>
    <row r="14" spans="1:18" ht="14.1" customHeight="1">
      <c r="A14" s="10"/>
      <c r="B14" s="21" t="s">
        <v>14</v>
      </c>
      <c r="C14" s="36"/>
      <c r="D14" s="46">
        <v>4</v>
      </c>
      <c r="E14" s="126">
        <f>'1112-04-01(2001)'!E14</f>
        <v>0</v>
      </c>
      <c r="F14" s="130">
        <f>'1112-04-01(2001)'!F14</f>
        <v>0</v>
      </c>
      <c r="G14" s="63">
        <f>'1112-04-01(2001)'!G14</f>
        <v>0</v>
      </c>
      <c r="H14" s="130">
        <f>'1112-04-01(2001)'!H14</f>
        <v>0</v>
      </c>
      <c r="I14" s="131">
        <f>'1112-04-01(2001)'!I14</f>
        <v>0</v>
      </c>
      <c r="J14" s="70"/>
      <c r="K14" s="77"/>
      <c r="L14" s="39" t="s">
        <v>39</v>
      </c>
      <c r="M14" s="95">
        <v>38</v>
      </c>
      <c r="N14" s="138">
        <f>'1112-04-01(2001)'!N14</f>
        <v>0</v>
      </c>
      <c r="O14" s="130">
        <f>'1112-04-01(2001)'!O14</f>
        <v>0</v>
      </c>
      <c r="P14" s="142">
        <f>'1112-04-01(2001)'!P14</f>
        <v>0</v>
      </c>
      <c r="Q14" s="146">
        <f>'1112-04-01(2001)'!Q14</f>
        <v>0</v>
      </c>
      <c r="R14" s="149">
        <f>'1112-04-01(2001)'!R14</f>
        <v>0</v>
      </c>
    </row>
    <row r="15" spans="1:18" ht="14.1" customHeight="1">
      <c r="A15" s="10"/>
      <c r="B15" s="21" t="s">
        <v>15</v>
      </c>
      <c r="C15" s="36"/>
      <c r="D15" s="46">
        <v>5</v>
      </c>
      <c r="E15" s="126">
        <f>'1112-04-01(2001)'!E15</f>
        <v>0</v>
      </c>
      <c r="F15" s="130">
        <f>'1112-04-01(2001)'!F15</f>
        <v>0</v>
      </c>
      <c r="G15" s="63">
        <f>'1112-04-01(2001)'!G15</f>
        <v>0</v>
      </c>
      <c r="H15" s="130">
        <f>'1112-04-01(2001)'!H15</f>
        <v>0</v>
      </c>
      <c r="I15" s="131">
        <f>'1112-04-01(2001)'!I15</f>
        <v>0</v>
      </c>
      <c r="J15" s="70"/>
      <c r="K15" s="77"/>
      <c r="L15" s="39" t="s">
        <v>40</v>
      </c>
      <c r="M15" s="94">
        <v>39</v>
      </c>
      <c r="N15" s="137">
        <f>'1112-04-01(2001)'!N15</f>
        <v>0</v>
      </c>
      <c r="O15" s="134">
        <f>'1112-04-01(2001)'!O15</f>
        <v>0</v>
      </c>
      <c r="P15" s="141">
        <f>'1112-04-01(2001)'!P15</f>
        <v>0</v>
      </c>
      <c r="Q15" s="146">
        <f>'1112-04-01(2001)'!Q15</f>
        <v>0</v>
      </c>
      <c r="R15" s="149">
        <f>'1112-04-01(2001)'!R15</f>
        <v>0</v>
      </c>
    </row>
    <row r="16" spans="1:18" ht="14.1" customHeight="1">
      <c r="A16" s="10"/>
      <c r="B16" s="21" t="s">
        <v>16</v>
      </c>
      <c r="C16" s="36"/>
      <c r="D16" s="46">
        <v>6</v>
      </c>
      <c r="E16" s="127">
        <f>'1112-04-01(2001)'!E16</f>
        <v>0</v>
      </c>
      <c r="F16" s="131">
        <f>'1112-04-01(2001)'!F16</f>
        <v>0</v>
      </c>
      <c r="G16" s="131">
        <f>'1112-04-01(2001)'!G16</f>
        <v>0</v>
      </c>
      <c r="H16" s="130">
        <f>'1112-04-01(2001)'!H16</f>
        <v>0</v>
      </c>
      <c r="I16" s="131">
        <f>'1112-04-01(2001)'!I16</f>
        <v>0</v>
      </c>
      <c r="J16" s="70"/>
      <c r="K16" s="77"/>
      <c r="L16" s="39" t="s">
        <v>41</v>
      </c>
      <c r="M16" s="95">
        <v>40</v>
      </c>
      <c r="N16" s="138">
        <f>'1112-04-01(2001)'!N16</f>
        <v>0</v>
      </c>
      <c r="O16" s="130">
        <f>'1112-04-01(2001)'!O16</f>
        <v>0</v>
      </c>
      <c r="P16" s="142">
        <f>'1112-04-01(2001)'!P16</f>
        <v>0</v>
      </c>
      <c r="Q16" s="146">
        <f>'1112-04-01(2001)'!Q16</f>
        <v>0</v>
      </c>
      <c r="R16" s="149">
        <f>'1112-04-01(2001)'!R16</f>
        <v>0</v>
      </c>
    </row>
    <row r="17" spans="1:18" ht="14.1" customHeight="1">
      <c r="A17" s="10"/>
      <c r="B17" s="21" t="s">
        <v>17</v>
      </c>
      <c r="C17" s="36"/>
      <c r="D17" s="46">
        <v>7</v>
      </c>
      <c r="E17" s="125">
        <f>'1112-04-01(2001)'!E17</f>
        <v>1</v>
      </c>
      <c r="F17" s="129">
        <f>'1112-04-01(2001)'!F17</f>
        <v>2</v>
      </c>
      <c r="G17" s="133">
        <f>'1112-04-01(2001)'!G17</f>
        <v>6295.93</v>
      </c>
      <c r="H17" s="130">
        <f>'1112-04-01(2001)'!H17</f>
        <v>0</v>
      </c>
      <c r="I17" s="131">
        <f>'1112-04-01(2001)'!I17</f>
        <v>0</v>
      </c>
      <c r="J17" s="70"/>
      <c r="K17" s="76" t="s">
        <v>58</v>
      </c>
      <c r="L17" s="39" t="s">
        <v>38</v>
      </c>
      <c r="M17" s="94">
        <v>41</v>
      </c>
      <c r="N17" s="137">
        <f>'1112-04-01(2001)'!N17</f>
        <v>0</v>
      </c>
      <c r="O17" s="134">
        <f>'1112-04-01(2001)'!O17</f>
        <v>0</v>
      </c>
      <c r="P17" s="141">
        <f>'1112-04-01(2001)'!P17</f>
        <v>0</v>
      </c>
      <c r="Q17" s="146">
        <f>'1112-04-01(2001)'!Q17</f>
        <v>0</v>
      </c>
      <c r="R17" s="149">
        <f>'1112-04-01(2001)'!R17</f>
        <v>0</v>
      </c>
    </row>
    <row r="18" spans="1:18" ht="14.1" customHeight="1">
      <c r="A18" s="10"/>
      <c r="B18" s="22" t="s">
        <v>18</v>
      </c>
      <c r="C18" s="37"/>
      <c r="D18" s="46">
        <v>8</v>
      </c>
      <c r="E18" s="125">
        <f>'1112-04-01(2001)'!E18</f>
        <v>4</v>
      </c>
      <c r="F18" s="130">
        <f>'1112-04-01(2001)'!F18</f>
        <v>0</v>
      </c>
      <c r="G18" s="63">
        <f>'1112-04-01(2001)'!G18</f>
        <v>0</v>
      </c>
      <c r="H18" s="129">
        <f>'1112-04-01(2001)'!H18</f>
        <v>4</v>
      </c>
      <c r="I18" s="136">
        <f>'1112-04-01(2001)'!I18</f>
        <v>813.14</v>
      </c>
      <c r="J18" s="70"/>
      <c r="K18" s="77"/>
      <c r="L18" s="39" t="s">
        <v>39</v>
      </c>
      <c r="M18" s="95">
        <v>42</v>
      </c>
      <c r="N18" s="138">
        <f>'1112-04-01(2001)'!N18</f>
        <v>0</v>
      </c>
      <c r="O18" s="130">
        <f>'1112-04-01(2001)'!O18</f>
        <v>0</v>
      </c>
      <c r="P18" s="142">
        <f>'1112-04-01(2001)'!P18</f>
        <v>0</v>
      </c>
      <c r="Q18" s="146">
        <f>'1112-04-01(2001)'!Q18</f>
        <v>0</v>
      </c>
      <c r="R18" s="149">
        <f>'1112-04-01(2001)'!R18</f>
        <v>0</v>
      </c>
    </row>
    <row r="19" spans="1:18" ht="14.1" customHeight="1">
      <c r="A19" s="10"/>
      <c r="B19" s="22" t="s">
        <v>19</v>
      </c>
      <c r="C19" s="37"/>
      <c r="D19" s="46">
        <v>9</v>
      </c>
      <c r="E19" s="127">
        <f>'1112-04-01(2001)'!E19</f>
        <v>0</v>
      </c>
      <c r="F19" s="131">
        <f>'1112-04-01(2001)'!F19</f>
        <v>0</v>
      </c>
      <c r="G19" s="131">
        <f>'1112-04-01(2001)'!G19</f>
        <v>0</v>
      </c>
      <c r="H19" s="131">
        <f>'1112-04-01(2001)'!H19</f>
        <v>0</v>
      </c>
      <c r="I19" s="131">
        <f>'1112-04-01(2001)'!I19</f>
        <v>0</v>
      </c>
      <c r="J19" s="70"/>
      <c r="K19" s="77"/>
      <c r="L19" s="39" t="s">
        <v>40</v>
      </c>
      <c r="M19" s="94">
        <v>43</v>
      </c>
      <c r="N19" s="137">
        <f>'1112-04-01(2001)'!N19</f>
        <v>0</v>
      </c>
      <c r="O19" s="134">
        <f>'1112-04-01(2001)'!O19</f>
        <v>0</v>
      </c>
      <c r="P19" s="141">
        <f>'1112-04-01(2001)'!P19</f>
        <v>0</v>
      </c>
      <c r="Q19" s="146">
        <f>'1112-04-01(2001)'!Q19</f>
        <v>0</v>
      </c>
      <c r="R19" s="149">
        <f>'1112-04-01(2001)'!R19</f>
        <v>0</v>
      </c>
    </row>
    <row r="20" spans="1:18" ht="14.1" customHeight="1">
      <c r="A20" s="10"/>
      <c r="B20" s="22" t="s">
        <v>20</v>
      </c>
      <c r="C20" s="37"/>
      <c r="D20" s="46">
        <v>10</v>
      </c>
      <c r="E20" s="125">
        <f>'1112-04-01(2001)'!E20</f>
        <v>1</v>
      </c>
      <c r="F20" s="130">
        <f>'1112-04-01(2001)'!F20</f>
        <v>0</v>
      </c>
      <c r="G20" s="63">
        <f>'1112-04-01(2001)'!G20</f>
        <v>0</v>
      </c>
      <c r="H20" s="129">
        <f>'1112-04-01(2001)'!H20</f>
        <v>1</v>
      </c>
      <c r="I20" s="136">
        <f>'1112-04-01(2001)'!I20</f>
        <v>170</v>
      </c>
      <c r="J20" s="70"/>
      <c r="K20" s="77"/>
      <c r="L20" s="39" t="s">
        <v>41</v>
      </c>
      <c r="M20" s="95">
        <v>44</v>
      </c>
      <c r="N20" s="138">
        <f>'1112-04-01(2001)'!N20</f>
        <v>0</v>
      </c>
      <c r="O20" s="130">
        <f>'1112-04-01(2001)'!O20</f>
        <v>0</v>
      </c>
      <c r="P20" s="142">
        <f>'1112-04-01(2001)'!P20</f>
        <v>0</v>
      </c>
      <c r="Q20" s="146">
        <f>'1112-04-01(2001)'!Q20</f>
        <v>0</v>
      </c>
      <c r="R20" s="149">
        <f>'1112-04-01(2001)'!R20</f>
        <v>0</v>
      </c>
    </row>
    <row r="21" spans="1:18" ht="14.1" customHeight="1">
      <c r="A21" s="10"/>
      <c r="B21" s="21" t="s">
        <v>21</v>
      </c>
      <c r="C21" s="36"/>
      <c r="D21" s="46">
        <v>11</v>
      </c>
      <c r="E21" s="127">
        <f>'1112-04-01(2001)'!E21</f>
        <v>0</v>
      </c>
      <c r="F21" s="131">
        <f>'1112-04-01(2001)'!F21</f>
        <v>0</v>
      </c>
      <c r="G21" s="131">
        <f>'1112-04-01(2001)'!G21</f>
        <v>0</v>
      </c>
      <c r="H21" s="130">
        <f>'1112-04-01(2001)'!H21</f>
        <v>0</v>
      </c>
      <c r="I21" s="131">
        <f>'1112-04-01(2001)'!I21</f>
        <v>0</v>
      </c>
      <c r="J21" s="70"/>
      <c r="K21" s="76" t="s">
        <v>59</v>
      </c>
      <c r="L21" s="39" t="s">
        <v>38</v>
      </c>
      <c r="M21" s="94">
        <v>45</v>
      </c>
      <c r="N21" s="137">
        <f>'1112-04-01(2001)'!N21</f>
        <v>0</v>
      </c>
      <c r="O21" s="134">
        <f>'1112-04-01(2001)'!O21</f>
        <v>0</v>
      </c>
      <c r="P21" s="141">
        <f>'1112-04-01(2001)'!P21</f>
        <v>0</v>
      </c>
      <c r="Q21" s="146">
        <f>'1112-04-01(2001)'!Q21</f>
        <v>0</v>
      </c>
      <c r="R21" s="149">
        <f>'1112-04-01(2001)'!R21</f>
        <v>0</v>
      </c>
    </row>
    <row r="22" spans="1:18" ht="14.1" customHeight="1">
      <c r="A22" s="11"/>
      <c r="B22" s="23" t="s">
        <v>22</v>
      </c>
      <c r="C22" s="38"/>
      <c r="D22" s="46">
        <v>12</v>
      </c>
      <c r="E22" s="125">
        <f>'1112-04-01(2001)'!E22</f>
        <v>18</v>
      </c>
      <c r="F22" s="130">
        <f>'1112-04-01(2001)'!F22</f>
        <v>0</v>
      </c>
      <c r="G22" s="63">
        <f>'1112-04-01(2001)'!G22</f>
        <v>0</v>
      </c>
      <c r="H22" s="129">
        <f>'1112-04-01(2001)'!H22</f>
        <v>37</v>
      </c>
      <c r="I22" s="136">
        <f>'1112-04-01(2001)'!I22</f>
        <v>2947.35</v>
      </c>
      <c r="J22" s="70"/>
      <c r="K22" s="77"/>
      <c r="L22" s="39" t="s">
        <v>39</v>
      </c>
      <c r="M22" s="95">
        <v>46</v>
      </c>
      <c r="N22" s="138">
        <f>'1112-04-01(2001)'!N22</f>
        <v>0</v>
      </c>
      <c r="O22" s="130">
        <f>'1112-04-01(2001)'!O22</f>
        <v>0</v>
      </c>
      <c r="P22" s="142">
        <f>'1112-04-01(2001)'!P22</f>
        <v>0</v>
      </c>
      <c r="Q22" s="146">
        <f>'1112-04-01(2001)'!Q22</f>
        <v>0</v>
      </c>
      <c r="R22" s="149">
        <f>'1112-04-01(2001)'!R22</f>
        <v>0</v>
      </c>
    </row>
    <row r="23" spans="1:18" ht="14.1" customHeight="1">
      <c r="A23" s="12" t="s">
        <v>5</v>
      </c>
      <c r="B23" s="21" t="s">
        <v>23</v>
      </c>
      <c r="C23" s="36"/>
      <c r="D23" s="46">
        <v>13</v>
      </c>
      <c r="E23" s="125">
        <f>'1112-04-01(2001)'!E23</f>
        <v>10</v>
      </c>
      <c r="F23" s="130">
        <f>'1112-04-01(2001)'!F23</f>
        <v>0</v>
      </c>
      <c r="G23" s="63">
        <f>'1112-04-01(2001)'!G23</f>
        <v>0</v>
      </c>
      <c r="H23" s="129">
        <f>'1112-04-01(2001)'!H23</f>
        <v>36</v>
      </c>
      <c r="I23" s="136">
        <f>'1112-04-01(2001)'!I23</f>
        <v>5304.94</v>
      </c>
      <c r="J23" s="70"/>
      <c r="K23" s="77"/>
      <c r="L23" s="39" t="s">
        <v>40</v>
      </c>
      <c r="M23" s="94">
        <v>47</v>
      </c>
      <c r="N23" s="137">
        <f>'1112-04-01(2001)'!N23</f>
        <v>0</v>
      </c>
      <c r="O23" s="134">
        <f>'1112-04-01(2001)'!O23</f>
        <v>0</v>
      </c>
      <c r="P23" s="141">
        <f>'1112-04-01(2001)'!P23</f>
        <v>0</v>
      </c>
      <c r="Q23" s="146">
        <f>'1112-04-01(2001)'!Q23</f>
        <v>0</v>
      </c>
      <c r="R23" s="149">
        <f>'1112-04-01(2001)'!R23</f>
        <v>0</v>
      </c>
    </row>
    <row r="24" spans="1:18" ht="14.1" customHeight="1">
      <c r="A24" s="10"/>
      <c r="B24" s="118" t="s">
        <v>24</v>
      </c>
      <c r="C24" s="39" t="s">
        <v>29</v>
      </c>
      <c r="D24" s="46">
        <v>14</v>
      </c>
      <c r="E24" s="125">
        <f>'1112-04-01(2001)'!E24</f>
        <v>331</v>
      </c>
      <c r="F24" s="129">
        <f>'1112-04-01(2001)'!F24</f>
        <v>556</v>
      </c>
      <c r="G24" s="133">
        <f>'1112-04-01(2001)'!G24</f>
        <v>147582.06</v>
      </c>
      <c r="H24" s="129">
        <f>'1112-04-01(2001)'!H24</f>
        <v>317</v>
      </c>
      <c r="I24" s="136">
        <f>'1112-04-01(2001)'!I24</f>
        <v>32998.77</v>
      </c>
      <c r="J24" s="70"/>
      <c r="K24" s="77"/>
      <c r="L24" s="39" t="s">
        <v>41</v>
      </c>
      <c r="M24" s="95">
        <v>48</v>
      </c>
      <c r="N24" s="138">
        <f>'1112-04-01(2001)'!N24</f>
        <v>0</v>
      </c>
      <c r="O24" s="130">
        <f>'1112-04-01(2001)'!O24</f>
        <v>0</v>
      </c>
      <c r="P24" s="142">
        <f>'1112-04-01(2001)'!P24</f>
        <v>0</v>
      </c>
      <c r="Q24" s="146">
        <f>'1112-04-01(2001)'!Q24</f>
        <v>0</v>
      </c>
      <c r="R24" s="149">
        <f>'1112-04-01(2001)'!R24</f>
        <v>0</v>
      </c>
    </row>
    <row r="25" spans="1:18" ht="14.1" customHeight="1">
      <c r="A25" s="10"/>
      <c r="B25" s="119"/>
      <c r="C25" s="39" t="s">
        <v>30</v>
      </c>
      <c r="D25" s="46">
        <v>15</v>
      </c>
      <c r="E25" s="125">
        <f>'1112-04-01(2001)'!E25</f>
        <v>3</v>
      </c>
      <c r="F25" s="129">
        <f>'1112-04-01(2001)'!F25</f>
        <v>3</v>
      </c>
      <c r="G25" s="133">
        <f>'1112-04-01(2001)'!G25</f>
        <v>414.03</v>
      </c>
      <c r="H25" s="129">
        <f>'1112-04-01(2001)'!H25</f>
        <v>1</v>
      </c>
      <c r="I25" s="136">
        <f>'1112-04-01(2001)'!I25</f>
        <v>76.43</v>
      </c>
      <c r="J25" s="70"/>
      <c r="K25" s="72" t="s">
        <v>60</v>
      </c>
      <c r="L25" s="87" t="s">
        <v>39</v>
      </c>
      <c r="M25" s="94">
        <v>49</v>
      </c>
      <c r="N25" s="137">
        <f>'1112-04-01(2001)'!N25</f>
        <v>0</v>
      </c>
      <c r="O25" s="134">
        <f>'1112-04-01(2001)'!O25</f>
        <v>0</v>
      </c>
      <c r="P25" s="141">
        <f>'1112-04-01(2001)'!P25</f>
        <v>0</v>
      </c>
      <c r="Q25" s="146">
        <f>'1112-04-01(2001)'!Q25</f>
        <v>0</v>
      </c>
      <c r="R25" s="149">
        <f>'1112-04-01(2001)'!R25</f>
        <v>0</v>
      </c>
    </row>
    <row r="26" spans="1:18" ht="14.1" customHeight="1">
      <c r="A26" s="10"/>
      <c r="B26" s="119"/>
      <c r="C26" s="39" t="s">
        <v>31</v>
      </c>
      <c r="D26" s="46">
        <v>16</v>
      </c>
      <c r="E26" s="125">
        <f>'1112-04-01(2001)'!E26</f>
        <v>66</v>
      </c>
      <c r="F26" s="129">
        <f>'1112-04-01(2001)'!F26</f>
        <v>269</v>
      </c>
      <c r="G26" s="133">
        <f>'1112-04-01(2001)'!G26</f>
        <v>95883.84</v>
      </c>
      <c r="H26" s="129">
        <f>'1112-04-01(2001)'!H26</f>
        <v>35</v>
      </c>
      <c r="I26" s="136">
        <f>'1112-04-01(2001)'!I26</f>
        <v>4126.55</v>
      </c>
      <c r="J26" s="70"/>
      <c r="K26" s="78"/>
      <c r="L26" s="87" t="s">
        <v>40</v>
      </c>
      <c r="M26" s="95">
        <v>50</v>
      </c>
      <c r="N26" s="138">
        <f>'1112-04-01(2001)'!N26</f>
        <v>0</v>
      </c>
      <c r="O26" s="130">
        <f>'1112-04-01(2001)'!O26</f>
        <v>0</v>
      </c>
      <c r="P26" s="142">
        <f>'1112-04-01(2001)'!P26</f>
        <v>0</v>
      </c>
      <c r="Q26" s="146">
        <f>'1112-04-01(2001)'!Q26</f>
        <v>0</v>
      </c>
      <c r="R26" s="149">
        <f>'1112-04-01(2001)'!R26</f>
        <v>0</v>
      </c>
    </row>
    <row r="27" spans="1:18" ht="14.1" customHeight="1">
      <c r="A27" s="10"/>
      <c r="B27" s="119"/>
      <c r="C27" s="39" t="s">
        <v>32</v>
      </c>
      <c r="D27" s="46">
        <v>17</v>
      </c>
      <c r="E27" s="125">
        <f>'1112-04-01(2001)'!E27</f>
        <v>57</v>
      </c>
      <c r="F27" s="129">
        <f>'1112-04-01(2001)'!F27</f>
        <v>124</v>
      </c>
      <c r="G27" s="133">
        <f>'1112-04-01(2001)'!G27</f>
        <v>22805.23</v>
      </c>
      <c r="H27" s="129">
        <f>'1112-04-01(2001)'!H27</f>
        <v>19</v>
      </c>
      <c r="I27" s="136">
        <f>'1112-04-01(2001)'!I27</f>
        <v>2890.39</v>
      </c>
      <c r="J27" s="70"/>
      <c r="K27" s="79"/>
      <c r="L27" s="87" t="s">
        <v>41</v>
      </c>
      <c r="M27" s="94">
        <v>51</v>
      </c>
      <c r="N27" s="137">
        <f>'1112-04-01(2001)'!N27</f>
        <v>0</v>
      </c>
      <c r="O27" s="134">
        <f>'1112-04-01(2001)'!O27</f>
        <v>0</v>
      </c>
      <c r="P27" s="141">
        <f>'1112-04-01(2001)'!P27</f>
        <v>0</v>
      </c>
      <c r="Q27" s="146">
        <f>'1112-04-01(2001)'!Q27</f>
        <v>0</v>
      </c>
      <c r="R27" s="149">
        <f>'1112-04-01(2001)'!R27</f>
        <v>0</v>
      </c>
    </row>
    <row r="28" spans="1:18" ht="14.1" customHeight="1">
      <c r="A28" s="10"/>
      <c r="B28" s="119"/>
      <c r="C28" s="39" t="s">
        <v>33</v>
      </c>
      <c r="D28" s="46">
        <v>18</v>
      </c>
      <c r="E28" s="125">
        <f>'1112-04-01(2001)'!E28</f>
        <v>21</v>
      </c>
      <c r="F28" s="129">
        <f>'1112-04-01(2001)'!F28</f>
        <v>31</v>
      </c>
      <c r="G28" s="133">
        <f>'1112-04-01(2001)'!G28</f>
        <v>9061.64</v>
      </c>
      <c r="H28" s="129">
        <f>'1112-04-01(2001)'!H28</f>
        <v>18</v>
      </c>
      <c r="I28" s="136">
        <f>'1112-04-01(2001)'!I28</f>
        <v>2361.18</v>
      </c>
      <c r="J28" s="45"/>
      <c r="K28" s="80" t="s">
        <v>61</v>
      </c>
      <c r="L28" s="88"/>
      <c r="M28" s="95">
        <v>52</v>
      </c>
      <c r="N28" s="138">
        <f>'1112-04-01(2001)'!N28</f>
        <v>1</v>
      </c>
      <c r="O28" s="130">
        <f>'1112-04-01(2001)'!O28</f>
        <v>23</v>
      </c>
      <c r="P28" s="142">
        <f>'1112-04-01(2001)'!P28</f>
        <v>1968.37</v>
      </c>
      <c r="Q28" s="146">
        <f>'1112-04-01(2001)'!Q28</f>
        <v>0</v>
      </c>
      <c r="R28" s="149">
        <f>'1112-04-01(2001)'!R28</f>
        <v>0</v>
      </c>
    </row>
    <row r="29" spans="1:18" ht="14.1" customHeight="1">
      <c r="A29" s="10"/>
      <c r="B29" s="119"/>
      <c r="C29" s="39" t="s">
        <v>34</v>
      </c>
      <c r="D29" s="46">
        <v>19</v>
      </c>
      <c r="E29" s="125">
        <f>'1112-04-01(2001)'!E29</f>
        <v>1</v>
      </c>
      <c r="F29" s="131">
        <f>'1112-04-01(2001)'!F29</f>
        <v>0</v>
      </c>
      <c r="G29" s="131">
        <f>'1112-04-01(2001)'!G29</f>
        <v>0</v>
      </c>
      <c r="H29" s="130">
        <f>'1112-04-01(2001)'!H29</f>
        <v>2</v>
      </c>
      <c r="I29" s="131">
        <f>'1112-04-01(2001)'!I29</f>
        <v>159.91</v>
      </c>
      <c r="J29" s="70" t="s">
        <v>54</v>
      </c>
      <c r="K29" s="81" t="s">
        <v>62</v>
      </c>
      <c r="L29" s="89"/>
      <c r="M29" s="94">
        <v>53</v>
      </c>
      <c r="N29" s="137">
        <f>'1112-04-01(2001)'!N29</f>
        <v>0</v>
      </c>
      <c r="O29" s="134">
        <f>'1112-04-01(2001)'!O29</f>
        <v>0</v>
      </c>
      <c r="P29" s="141">
        <f>'1112-04-01(2001)'!P29</f>
        <v>0</v>
      </c>
      <c r="Q29" s="146">
        <f>'1112-04-01(2001)'!Q29</f>
        <v>0</v>
      </c>
      <c r="R29" s="149">
        <f>'1112-04-01(2001)'!R29</f>
        <v>0</v>
      </c>
    </row>
    <row r="30" spans="1:18" ht="14.1" customHeight="1">
      <c r="A30" s="10"/>
      <c r="B30" s="119"/>
      <c r="C30" s="39" t="s">
        <v>35</v>
      </c>
      <c r="D30" s="46">
        <v>20</v>
      </c>
      <c r="E30" s="125">
        <f>'1112-04-01(2001)'!E30</f>
        <v>3</v>
      </c>
      <c r="F30" s="129">
        <f>'1112-04-01(2001)'!F30</f>
        <v>14</v>
      </c>
      <c r="G30" s="133">
        <f>'1112-04-01(2001)'!G30</f>
        <v>6543.44</v>
      </c>
      <c r="H30" s="130">
        <f>'1112-04-01(2001)'!H30</f>
        <v>0</v>
      </c>
      <c r="I30" s="131">
        <f>'1112-04-01(2001)'!I30</f>
        <v>0</v>
      </c>
      <c r="J30" s="27"/>
      <c r="K30" s="81" t="s">
        <v>63</v>
      </c>
      <c r="L30" s="90"/>
      <c r="M30" s="95">
        <v>54</v>
      </c>
      <c r="N30" s="138">
        <f>'1112-04-01(2001)'!N30</f>
        <v>0</v>
      </c>
      <c r="O30" s="130">
        <f>'1112-04-01(2001)'!O30</f>
        <v>0</v>
      </c>
      <c r="P30" s="142">
        <f>'1112-04-01(2001)'!P30</f>
        <v>0</v>
      </c>
      <c r="Q30" s="146">
        <f>'1112-04-01(2001)'!Q30</f>
        <v>0</v>
      </c>
      <c r="R30" s="149">
        <f>'1112-04-01(2001)'!R30</f>
        <v>0</v>
      </c>
    </row>
    <row r="31" spans="1:18" ht="14.1" customHeight="1">
      <c r="A31" s="10"/>
      <c r="B31" s="119"/>
      <c r="C31" s="39" t="s">
        <v>36</v>
      </c>
      <c r="D31" s="46">
        <v>21</v>
      </c>
      <c r="E31" s="126">
        <f>'1112-04-01(2001)'!E31</f>
        <v>0</v>
      </c>
      <c r="F31" s="130">
        <f>'1112-04-01(2001)'!F31</f>
        <v>0</v>
      </c>
      <c r="G31" s="63">
        <f>'1112-04-01(2001)'!G31</f>
        <v>0</v>
      </c>
      <c r="H31" s="130">
        <f>'1112-04-01(2001)'!H31</f>
        <v>0</v>
      </c>
      <c r="I31" s="131">
        <f>'1112-04-01(2001)'!I31</f>
        <v>0</v>
      </c>
      <c r="J31" s="27"/>
      <c r="K31" s="81" t="s">
        <v>64</v>
      </c>
      <c r="L31" s="90"/>
      <c r="M31" s="94">
        <v>55</v>
      </c>
      <c r="N31" s="140">
        <f>'1112-04-01(2001)'!N31</f>
        <v>18</v>
      </c>
      <c r="O31" s="128">
        <f>'1112-04-01(2001)'!O31</f>
        <v>37</v>
      </c>
      <c r="P31" s="144">
        <f>'1112-04-01(2001)'!P31</f>
        <v>2439.02</v>
      </c>
      <c r="Q31" s="147">
        <f>'1112-04-01(2001)'!Q31</f>
        <v>22</v>
      </c>
      <c r="R31" s="150">
        <f>'1112-04-01(2001)'!R31</f>
        <v>1523.84</v>
      </c>
    </row>
    <row r="32" spans="1:18" ht="14.1" customHeight="1">
      <c r="A32" s="10"/>
      <c r="B32" s="119"/>
      <c r="C32" s="39" t="s">
        <v>37</v>
      </c>
      <c r="D32" s="46">
        <v>22</v>
      </c>
      <c r="E32" s="125">
        <f>'1112-04-01(2001)'!E32</f>
        <v>16</v>
      </c>
      <c r="F32" s="129">
        <f>'1112-04-01(2001)'!F32</f>
        <v>86</v>
      </c>
      <c r="G32" s="133">
        <f>'1112-04-01(2001)'!G32</f>
        <v>16976.62</v>
      </c>
      <c r="H32" s="129">
        <f>'1112-04-01(2001)'!H32</f>
        <v>9</v>
      </c>
      <c r="I32" s="136">
        <f>'1112-04-01(2001)'!I32</f>
        <v>1752.3</v>
      </c>
      <c r="J32" s="27"/>
      <c r="K32" s="81" t="s">
        <v>65</v>
      </c>
      <c r="L32" s="90"/>
      <c r="M32" s="95">
        <v>56</v>
      </c>
      <c r="N32" s="139">
        <f>'1112-04-01(2001)'!N32</f>
        <v>4</v>
      </c>
      <c r="O32" s="129">
        <f>'1112-04-01(2001)'!O32</f>
        <v>25</v>
      </c>
      <c r="P32" s="143">
        <f>'1112-04-01(2001)'!P32</f>
        <v>1640.8</v>
      </c>
      <c r="Q32" s="146">
        <f>'1112-04-01(2001)'!Q32</f>
        <v>0</v>
      </c>
      <c r="R32" s="149">
        <f>'1112-04-01(2001)'!R32</f>
        <v>0</v>
      </c>
    </row>
    <row r="33" spans="1:18" ht="14.1" customHeight="1">
      <c r="A33" s="10"/>
      <c r="B33" s="119"/>
      <c r="C33" s="40" t="s">
        <v>21</v>
      </c>
      <c r="D33" s="46">
        <v>23</v>
      </c>
      <c r="E33" s="125">
        <f>'1112-04-01(2001)'!E33</f>
        <v>1</v>
      </c>
      <c r="F33" s="129">
        <f>'1112-04-01(2001)'!F33</f>
        <v>1</v>
      </c>
      <c r="G33" s="133">
        <f>'1112-04-01(2001)'!G33</f>
        <v>107.27</v>
      </c>
      <c r="H33" s="129">
        <f>'1112-04-01(2001)'!H33</f>
        <v>1</v>
      </c>
      <c r="I33" s="136">
        <f>'1112-04-01(2001)'!I33</f>
        <v>87.25</v>
      </c>
      <c r="J33" s="27"/>
      <c r="K33" s="81" t="s">
        <v>66</v>
      </c>
      <c r="L33" s="90"/>
      <c r="M33" s="94">
        <v>57</v>
      </c>
      <c r="N33" s="140">
        <f>'1112-04-01(2001)'!N33</f>
        <v>19</v>
      </c>
      <c r="O33" s="128">
        <f>'1112-04-01(2001)'!O33</f>
        <v>78</v>
      </c>
      <c r="P33" s="144">
        <f>'1112-04-01(2001)'!P33</f>
        <v>4033.62</v>
      </c>
      <c r="Q33" s="147">
        <f>'1112-04-01(2001)'!Q33</f>
        <v>13</v>
      </c>
      <c r="R33" s="150">
        <f>'1112-04-01(2001)'!R33</f>
        <v>987.75</v>
      </c>
    </row>
    <row r="34" spans="1:18" ht="14.1" customHeight="1">
      <c r="A34" s="11"/>
      <c r="B34" s="120"/>
      <c r="C34" s="39" t="s">
        <v>22</v>
      </c>
      <c r="D34" s="46">
        <v>24</v>
      </c>
      <c r="E34" s="125">
        <f>'1112-04-01(2001)'!E34</f>
        <v>6</v>
      </c>
      <c r="F34" s="129">
        <f>'1112-04-01(2001)'!F34</f>
        <v>18</v>
      </c>
      <c r="G34" s="133">
        <f>'1112-04-01(2001)'!G34</f>
        <v>9728.92</v>
      </c>
      <c r="H34" s="129">
        <f>'1112-04-01(2001)'!H34</f>
        <v>1</v>
      </c>
      <c r="I34" s="136">
        <f>'1112-04-01(2001)'!I34</f>
        <v>87.08</v>
      </c>
      <c r="J34" s="27"/>
      <c r="K34" s="81" t="s">
        <v>67</v>
      </c>
      <c r="L34" s="90"/>
      <c r="M34" s="95">
        <v>58</v>
      </c>
      <c r="N34" s="139">
        <f>'1112-04-01(2001)'!N34</f>
        <v>395</v>
      </c>
      <c r="O34" s="129">
        <f>'1112-04-01(2001)'!O34</f>
        <v>1222</v>
      </c>
      <c r="P34" s="143">
        <f>'1112-04-01(2001)'!P34</f>
        <v>205734.42</v>
      </c>
      <c r="Q34" s="147">
        <f>'1112-04-01(2001)'!Q34</f>
        <v>435</v>
      </c>
      <c r="R34" s="150">
        <f>'1112-04-01(2001)'!R34</f>
        <v>77180.54</v>
      </c>
    </row>
    <row r="35" spans="1:18" ht="14.1" customHeight="1">
      <c r="A35" s="12" t="s">
        <v>6</v>
      </c>
      <c r="B35" s="118" t="s">
        <v>25</v>
      </c>
      <c r="C35" s="39" t="s">
        <v>38</v>
      </c>
      <c r="D35" s="46">
        <v>25</v>
      </c>
      <c r="E35" s="125">
        <f>'1112-04-01(2001)'!E35</f>
        <v>459</v>
      </c>
      <c r="F35" s="129">
        <f>'1112-04-01(2001)'!F35</f>
        <v>681</v>
      </c>
      <c r="G35" s="133">
        <f>'1112-04-01(2001)'!G35</f>
        <v>83102.92</v>
      </c>
      <c r="H35" s="129">
        <f>'1112-04-01(2001)'!H35</f>
        <v>519</v>
      </c>
      <c r="I35" s="136">
        <f>'1112-04-01(2001)'!I35</f>
        <v>61037.32</v>
      </c>
      <c r="J35" s="27"/>
      <c r="K35" s="81" t="s">
        <v>68</v>
      </c>
      <c r="L35" s="90"/>
      <c r="M35" s="94">
        <v>59</v>
      </c>
      <c r="N35" s="140">
        <f>'1112-04-01(2001)'!N35</f>
        <v>25</v>
      </c>
      <c r="O35" s="128">
        <f>'1112-04-01(2001)'!O35</f>
        <v>33</v>
      </c>
      <c r="P35" s="144">
        <f>'1112-04-01(2001)'!P35</f>
        <v>1264.6</v>
      </c>
      <c r="Q35" s="147">
        <f>'1112-04-01(2001)'!Q35</f>
        <v>24</v>
      </c>
      <c r="R35" s="150">
        <f>'1112-04-01(2001)'!R35</f>
        <v>2211.56</v>
      </c>
    </row>
    <row r="36" spans="1:18" ht="14.1" customHeight="1">
      <c r="A36" s="10"/>
      <c r="B36" s="119"/>
      <c r="C36" s="39" t="s">
        <v>39</v>
      </c>
      <c r="D36" s="46">
        <v>26</v>
      </c>
      <c r="E36" s="126">
        <f>'1112-04-01(2001)'!E36</f>
        <v>1</v>
      </c>
      <c r="F36" s="130">
        <f>'1112-04-01(2001)'!F36</f>
        <v>5</v>
      </c>
      <c r="G36" s="63">
        <f>'1112-04-01(2001)'!G36</f>
        <v>5273.99</v>
      </c>
      <c r="H36" s="130">
        <f>'1112-04-01(2001)'!H36</f>
        <v>1</v>
      </c>
      <c r="I36" s="131">
        <f>'1112-04-01(2001)'!I36</f>
        <v>645.79</v>
      </c>
      <c r="J36" s="27"/>
      <c r="K36" s="81" t="s">
        <v>69</v>
      </c>
      <c r="L36" s="90"/>
      <c r="M36" s="95">
        <v>60</v>
      </c>
      <c r="N36" s="139">
        <f>'1112-04-01(2001)'!N36</f>
        <v>35</v>
      </c>
      <c r="O36" s="129">
        <f>'1112-04-01(2001)'!O36</f>
        <v>65</v>
      </c>
      <c r="P36" s="143">
        <f>'1112-04-01(2001)'!P36</f>
        <v>12983.35</v>
      </c>
      <c r="Q36" s="147">
        <f>'1112-04-01(2001)'!Q36</f>
        <v>28</v>
      </c>
      <c r="R36" s="150">
        <f>'1112-04-01(2001)'!R36</f>
        <v>19591.94</v>
      </c>
    </row>
    <row r="37" spans="1:18" ht="14.1" customHeight="1">
      <c r="A37" s="10"/>
      <c r="B37" s="119"/>
      <c r="C37" s="39" t="s">
        <v>40</v>
      </c>
      <c r="D37" s="46">
        <v>27</v>
      </c>
      <c r="E37" s="125">
        <f>'1112-04-01(2001)'!E37</f>
        <v>21</v>
      </c>
      <c r="F37" s="129">
        <f>'1112-04-01(2001)'!F37</f>
        <v>65</v>
      </c>
      <c r="G37" s="133">
        <f>'1112-04-01(2001)'!G37</f>
        <v>22645.8</v>
      </c>
      <c r="H37" s="129">
        <f>'1112-04-01(2001)'!H37</f>
        <v>375</v>
      </c>
      <c r="I37" s="136">
        <f>'1112-04-01(2001)'!I37</f>
        <v>30990.08</v>
      </c>
      <c r="J37" s="27"/>
      <c r="K37" s="81" t="s">
        <v>70</v>
      </c>
      <c r="L37" s="90"/>
      <c r="M37" s="94">
        <v>61</v>
      </c>
      <c r="N37" s="140">
        <f>'1112-04-01(2001)'!N37</f>
        <v>20</v>
      </c>
      <c r="O37" s="128">
        <f>'1112-04-01(2001)'!O37</f>
        <v>21</v>
      </c>
      <c r="P37" s="144">
        <f>'1112-04-01(2001)'!P37</f>
        <v>2475.49</v>
      </c>
      <c r="Q37" s="147">
        <f>'1112-04-01(2001)'!Q37</f>
        <v>17</v>
      </c>
      <c r="R37" s="150">
        <f>'1112-04-01(2001)'!R37</f>
        <v>1707.64</v>
      </c>
    </row>
    <row r="38" spans="1:18" ht="14.1" customHeight="1">
      <c r="A38" s="10"/>
      <c r="B38" s="120"/>
      <c r="C38" s="39" t="s">
        <v>41</v>
      </c>
      <c r="D38" s="46">
        <v>28</v>
      </c>
      <c r="E38" s="125">
        <f>'1112-04-01(2001)'!E38</f>
        <v>362</v>
      </c>
      <c r="F38" s="129">
        <f>'1112-04-01(2001)'!F38</f>
        <v>507</v>
      </c>
      <c r="G38" s="133">
        <f>'1112-04-01(2001)'!G38</f>
        <v>72780.19</v>
      </c>
      <c r="H38" s="129">
        <f>'1112-04-01(2001)'!H38</f>
        <v>394</v>
      </c>
      <c r="I38" s="136">
        <f>'1112-04-01(2001)'!I38</f>
        <v>52058.27</v>
      </c>
      <c r="J38" s="27"/>
      <c r="K38" s="81" t="s">
        <v>71</v>
      </c>
      <c r="L38" s="90"/>
      <c r="M38" s="95">
        <v>62</v>
      </c>
      <c r="N38" s="139">
        <f>'1112-04-01(2001)'!N38</f>
        <v>35</v>
      </c>
      <c r="O38" s="129">
        <f>'1112-04-01(2001)'!O38</f>
        <v>38</v>
      </c>
      <c r="P38" s="143">
        <f>'1112-04-01(2001)'!P38</f>
        <v>5762.96</v>
      </c>
      <c r="Q38" s="147">
        <f>'1112-04-01(2001)'!Q38</f>
        <v>26</v>
      </c>
      <c r="R38" s="150">
        <f>'1112-04-01(2001)'!R38</f>
        <v>2087.46</v>
      </c>
    </row>
    <row r="39" spans="1:18" ht="14.1" customHeight="1">
      <c r="A39" s="10"/>
      <c r="B39" s="118" t="s">
        <v>26</v>
      </c>
      <c r="C39" s="39" t="s">
        <v>38</v>
      </c>
      <c r="D39" s="46">
        <v>29</v>
      </c>
      <c r="E39" s="125">
        <f>'1112-04-01(2001)'!E39</f>
        <v>3</v>
      </c>
      <c r="F39" s="129">
        <f>'1112-04-01(2001)'!F39</f>
        <v>3</v>
      </c>
      <c r="G39" s="133">
        <f>'1112-04-01(2001)'!G39</f>
        <v>952.91</v>
      </c>
      <c r="H39" s="130">
        <f>'1112-04-01(2001)'!H39</f>
        <v>0</v>
      </c>
      <c r="I39" s="131">
        <f>'1112-04-01(2001)'!I39</f>
        <v>0</v>
      </c>
      <c r="J39" s="27"/>
      <c r="K39" s="81" t="s">
        <v>72</v>
      </c>
      <c r="L39" s="90"/>
      <c r="M39" s="94">
        <v>63</v>
      </c>
      <c r="N39" s="140">
        <f>'1112-04-01(2001)'!N39</f>
        <v>39</v>
      </c>
      <c r="O39" s="128">
        <f>'1112-04-01(2001)'!O39</f>
        <v>79</v>
      </c>
      <c r="P39" s="144">
        <f>'1112-04-01(2001)'!P39</f>
        <v>3303.9</v>
      </c>
      <c r="Q39" s="147">
        <f>'1112-04-01(2001)'!Q39</f>
        <v>16</v>
      </c>
      <c r="R39" s="150">
        <f>'1112-04-01(2001)'!R39</f>
        <v>2579.96</v>
      </c>
    </row>
    <row r="40" spans="1:18" ht="14.1" customHeight="1">
      <c r="A40" s="10"/>
      <c r="B40" s="121"/>
      <c r="C40" s="39" t="s">
        <v>39</v>
      </c>
      <c r="D40" s="46">
        <v>30</v>
      </c>
      <c r="E40" s="127">
        <f>'1112-04-01(2001)'!E40</f>
        <v>0</v>
      </c>
      <c r="F40" s="131">
        <f>'1112-04-01(2001)'!F40</f>
        <v>0</v>
      </c>
      <c r="G40" s="131">
        <f>'1112-04-01(2001)'!G40</f>
        <v>0</v>
      </c>
      <c r="H40" s="130">
        <f>'1112-04-01(2001)'!H40</f>
        <v>0</v>
      </c>
      <c r="I40" s="131">
        <f>'1112-04-01(2001)'!I40</f>
        <v>0</v>
      </c>
      <c r="J40" s="27"/>
      <c r="K40" s="81" t="s">
        <v>73</v>
      </c>
      <c r="L40" s="90"/>
      <c r="M40" s="95">
        <v>64</v>
      </c>
      <c r="N40" s="139">
        <f>'1112-04-01(2001)'!N40</f>
        <v>33</v>
      </c>
      <c r="O40" s="129">
        <f>'1112-04-01(2001)'!O40</f>
        <v>42</v>
      </c>
      <c r="P40" s="143">
        <f>'1112-04-01(2001)'!P40</f>
        <v>5348.57</v>
      </c>
      <c r="Q40" s="147">
        <f>'1112-04-01(2001)'!Q40</f>
        <v>27</v>
      </c>
      <c r="R40" s="150">
        <f>'1112-04-01(2001)'!R40</f>
        <v>1334.23</v>
      </c>
    </row>
    <row r="41" spans="1:18" ht="14.1" customHeight="1">
      <c r="A41" s="10"/>
      <c r="B41" s="121"/>
      <c r="C41" s="39" t="s">
        <v>40</v>
      </c>
      <c r="D41" s="46">
        <v>31</v>
      </c>
      <c r="E41" s="126">
        <f>'1112-04-01(2001)'!E41</f>
        <v>0</v>
      </c>
      <c r="F41" s="130">
        <f>'1112-04-01(2001)'!F41</f>
        <v>0</v>
      </c>
      <c r="G41" s="63">
        <f>'1112-04-01(2001)'!G41</f>
        <v>0</v>
      </c>
      <c r="H41" s="130">
        <f>'1112-04-01(2001)'!H41</f>
        <v>0</v>
      </c>
      <c r="I41" s="131">
        <f>'1112-04-01(2001)'!I41</f>
        <v>0</v>
      </c>
      <c r="J41" s="45"/>
      <c r="K41" s="81" t="s">
        <v>74</v>
      </c>
      <c r="L41" s="90"/>
      <c r="M41" s="94">
        <v>65</v>
      </c>
      <c r="N41" s="140">
        <f>'1112-04-01(2001)'!N41</f>
        <v>155</v>
      </c>
      <c r="O41" s="128">
        <f>'1112-04-01(2001)'!O41</f>
        <v>461</v>
      </c>
      <c r="P41" s="144">
        <f>'1112-04-01(2001)'!P41</f>
        <v>210726.17</v>
      </c>
      <c r="Q41" s="147">
        <f>'1112-04-01(2001)'!Q41</f>
        <v>106</v>
      </c>
      <c r="R41" s="150">
        <f>'1112-04-01(2001)'!R41</f>
        <v>11458.86</v>
      </c>
    </row>
    <row r="42" spans="1:18" ht="14.1" customHeight="1">
      <c r="A42" s="10"/>
      <c r="B42" s="121"/>
      <c r="C42" s="39" t="s">
        <v>41</v>
      </c>
      <c r="D42" s="46">
        <v>32</v>
      </c>
      <c r="E42" s="127">
        <f>'1112-04-01(2001)'!E42</f>
        <v>0</v>
      </c>
      <c r="F42" s="131">
        <f>'1112-04-01(2001)'!F42</f>
        <v>0</v>
      </c>
      <c r="G42" s="131">
        <f>'1112-04-01(2001)'!G42</f>
        <v>0</v>
      </c>
      <c r="H42" s="130">
        <f>'1112-04-01(2001)'!H42</f>
        <v>0</v>
      </c>
      <c r="I42" s="131">
        <f>'1112-04-01(2001)'!I42</f>
        <v>0</v>
      </c>
      <c r="J42" s="71" t="s">
        <v>55</v>
      </c>
      <c r="K42" s="82"/>
      <c r="L42" s="91"/>
      <c r="M42" s="94">
        <v>66</v>
      </c>
      <c r="N42" s="140">
        <f>SUM(E11:E44,N11:N41)</f>
        <v>2182</v>
      </c>
      <c r="O42" s="129">
        <f>SUM(F11:F44,O11:O41)</f>
        <v>4545</v>
      </c>
      <c r="P42" s="143">
        <f>SUM(G11:G44,P11:P41)</f>
        <v>987421.62</v>
      </c>
      <c r="Q42" s="147">
        <f>SUM(H11:H44,Q11:Q41)</f>
        <v>2484</v>
      </c>
      <c r="R42" s="150">
        <f>SUM(I11:I44,R11:R41)</f>
        <v>319170.53</v>
      </c>
    </row>
    <row r="43" spans="1:18" ht="14.1" customHeight="1">
      <c r="A43" s="10"/>
      <c r="B43" s="122" t="s">
        <v>27</v>
      </c>
      <c r="C43" s="39" t="s">
        <v>38</v>
      </c>
      <c r="D43" s="46">
        <v>33</v>
      </c>
      <c r="E43" s="127">
        <f>'1112-04-01(2001)'!E43</f>
        <v>0</v>
      </c>
      <c r="F43" s="131">
        <f>'1112-04-01(2001)'!F43</f>
        <v>0</v>
      </c>
      <c r="G43" s="131">
        <f>'1112-04-01(2001)'!G43</f>
        <v>0</v>
      </c>
      <c r="H43" s="130">
        <f>'1112-04-01(2001)'!H43</f>
        <v>0</v>
      </c>
      <c r="I43" s="131">
        <f>'1112-04-01(2001)'!I43</f>
        <v>0</v>
      </c>
      <c r="J43" s="72" t="s">
        <v>56</v>
      </c>
      <c r="K43" s="83"/>
      <c r="L43" s="92"/>
      <c r="M43" s="96">
        <v>67</v>
      </c>
      <c r="N43" s="99">
        <v>2562</v>
      </c>
      <c r="O43" s="102">
        <v>14965</v>
      </c>
      <c r="P43" s="104"/>
      <c r="Q43" s="104"/>
      <c r="R43" s="113" t="s">
        <v>83</v>
      </c>
    </row>
    <row r="44" spans="1:18" ht="14.1" customHeight="1">
      <c r="A44" s="11"/>
      <c r="B44" s="123"/>
      <c r="C44" s="39" t="s">
        <v>39</v>
      </c>
      <c r="D44" s="46">
        <v>34</v>
      </c>
      <c r="E44" s="125">
        <f>'1112-04-01(2001)'!E44</f>
        <v>2</v>
      </c>
      <c r="F44" s="129">
        <f>'1112-04-01(2001)'!F44</f>
        <v>6</v>
      </c>
      <c r="G44" s="133">
        <f>'1112-04-01(2001)'!G44</f>
        <v>10091.22</v>
      </c>
      <c r="H44" s="130">
        <f>'1112-04-01(2001)'!H44</f>
        <v>0</v>
      </c>
      <c r="I44" s="131">
        <f>'1112-04-01(2001)'!I44</f>
        <v>0</v>
      </c>
      <c r="J44" s="73"/>
      <c r="K44" s="84"/>
      <c r="L44" s="93"/>
      <c r="M44" s="97"/>
      <c r="N44" s="100"/>
      <c r="O44" s="103"/>
      <c r="P44" s="105"/>
      <c r="Q44" s="105"/>
      <c r="R44" s="75"/>
    </row>
    <row r="45" spans="1:18" ht="14.1" customHeight="1">
      <c r="A45" s="13" t="s">
        <v>7</v>
      </c>
      <c r="B45" s="13"/>
      <c r="C45" s="13"/>
      <c r="D45" s="47">
        <v>98668</v>
      </c>
      <c r="E45" s="47"/>
      <c r="F45" s="13" t="s">
        <v>47</v>
      </c>
      <c r="G45" s="64">
        <v>43516367.99</v>
      </c>
      <c r="H45" s="13" t="s">
        <v>52</v>
      </c>
      <c r="I45" s="13" t="s">
        <v>53</v>
      </c>
      <c r="J45" s="47">
        <v>82352</v>
      </c>
      <c r="K45" s="47"/>
      <c r="L45" s="13" t="s">
        <v>75</v>
      </c>
      <c r="M45" s="98">
        <v>14677934.46</v>
      </c>
      <c r="N45" s="98"/>
      <c r="O45" s="13" t="s">
        <v>77</v>
      </c>
      <c r="P45" s="13"/>
      <c r="Q45" s="13"/>
      <c r="R45" s="13"/>
    </row>
    <row r="46" spans="1:18" ht="14.1" customHeight="1">
      <c r="A46" s="14" t="s">
        <v>8</v>
      </c>
      <c r="B46" s="14"/>
      <c r="C46" s="14"/>
      <c r="D46" s="14"/>
      <c r="E46" s="14"/>
      <c r="F46" s="59">
        <v>1230780279.12</v>
      </c>
      <c r="G46" s="14" t="s">
        <v>49</v>
      </c>
      <c r="H46" s="14"/>
      <c r="I46" s="14"/>
      <c r="J46" s="14"/>
      <c r="K46" s="59">
        <v>10827459.45</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H41" sqref="H41"/>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2.5742187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84</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SUM('1112-04-01(301)'!E11)</f>
        <v>10</v>
      </c>
      <c r="F11" s="128">
        <f>SUM('1112-04-01(301)'!F11)</f>
        <v>48</v>
      </c>
      <c r="G11" s="132">
        <f>SUM('1112-04-01(301)'!G11)</f>
        <v>14253.44</v>
      </c>
      <c r="H11" s="134">
        <f>SUM('1112-04-01(301)'!H11)</f>
        <v>0</v>
      </c>
      <c r="I11" s="135">
        <f>SUM('1112-04-01(301)'!I11)</f>
        <v>0</v>
      </c>
      <c r="J11" s="69" t="s">
        <v>6</v>
      </c>
      <c r="K11" s="28" t="s">
        <v>27</v>
      </c>
      <c r="L11" s="39" t="s">
        <v>40</v>
      </c>
      <c r="M11" s="94">
        <v>35</v>
      </c>
      <c r="N11" s="137">
        <f>SUM('1112-04-01(301)'!N11)</f>
        <v>0</v>
      </c>
      <c r="O11" s="134">
        <f>SUM('1112-04-01(301)'!O11)</f>
        <v>0</v>
      </c>
      <c r="P11" s="141">
        <f>SUM('1112-04-01(301)'!P11)</f>
        <v>0</v>
      </c>
      <c r="Q11" s="145">
        <f>SUM('1112-04-01(301)'!Q11)</f>
        <v>0</v>
      </c>
      <c r="R11" s="148">
        <f>SUM('1112-04-01(301)'!R11)</f>
        <v>0</v>
      </c>
    </row>
    <row r="12" spans="1:18" ht="14.1" customHeight="1">
      <c r="A12" s="10"/>
      <c r="B12" s="21" t="s">
        <v>12</v>
      </c>
      <c r="C12" s="36"/>
      <c r="D12" s="46">
        <v>2</v>
      </c>
      <c r="E12" s="125">
        <f>SUM('1112-04-01(301)'!E12)</f>
        <v>4</v>
      </c>
      <c r="F12" s="129">
        <f>SUM('1112-04-01(301)'!F12)</f>
        <v>3</v>
      </c>
      <c r="G12" s="133">
        <f>SUM('1112-04-01(301)'!G12)</f>
        <v>2251.55</v>
      </c>
      <c r="H12" s="129">
        <f>SUM('1112-04-01(301)'!H12)</f>
        <v>1</v>
      </c>
      <c r="I12" s="136">
        <f>SUM('1112-04-01(301)'!I12)</f>
        <v>311.67</v>
      </c>
      <c r="J12" s="70"/>
      <c r="K12" s="29"/>
      <c r="L12" s="39" t="s">
        <v>41</v>
      </c>
      <c r="M12" s="95">
        <v>36</v>
      </c>
      <c r="N12" s="138">
        <f>SUM('1112-04-01(301)'!N12)</f>
        <v>0</v>
      </c>
      <c r="O12" s="130">
        <f>SUM('1112-04-01(301)'!O12)</f>
        <v>0</v>
      </c>
      <c r="P12" s="142">
        <f>SUM('1112-04-01(301)'!P12)</f>
        <v>0</v>
      </c>
      <c r="Q12" s="146">
        <f>SUM('1112-04-01(301)'!Q12)</f>
        <v>0</v>
      </c>
      <c r="R12" s="149">
        <f>SUM('1112-04-01(301)'!R12)</f>
        <v>0</v>
      </c>
    </row>
    <row r="13" spans="1:18" ht="14.1" customHeight="1">
      <c r="A13" s="10"/>
      <c r="B13" s="21" t="s">
        <v>13</v>
      </c>
      <c r="C13" s="36"/>
      <c r="D13" s="46">
        <v>3</v>
      </c>
      <c r="E13" s="126">
        <f>SUM('1112-04-01(301)'!E13)</f>
        <v>0</v>
      </c>
      <c r="F13" s="130">
        <f>SUM('1112-04-01(301)'!F13)</f>
        <v>0</v>
      </c>
      <c r="G13" s="63">
        <f>SUM('1112-04-01(301)'!G13)</f>
        <v>0</v>
      </c>
      <c r="H13" s="130">
        <f>SUM('1112-04-01(301)'!H13)</f>
        <v>0</v>
      </c>
      <c r="I13" s="131">
        <f>SUM('1112-04-01(301)'!I13)</f>
        <v>0</v>
      </c>
      <c r="J13" s="70"/>
      <c r="K13" s="76" t="s">
        <v>57</v>
      </c>
      <c r="L13" s="39" t="s">
        <v>38</v>
      </c>
      <c r="M13" s="94">
        <v>37</v>
      </c>
      <c r="N13" s="137">
        <f>SUM('1112-04-01(301)'!N13)</f>
        <v>0</v>
      </c>
      <c r="O13" s="134">
        <f>SUM('1112-04-01(301)'!O13)</f>
        <v>0</v>
      </c>
      <c r="P13" s="141">
        <f>SUM('1112-04-01(301)'!P13)</f>
        <v>0</v>
      </c>
      <c r="Q13" s="146">
        <f>SUM('1112-04-01(301)'!Q13)</f>
        <v>0</v>
      </c>
      <c r="R13" s="149">
        <f>SUM('1112-04-01(301)'!R13)</f>
        <v>0</v>
      </c>
    </row>
    <row r="14" spans="1:18" ht="14.1" customHeight="1">
      <c r="A14" s="10"/>
      <c r="B14" s="21" t="s">
        <v>14</v>
      </c>
      <c r="C14" s="36"/>
      <c r="D14" s="46">
        <v>4</v>
      </c>
      <c r="E14" s="126">
        <f>SUM('1112-04-01(301)'!E14)</f>
        <v>0</v>
      </c>
      <c r="F14" s="130">
        <f>SUM('1112-04-01(301)'!F14)</f>
        <v>0</v>
      </c>
      <c r="G14" s="63">
        <f>SUM('1112-04-01(301)'!G14)</f>
        <v>0</v>
      </c>
      <c r="H14" s="130">
        <f>SUM('1112-04-01(301)'!H14)</f>
        <v>0</v>
      </c>
      <c r="I14" s="131">
        <f>SUM('1112-04-01(301)'!I14)</f>
        <v>0</v>
      </c>
      <c r="J14" s="70"/>
      <c r="K14" s="77"/>
      <c r="L14" s="39" t="s">
        <v>39</v>
      </c>
      <c r="M14" s="95">
        <v>38</v>
      </c>
      <c r="N14" s="138">
        <f>SUM('1112-04-01(301)'!N14)</f>
        <v>0</v>
      </c>
      <c r="O14" s="130">
        <f>SUM('1112-04-01(301)'!O14)</f>
        <v>0</v>
      </c>
      <c r="P14" s="142">
        <f>SUM('1112-04-01(301)'!P14)</f>
        <v>0</v>
      </c>
      <c r="Q14" s="146">
        <f>SUM('1112-04-01(301)'!Q14)</f>
        <v>0</v>
      </c>
      <c r="R14" s="149">
        <f>SUM('1112-04-01(301)'!R14)</f>
        <v>0</v>
      </c>
    </row>
    <row r="15" spans="1:18" ht="14.1" customHeight="1">
      <c r="A15" s="10"/>
      <c r="B15" s="21" t="s">
        <v>15</v>
      </c>
      <c r="C15" s="36"/>
      <c r="D15" s="46">
        <v>5</v>
      </c>
      <c r="E15" s="126">
        <f>SUM('1112-04-01(301)'!E15)</f>
        <v>0</v>
      </c>
      <c r="F15" s="130">
        <f>SUM('1112-04-01(301)'!F15)</f>
        <v>0</v>
      </c>
      <c r="G15" s="63">
        <f>SUM('1112-04-01(301)'!G15)</f>
        <v>0</v>
      </c>
      <c r="H15" s="130">
        <f>SUM('1112-04-01(301)'!H15)</f>
        <v>0</v>
      </c>
      <c r="I15" s="131">
        <f>SUM('1112-04-01(301)'!I15)</f>
        <v>0</v>
      </c>
      <c r="J15" s="70"/>
      <c r="K15" s="77"/>
      <c r="L15" s="39" t="s">
        <v>40</v>
      </c>
      <c r="M15" s="94">
        <v>39</v>
      </c>
      <c r="N15" s="137">
        <f>SUM('1112-04-01(301)'!N15)</f>
        <v>0</v>
      </c>
      <c r="O15" s="134">
        <f>SUM('1112-04-01(301)'!O15)</f>
        <v>0</v>
      </c>
      <c r="P15" s="141">
        <f>SUM('1112-04-01(301)'!P15)</f>
        <v>0</v>
      </c>
      <c r="Q15" s="146">
        <f>SUM('1112-04-01(301)'!Q15)</f>
        <v>0</v>
      </c>
      <c r="R15" s="149">
        <f>SUM('1112-04-01(301)'!R15)</f>
        <v>0</v>
      </c>
    </row>
    <row r="16" spans="1:18" ht="14.1" customHeight="1">
      <c r="A16" s="10"/>
      <c r="B16" s="21" t="s">
        <v>16</v>
      </c>
      <c r="C16" s="36"/>
      <c r="D16" s="46">
        <v>6</v>
      </c>
      <c r="E16" s="127">
        <f>SUM('1112-04-01(301)'!E16)</f>
        <v>0</v>
      </c>
      <c r="F16" s="131">
        <f>SUM('1112-04-01(301)'!F16)</f>
        <v>0</v>
      </c>
      <c r="G16" s="131">
        <f>SUM('1112-04-01(301)'!G16)</f>
        <v>0</v>
      </c>
      <c r="H16" s="130">
        <f>SUM('1112-04-01(301)'!H16)</f>
        <v>0</v>
      </c>
      <c r="I16" s="131">
        <f>SUM('1112-04-01(301)'!I16)</f>
        <v>0</v>
      </c>
      <c r="J16" s="70"/>
      <c r="K16" s="77"/>
      <c r="L16" s="39" t="s">
        <v>41</v>
      </c>
      <c r="M16" s="95">
        <v>40</v>
      </c>
      <c r="N16" s="138">
        <f>SUM('1112-04-01(301)'!N16)</f>
        <v>0</v>
      </c>
      <c r="O16" s="130">
        <f>SUM('1112-04-01(301)'!O16)</f>
        <v>0</v>
      </c>
      <c r="P16" s="142">
        <f>SUM('1112-04-01(301)'!P16)</f>
        <v>0</v>
      </c>
      <c r="Q16" s="146">
        <f>SUM('1112-04-01(301)'!Q16)</f>
        <v>0</v>
      </c>
      <c r="R16" s="149">
        <f>SUM('1112-04-01(301)'!R16)</f>
        <v>0</v>
      </c>
    </row>
    <row r="17" spans="1:18" ht="14.1" customHeight="1">
      <c r="A17" s="10"/>
      <c r="B17" s="21" t="s">
        <v>17</v>
      </c>
      <c r="C17" s="36"/>
      <c r="D17" s="46">
        <v>7</v>
      </c>
      <c r="E17" s="127">
        <f>SUM('1112-04-01(301)'!E17)</f>
        <v>0</v>
      </c>
      <c r="F17" s="131">
        <f>SUM('1112-04-01(301)'!F17)</f>
        <v>0</v>
      </c>
      <c r="G17" s="131">
        <f>SUM('1112-04-01(301)'!G17)</f>
        <v>0</v>
      </c>
      <c r="H17" s="130">
        <f>SUM('1112-04-01(301)'!H17)</f>
        <v>0</v>
      </c>
      <c r="I17" s="131">
        <f>SUM('1112-04-01(301)'!I17)</f>
        <v>0</v>
      </c>
      <c r="J17" s="70"/>
      <c r="K17" s="76" t="s">
        <v>58</v>
      </c>
      <c r="L17" s="39" t="s">
        <v>38</v>
      </c>
      <c r="M17" s="94">
        <v>41</v>
      </c>
      <c r="N17" s="137">
        <f>SUM('1112-04-01(301)'!N17)</f>
        <v>0</v>
      </c>
      <c r="O17" s="134">
        <f>SUM('1112-04-01(301)'!O17)</f>
        <v>0</v>
      </c>
      <c r="P17" s="141">
        <f>SUM('1112-04-01(301)'!P17)</f>
        <v>0</v>
      </c>
      <c r="Q17" s="146">
        <f>SUM('1112-04-01(301)'!Q17)</f>
        <v>0</v>
      </c>
      <c r="R17" s="149">
        <f>SUM('1112-04-01(301)'!R17)</f>
        <v>0</v>
      </c>
    </row>
    <row r="18" spans="1:18" ht="14.1" customHeight="1">
      <c r="A18" s="10"/>
      <c r="B18" s="22" t="s">
        <v>18</v>
      </c>
      <c r="C18" s="37"/>
      <c r="D18" s="46">
        <v>8</v>
      </c>
      <c r="E18" s="125">
        <f>SUM('1112-04-01(301)'!E18)</f>
        <v>2</v>
      </c>
      <c r="F18" s="130">
        <f>SUM('1112-04-01(301)'!F18)</f>
        <v>0</v>
      </c>
      <c r="G18" s="63">
        <f>SUM('1112-04-01(301)'!G18)</f>
        <v>0</v>
      </c>
      <c r="H18" s="129">
        <f>SUM('1112-04-01(301)'!H18)</f>
        <v>2</v>
      </c>
      <c r="I18" s="136">
        <f>SUM('1112-04-01(301)'!I18)</f>
        <v>1544.91</v>
      </c>
      <c r="J18" s="70"/>
      <c r="K18" s="77"/>
      <c r="L18" s="39" t="s">
        <v>39</v>
      </c>
      <c r="M18" s="95">
        <v>42</v>
      </c>
      <c r="N18" s="138">
        <f>SUM('1112-04-01(301)'!N18)</f>
        <v>0</v>
      </c>
      <c r="O18" s="130">
        <f>SUM('1112-04-01(301)'!O18)</f>
        <v>0</v>
      </c>
      <c r="P18" s="142">
        <f>SUM('1112-04-01(301)'!P18)</f>
        <v>0</v>
      </c>
      <c r="Q18" s="146">
        <f>SUM('1112-04-01(301)'!Q18)</f>
        <v>0</v>
      </c>
      <c r="R18" s="149">
        <f>SUM('1112-04-01(301)'!R18)</f>
        <v>0</v>
      </c>
    </row>
    <row r="19" spans="1:18" ht="14.1" customHeight="1">
      <c r="A19" s="10"/>
      <c r="B19" s="22" t="s">
        <v>19</v>
      </c>
      <c r="C19" s="37"/>
      <c r="D19" s="46">
        <v>9</v>
      </c>
      <c r="E19" s="127">
        <f>SUM('1112-04-01(301)'!E19)</f>
        <v>0</v>
      </c>
      <c r="F19" s="131">
        <f>SUM('1112-04-01(301)'!F19)</f>
        <v>0</v>
      </c>
      <c r="G19" s="131">
        <f>SUM('1112-04-01(301)'!G19)</f>
        <v>0</v>
      </c>
      <c r="H19" s="131">
        <f>SUM('1112-04-01(301)'!H19)</f>
        <v>0</v>
      </c>
      <c r="I19" s="131">
        <f>SUM('1112-04-01(301)'!I19)</f>
        <v>0</v>
      </c>
      <c r="J19" s="70"/>
      <c r="K19" s="77"/>
      <c r="L19" s="39" t="s">
        <v>40</v>
      </c>
      <c r="M19" s="94">
        <v>43</v>
      </c>
      <c r="N19" s="137">
        <f>SUM('1112-04-01(301)'!N19)</f>
        <v>0</v>
      </c>
      <c r="O19" s="134">
        <f>SUM('1112-04-01(301)'!O19)</f>
        <v>0</v>
      </c>
      <c r="P19" s="141">
        <f>SUM('1112-04-01(301)'!P19)</f>
        <v>0</v>
      </c>
      <c r="Q19" s="146">
        <f>SUM('1112-04-01(301)'!Q19)</f>
        <v>0</v>
      </c>
      <c r="R19" s="149">
        <f>SUM('1112-04-01(301)'!R19)</f>
        <v>0</v>
      </c>
    </row>
    <row r="20" spans="1:18" ht="14.1" customHeight="1">
      <c r="A20" s="10"/>
      <c r="B20" s="22" t="s">
        <v>20</v>
      </c>
      <c r="C20" s="37"/>
      <c r="D20" s="46">
        <v>10</v>
      </c>
      <c r="E20" s="125">
        <f>SUM('1112-04-01(301)'!E20)</f>
        <v>1</v>
      </c>
      <c r="F20" s="130">
        <f>SUM('1112-04-01(301)'!F20)</f>
        <v>0</v>
      </c>
      <c r="G20" s="63">
        <f>SUM('1112-04-01(301)'!G20)</f>
        <v>0</v>
      </c>
      <c r="H20" s="129">
        <f>SUM('1112-04-01(301)'!H20)</f>
        <v>1</v>
      </c>
      <c r="I20" s="136">
        <f>SUM('1112-04-01(301)'!I20)</f>
        <v>231</v>
      </c>
      <c r="J20" s="70"/>
      <c r="K20" s="77"/>
      <c r="L20" s="39" t="s">
        <v>41</v>
      </c>
      <c r="M20" s="95">
        <v>44</v>
      </c>
      <c r="N20" s="138">
        <f>SUM('1112-04-01(301)'!N20)</f>
        <v>0</v>
      </c>
      <c r="O20" s="130">
        <f>SUM('1112-04-01(301)'!O20)</f>
        <v>0</v>
      </c>
      <c r="P20" s="142">
        <f>SUM('1112-04-01(301)'!P20)</f>
        <v>0</v>
      </c>
      <c r="Q20" s="146">
        <f>SUM('1112-04-01(301)'!Q20)</f>
        <v>0</v>
      </c>
      <c r="R20" s="149">
        <f>SUM('1112-04-01(301)'!R20)</f>
        <v>0</v>
      </c>
    </row>
    <row r="21" spans="1:18" ht="14.1" customHeight="1">
      <c r="A21" s="10"/>
      <c r="B21" s="21" t="s">
        <v>21</v>
      </c>
      <c r="C21" s="36"/>
      <c r="D21" s="46">
        <v>11</v>
      </c>
      <c r="E21" s="125">
        <f>SUM('1112-04-01(301)'!E21)</f>
        <v>1</v>
      </c>
      <c r="F21" s="129">
        <f>SUM('1112-04-01(301)'!F21)</f>
        <v>5</v>
      </c>
      <c r="G21" s="133">
        <f>SUM('1112-04-01(301)'!G21)</f>
        <v>309.8</v>
      </c>
      <c r="H21" s="130">
        <f>SUM('1112-04-01(301)'!H21)</f>
        <v>0</v>
      </c>
      <c r="I21" s="131">
        <f>SUM('1112-04-01(301)'!I21)</f>
        <v>0</v>
      </c>
      <c r="J21" s="70"/>
      <c r="K21" s="76" t="s">
        <v>59</v>
      </c>
      <c r="L21" s="39" t="s">
        <v>38</v>
      </c>
      <c r="M21" s="94">
        <v>45</v>
      </c>
      <c r="N21" s="137">
        <f>SUM('1112-04-01(301)'!N21)</f>
        <v>0</v>
      </c>
      <c r="O21" s="134">
        <f>SUM('1112-04-01(301)'!O21)</f>
        <v>0</v>
      </c>
      <c r="P21" s="141">
        <f>SUM('1112-04-01(301)'!P21)</f>
        <v>0</v>
      </c>
      <c r="Q21" s="146">
        <f>SUM('1112-04-01(301)'!Q21)</f>
        <v>0</v>
      </c>
      <c r="R21" s="149">
        <f>SUM('1112-04-01(301)'!R21)</f>
        <v>0</v>
      </c>
    </row>
    <row r="22" spans="1:18" ht="14.1" customHeight="1">
      <c r="A22" s="11"/>
      <c r="B22" s="23" t="s">
        <v>22</v>
      </c>
      <c r="C22" s="38"/>
      <c r="D22" s="46">
        <v>12</v>
      </c>
      <c r="E22" s="125">
        <f>SUM('1112-04-01(301)'!E22)</f>
        <v>296</v>
      </c>
      <c r="F22" s="131">
        <f>SUM('1112-04-01(301)'!F22)</f>
        <v>0</v>
      </c>
      <c r="G22" s="131">
        <f>SUM('1112-04-01(301)'!G22)</f>
        <v>0</v>
      </c>
      <c r="H22" s="129">
        <f>SUM('1112-04-01(301)'!H22)</f>
        <v>647</v>
      </c>
      <c r="I22" s="136">
        <f>SUM('1112-04-01(301)'!I22)</f>
        <v>79402.26</v>
      </c>
      <c r="J22" s="70"/>
      <c r="K22" s="77"/>
      <c r="L22" s="39" t="s">
        <v>39</v>
      </c>
      <c r="M22" s="95">
        <v>46</v>
      </c>
      <c r="N22" s="138">
        <f>SUM('1112-04-01(301)'!N22)</f>
        <v>0</v>
      </c>
      <c r="O22" s="130">
        <f>SUM('1112-04-01(301)'!O22)</f>
        <v>0</v>
      </c>
      <c r="P22" s="142">
        <f>SUM('1112-04-01(301)'!P22)</f>
        <v>0</v>
      </c>
      <c r="Q22" s="146">
        <f>SUM('1112-04-01(301)'!Q22)</f>
        <v>0</v>
      </c>
      <c r="R22" s="149">
        <f>SUM('1112-04-01(301)'!R22)</f>
        <v>0</v>
      </c>
    </row>
    <row r="23" spans="1:18" ht="14.1" customHeight="1">
      <c r="A23" s="12" t="s">
        <v>5</v>
      </c>
      <c r="B23" s="21" t="s">
        <v>23</v>
      </c>
      <c r="C23" s="36"/>
      <c r="D23" s="46">
        <v>13</v>
      </c>
      <c r="E23" s="125">
        <f>SUM('1112-04-01(301)'!E23)</f>
        <v>9</v>
      </c>
      <c r="F23" s="130">
        <f>SUM('1112-04-01(301)'!F23)</f>
        <v>0</v>
      </c>
      <c r="G23" s="63">
        <f>SUM('1112-04-01(301)'!G23)</f>
        <v>0</v>
      </c>
      <c r="H23" s="129">
        <f>SUM('1112-04-01(301)'!H23)</f>
        <v>12</v>
      </c>
      <c r="I23" s="136">
        <f>SUM('1112-04-01(301)'!I23)</f>
        <v>2743.04</v>
      </c>
      <c r="J23" s="70"/>
      <c r="K23" s="77"/>
      <c r="L23" s="39" t="s">
        <v>40</v>
      </c>
      <c r="M23" s="94">
        <v>47</v>
      </c>
      <c r="N23" s="137">
        <f>SUM('1112-04-01(301)'!N23)</f>
        <v>0</v>
      </c>
      <c r="O23" s="134">
        <f>SUM('1112-04-01(301)'!O23)</f>
        <v>0</v>
      </c>
      <c r="P23" s="141">
        <f>SUM('1112-04-01(301)'!P23)</f>
        <v>0</v>
      </c>
      <c r="Q23" s="146">
        <f>SUM('1112-04-01(301)'!Q23)</f>
        <v>0</v>
      </c>
      <c r="R23" s="149">
        <f>SUM('1112-04-01(301)'!R23)</f>
        <v>0</v>
      </c>
    </row>
    <row r="24" spans="1:18" ht="14.1" customHeight="1">
      <c r="A24" s="10"/>
      <c r="B24" s="24" t="s">
        <v>24</v>
      </c>
      <c r="C24" s="39" t="s">
        <v>29</v>
      </c>
      <c r="D24" s="46">
        <v>14</v>
      </c>
      <c r="E24" s="125">
        <f>SUM('1112-04-01(301)'!E24)</f>
        <v>1287</v>
      </c>
      <c r="F24" s="129">
        <f>SUM('1112-04-01(301)'!F24)</f>
        <v>1188</v>
      </c>
      <c r="G24" s="133">
        <f>SUM('1112-04-01(301)'!G24)</f>
        <v>402702.39</v>
      </c>
      <c r="H24" s="129">
        <f>SUM('1112-04-01(301)'!H24)</f>
        <v>1208</v>
      </c>
      <c r="I24" s="136">
        <f>SUM('1112-04-01(301)'!I24)</f>
        <v>105950.37</v>
      </c>
      <c r="J24" s="70"/>
      <c r="K24" s="77"/>
      <c r="L24" s="39" t="s">
        <v>41</v>
      </c>
      <c r="M24" s="95">
        <v>48</v>
      </c>
      <c r="N24" s="138">
        <f>SUM('1112-04-01(301)'!N24)</f>
        <v>0</v>
      </c>
      <c r="O24" s="130">
        <f>SUM('1112-04-01(301)'!O24)</f>
        <v>0</v>
      </c>
      <c r="P24" s="142">
        <f>SUM('1112-04-01(301)'!P24)</f>
        <v>0</v>
      </c>
      <c r="Q24" s="146">
        <f>SUM('1112-04-01(301)'!Q24)</f>
        <v>0</v>
      </c>
      <c r="R24" s="149">
        <f>SUM('1112-04-01(301)'!R24)</f>
        <v>0</v>
      </c>
    </row>
    <row r="25" spans="1:18" ht="14.1" customHeight="1">
      <c r="A25" s="10"/>
      <c r="B25" s="25"/>
      <c r="C25" s="39" t="s">
        <v>30</v>
      </c>
      <c r="D25" s="46">
        <v>15</v>
      </c>
      <c r="E25" s="125">
        <f>SUM('1112-04-01(301)'!E25)</f>
        <v>9</v>
      </c>
      <c r="F25" s="129">
        <f>SUM('1112-04-01(301)'!F25)</f>
        <v>10</v>
      </c>
      <c r="G25" s="133">
        <f>SUM('1112-04-01(301)'!G25)</f>
        <v>949.67</v>
      </c>
      <c r="H25" s="129">
        <f>SUM('1112-04-01(301)'!H25)</f>
        <v>12</v>
      </c>
      <c r="I25" s="136">
        <f>SUM('1112-04-01(301)'!I25)</f>
        <v>1528.86</v>
      </c>
      <c r="J25" s="70"/>
      <c r="K25" s="72" t="s">
        <v>60</v>
      </c>
      <c r="L25" s="87" t="s">
        <v>39</v>
      </c>
      <c r="M25" s="94">
        <v>49</v>
      </c>
      <c r="N25" s="137">
        <f>SUM('1112-04-01(301)'!N25)</f>
        <v>0</v>
      </c>
      <c r="O25" s="134">
        <f>SUM('1112-04-01(301)'!O25)</f>
        <v>0</v>
      </c>
      <c r="P25" s="141">
        <f>SUM('1112-04-01(301)'!P25)</f>
        <v>0</v>
      </c>
      <c r="Q25" s="146">
        <f>SUM('1112-04-01(301)'!Q25)</f>
        <v>0</v>
      </c>
      <c r="R25" s="149">
        <f>SUM('1112-04-01(301)'!R25)</f>
        <v>0</v>
      </c>
    </row>
    <row r="26" spans="1:18" ht="14.1" customHeight="1">
      <c r="A26" s="10"/>
      <c r="B26" s="25"/>
      <c r="C26" s="39" t="s">
        <v>31</v>
      </c>
      <c r="D26" s="46">
        <v>16</v>
      </c>
      <c r="E26" s="125">
        <f>SUM('1112-04-01(301)'!E26)</f>
        <v>105</v>
      </c>
      <c r="F26" s="129">
        <f>SUM('1112-04-01(301)'!F26)</f>
        <v>269</v>
      </c>
      <c r="G26" s="133">
        <f>SUM('1112-04-01(301)'!G26)</f>
        <v>25382.38</v>
      </c>
      <c r="H26" s="129">
        <f>SUM('1112-04-01(301)'!H26)</f>
        <v>101</v>
      </c>
      <c r="I26" s="136">
        <f>SUM('1112-04-01(301)'!I26)</f>
        <v>11322.82</v>
      </c>
      <c r="J26" s="70"/>
      <c r="K26" s="78"/>
      <c r="L26" s="87" t="s">
        <v>40</v>
      </c>
      <c r="M26" s="95">
        <v>50</v>
      </c>
      <c r="N26" s="138">
        <f>SUM('1112-04-01(301)'!N26)</f>
        <v>0</v>
      </c>
      <c r="O26" s="130">
        <f>SUM('1112-04-01(301)'!O26)</f>
        <v>0</v>
      </c>
      <c r="P26" s="142">
        <f>SUM('1112-04-01(301)'!P26)</f>
        <v>0</v>
      </c>
      <c r="Q26" s="146">
        <f>SUM('1112-04-01(301)'!Q26)</f>
        <v>0</v>
      </c>
      <c r="R26" s="149">
        <f>SUM('1112-04-01(301)'!R26)</f>
        <v>0</v>
      </c>
    </row>
    <row r="27" spans="1:18" ht="14.1" customHeight="1">
      <c r="A27" s="10"/>
      <c r="B27" s="25"/>
      <c r="C27" s="39" t="s">
        <v>32</v>
      </c>
      <c r="D27" s="46">
        <v>17</v>
      </c>
      <c r="E27" s="125">
        <f>SUM('1112-04-01(301)'!E27)</f>
        <v>96</v>
      </c>
      <c r="F27" s="129">
        <f>SUM('1112-04-01(301)'!F27)</f>
        <v>224</v>
      </c>
      <c r="G27" s="133">
        <f>SUM('1112-04-01(301)'!G27)</f>
        <v>30240.58</v>
      </c>
      <c r="H27" s="129">
        <f>SUM('1112-04-01(301)'!H27)</f>
        <v>65</v>
      </c>
      <c r="I27" s="136">
        <f>SUM('1112-04-01(301)'!I27)</f>
        <v>7559.8</v>
      </c>
      <c r="J27" s="70"/>
      <c r="K27" s="79"/>
      <c r="L27" s="87" t="s">
        <v>41</v>
      </c>
      <c r="M27" s="94">
        <v>51</v>
      </c>
      <c r="N27" s="137">
        <f>SUM('1112-04-01(301)'!N27)</f>
        <v>0</v>
      </c>
      <c r="O27" s="134">
        <f>SUM('1112-04-01(301)'!O27)</f>
        <v>0</v>
      </c>
      <c r="P27" s="141">
        <f>SUM('1112-04-01(301)'!P27)</f>
        <v>0</v>
      </c>
      <c r="Q27" s="146">
        <f>SUM('1112-04-01(301)'!Q27)</f>
        <v>0</v>
      </c>
      <c r="R27" s="149">
        <f>SUM('1112-04-01(301)'!R27)</f>
        <v>0</v>
      </c>
    </row>
    <row r="28" spans="1:18" ht="14.1" customHeight="1">
      <c r="A28" s="10"/>
      <c r="B28" s="25"/>
      <c r="C28" s="39" t="s">
        <v>33</v>
      </c>
      <c r="D28" s="46">
        <v>18</v>
      </c>
      <c r="E28" s="125">
        <f>SUM('1112-04-01(301)'!E28)</f>
        <v>30</v>
      </c>
      <c r="F28" s="129">
        <f>SUM('1112-04-01(301)'!F28)</f>
        <v>43</v>
      </c>
      <c r="G28" s="133">
        <f>SUM('1112-04-01(301)'!G28)</f>
        <v>4327.89</v>
      </c>
      <c r="H28" s="129">
        <f>SUM('1112-04-01(301)'!H28)</f>
        <v>24</v>
      </c>
      <c r="I28" s="136">
        <f>SUM('1112-04-01(301)'!I28)</f>
        <v>3515.16</v>
      </c>
      <c r="J28" s="45"/>
      <c r="K28" s="80" t="s">
        <v>61</v>
      </c>
      <c r="L28" s="88"/>
      <c r="M28" s="95">
        <v>52</v>
      </c>
      <c r="N28" s="139">
        <f>SUM('1112-04-01(301)'!N28)</f>
        <v>2</v>
      </c>
      <c r="O28" s="129">
        <f>SUM('1112-04-01(301)'!O28)</f>
        <v>3</v>
      </c>
      <c r="P28" s="143">
        <f>SUM('1112-04-01(301)'!P28)</f>
        <v>667.4</v>
      </c>
      <c r="Q28" s="146">
        <f>SUM('1112-04-01(301)'!Q28)</f>
        <v>0</v>
      </c>
      <c r="R28" s="149">
        <f>SUM('1112-04-01(301)'!R28)</f>
        <v>0</v>
      </c>
    </row>
    <row r="29" spans="1:18" ht="14.1" customHeight="1">
      <c r="A29" s="10"/>
      <c r="B29" s="25"/>
      <c r="C29" s="39" t="s">
        <v>34</v>
      </c>
      <c r="D29" s="46">
        <v>19</v>
      </c>
      <c r="E29" s="125">
        <f>SUM('1112-04-01(301)'!E29)</f>
        <v>8</v>
      </c>
      <c r="F29" s="130">
        <f>SUM('1112-04-01(301)'!F29)</f>
        <v>4</v>
      </c>
      <c r="G29" s="63">
        <f>SUM('1112-04-01(301)'!G29)</f>
        <v>665.57</v>
      </c>
      <c r="H29" s="129">
        <f>SUM('1112-04-01(301)'!H29)</f>
        <v>20</v>
      </c>
      <c r="I29" s="136">
        <f>SUM('1112-04-01(301)'!I29)</f>
        <v>1864.83</v>
      </c>
      <c r="J29" s="70" t="s">
        <v>54</v>
      </c>
      <c r="K29" s="81" t="s">
        <v>62</v>
      </c>
      <c r="L29" s="89"/>
      <c r="M29" s="94">
        <v>53</v>
      </c>
      <c r="N29" s="135">
        <f>SUM('1112-04-01(301)'!N29)</f>
        <v>0</v>
      </c>
      <c r="O29" s="135">
        <f>SUM('1112-04-01(301)'!O29)</f>
        <v>0</v>
      </c>
      <c r="P29" s="135">
        <f>SUM('1112-04-01(301)'!P29)</f>
        <v>0</v>
      </c>
      <c r="Q29" s="146">
        <f>SUM('1112-04-01(301)'!Q29)</f>
        <v>0</v>
      </c>
      <c r="R29" s="149">
        <f>SUM('1112-04-01(301)'!R29)</f>
        <v>0</v>
      </c>
    </row>
    <row r="30" spans="1:18" ht="14.1" customHeight="1">
      <c r="A30" s="10"/>
      <c r="B30" s="25"/>
      <c r="C30" s="39" t="s">
        <v>35</v>
      </c>
      <c r="D30" s="46">
        <v>20</v>
      </c>
      <c r="E30" s="125">
        <f>SUM('1112-04-01(301)'!E30)</f>
        <v>1</v>
      </c>
      <c r="F30" s="129">
        <f>SUM('1112-04-01(301)'!F30)</f>
        <v>3</v>
      </c>
      <c r="G30" s="133">
        <f>SUM('1112-04-01(301)'!G30)</f>
        <v>109.08</v>
      </c>
      <c r="H30" s="130">
        <f>SUM('1112-04-01(301)'!H30)</f>
        <v>0</v>
      </c>
      <c r="I30" s="131">
        <f>SUM('1112-04-01(301)'!I30)</f>
        <v>0</v>
      </c>
      <c r="J30" s="27"/>
      <c r="K30" s="81" t="s">
        <v>63</v>
      </c>
      <c r="L30" s="90"/>
      <c r="M30" s="95">
        <v>54</v>
      </c>
      <c r="N30" s="138">
        <f>SUM('1112-04-01(301)'!N30)</f>
        <v>0</v>
      </c>
      <c r="O30" s="130">
        <f>SUM('1112-04-01(301)'!O30)</f>
        <v>0</v>
      </c>
      <c r="P30" s="142">
        <f>SUM('1112-04-01(301)'!P30)</f>
        <v>0</v>
      </c>
      <c r="Q30" s="146">
        <f>SUM('1112-04-01(301)'!Q30)</f>
        <v>0</v>
      </c>
      <c r="R30" s="149">
        <f>SUM('1112-04-01(301)'!R30)</f>
        <v>0</v>
      </c>
    </row>
    <row r="31" spans="1:18" ht="14.1" customHeight="1">
      <c r="A31" s="10"/>
      <c r="B31" s="25"/>
      <c r="C31" s="39" t="s">
        <v>36</v>
      </c>
      <c r="D31" s="46">
        <v>21</v>
      </c>
      <c r="E31" s="126">
        <f>SUM('1112-04-01(301)'!E31)</f>
        <v>0</v>
      </c>
      <c r="F31" s="130">
        <f>SUM('1112-04-01(301)'!F31)</f>
        <v>0</v>
      </c>
      <c r="G31" s="63">
        <f>SUM('1112-04-01(301)'!G31)</f>
        <v>0</v>
      </c>
      <c r="H31" s="130">
        <f>SUM('1112-04-01(301)'!H31)</f>
        <v>0</v>
      </c>
      <c r="I31" s="131">
        <f>SUM('1112-04-01(301)'!I31)</f>
        <v>0</v>
      </c>
      <c r="J31" s="27"/>
      <c r="K31" s="81" t="s">
        <v>64</v>
      </c>
      <c r="L31" s="90"/>
      <c r="M31" s="94">
        <v>55</v>
      </c>
      <c r="N31" s="140">
        <f>SUM('1112-04-01(301)'!N31)</f>
        <v>23</v>
      </c>
      <c r="O31" s="128">
        <f>SUM('1112-04-01(301)'!O31)</f>
        <v>29</v>
      </c>
      <c r="P31" s="144">
        <f>SUM('1112-04-01(301)'!P31)</f>
        <v>1097.96</v>
      </c>
      <c r="Q31" s="147">
        <f>SUM('1112-04-01(301)'!Q31)</f>
        <v>28</v>
      </c>
      <c r="R31" s="150">
        <f>SUM('1112-04-01(301)'!R31)</f>
        <v>2730.81</v>
      </c>
    </row>
    <row r="32" spans="1:18" ht="14.1" customHeight="1">
      <c r="A32" s="10"/>
      <c r="B32" s="25"/>
      <c r="C32" s="39" t="s">
        <v>37</v>
      </c>
      <c r="D32" s="46">
        <v>22</v>
      </c>
      <c r="E32" s="125">
        <f>SUM('1112-04-01(301)'!E32)</f>
        <v>46</v>
      </c>
      <c r="F32" s="129">
        <f>SUM('1112-04-01(301)'!F32)</f>
        <v>168</v>
      </c>
      <c r="G32" s="133">
        <f>SUM('1112-04-01(301)'!G32)</f>
        <v>26074.64</v>
      </c>
      <c r="H32" s="129">
        <f>SUM('1112-04-01(301)'!H32)</f>
        <v>105</v>
      </c>
      <c r="I32" s="136">
        <f>SUM('1112-04-01(301)'!I32)</f>
        <v>7945.36</v>
      </c>
      <c r="J32" s="27"/>
      <c r="K32" s="81" t="s">
        <v>65</v>
      </c>
      <c r="L32" s="90"/>
      <c r="M32" s="95">
        <v>56</v>
      </c>
      <c r="N32" s="139">
        <f>SUM('1112-04-01(301)'!N32)</f>
        <v>9</v>
      </c>
      <c r="O32" s="129">
        <f>SUM('1112-04-01(301)'!O32)</f>
        <v>56</v>
      </c>
      <c r="P32" s="143">
        <f>SUM('1112-04-01(301)'!P32)</f>
        <v>6162.1</v>
      </c>
      <c r="Q32" s="147">
        <f>SUM('1112-04-01(301)'!Q32)</f>
        <v>2</v>
      </c>
      <c r="R32" s="150">
        <f>SUM('1112-04-01(301)'!R32)</f>
        <v>1812.61</v>
      </c>
    </row>
    <row r="33" spans="1:18" ht="14.1" customHeight="1">
      <c r="A33" s="10"/>
      <c r="B33" s="25"/>
      <c r="C33" s="40" t="s">
        <v>21</v>
      </c>
      <c r="D33" s="46">
        <v>23</v>
      </c>
      <c r="E33" s="125">
        <f>SUM('1112-04-01(301)'!E33)</f>
        <v>4</v>
      </c>
      <c r="F33" s="129">
        <f>SUM('1112-04-01(301)'!F33)</f>
        <v>14</v>
      </c>
      <c r="G33" s="133">
        <f>SUM('1112-04-01(301)'!G33)</f>
        <v>415.96</v>
      </c>
      <c r="H33" s="129">
        <f>SUM('1112-04-01(301)'!H33)</f>
        <v>1</v>
      </c>
      <c r="I33" s="136">
        <f>SUM('1112-04-01(301)'!I33)</f>
        <v>80.8</v>
      </c>
      <c r="J33" s="27"/>
      <c r="K33" s="81" t="s">
        <v>66</v>
      </c>
      <c r="L33" s="90"/>
      <c r="M33" s="94">
        <v>57</v>
      </c>
      <c r="N33" s="140">
        <f>SUM('1112-04-01(301)'!N33)</f>
        <v>23</v>
      </c>
      <c r="O33" s="128">
        <f>SUM('1112-04-01(301)'!O33)</f>
        <v>27</v>
      </c>
      <c r="P33" s="144">
        <f>SUM('1112-04-01(301)'!P33)</f>
        <v>897.96</v>
      </c>
      <c r="Q33" s="147">
        <f>SUM('1112-04-01(301)'!Q33)</f>
        <v>27</v>
      </c>
      <c r="R33" s="150">
        <f>SUM('1112-04-01(301)'!R33)</f>
        <v>1650.55</v>
      </c>
    </row>
    <row r="34" spans="1:18" ht="14.1" customHeight="1">
      <c r="A34" s="11"/>
      <c r="B34" s="26"/>
      <c r="C34" s="39" t="s">
        <v>22</v>
      </c>
      <c r="D34" s="46">
        <v>24</v>
      </c>
      <c r="E34" s="125">
        <f>SUM('1112-04-01(301)'!E34)</f>
        <v>7</v>
      </c>
      <c r="F34" s="129">
        <f>SUM('1112-04-01(301)'!F34)</f>
        <v>18</v>
      </c>
      <c r="G34" s="133">
        <f>SUM('1112-04-01(301)'!G34)</f>
        <v>3561.93</v>
      </c>
      <c r="H34" s="129">
        <f>SUM('1112-04-01(301)'!H34)</f>
        <v>2</v>
      </c>
      <c r="I34" s="136">
        <f>SUM('1112-04-01(301)'!I34)</f>
        <v>789.75</v>
      </c>
      <c r="J34" s="27"/>
      <c r="K34" s="81" t="s">
        <v>67</v>
      </c>
      <c r="L34" s="90"/>
      <c r="M34" s="95">
        <v>58</v>
      </c>
      <c r="N34" s="139">
        <f>SUM('1112-04-01(301)'!N34)</f>
        <v>516</v>
      </c>
      <c r="O34" s="129">
        <f>SUM('1112-04-01(301)'!O34)</f>
        <v>1180</v>
      </c>
      <c r="P34" s="143">
        <f>SUM('1112-04-01(301)'!P34)</f>
        <v>79405.28</v>
      </c>
      <c r="Q34" s="147">
        <f>SUM('1112-04-01(301)'!Q34)</f>
        <v>706</v>
      </c>
      <c r="R34" s="150">
        <f>SUM('1112-04-01(301)'!R34)</f>
        <v>76572.66</v>
      </c>
    </row>
    <row r="35" spans="1:18" ht="14.1" customHeight="1">
      <c r="A35" s="12" t="s">
        <v>6</v>
      </c>
      <c r="B35" s="118" t="s">
        <v>25</v>
      </c>
      <c r="C35" s="39" t="s">
        <v>38</v>
      </c>
      <c r="D35" s="46">
        <v>25</v>
      </c>
      <c r="E35" s="125">
        <f>SUM('1112-04-01(301)'!E35)</f>
        <v>1639</v>
      </c>
      <c r="F35" s="129">
        <f>SUM('1112-04-01(301)'!F35)</f>
        <v>2007</v>
      </c>
      <c r="G35" s="133">
        <f>SUM('1112-04-01(301)'!G35)</f>
        <v>100019.07</v>
      </c>
      <c r="H35" s="129">
        <f>SUM('1112-04-01(301)'!H35)</f>
        <v>1944</v>
      </c>
      <c r="I35" s="136">
        <f>SUM('1112-04-01(301)'!I35)</f>
        <v>195401.24</v>
      </c>
      <c r="J35" s="27"/>
      <c r="K35" s="81" t="s">
        <v>68</v>
      </c>
      <c r="L35" s="90"/>
      <c r="M35" s="94">
        <v>59</v>
      </c>
      <c r="N35" s="140">
        <f>SUM('1112-04-01(301)'!N35)</f>
        <v>42</v>
      </c>
      <c r="O35" s="128">
        <f>SUM('1112-04-01(301)'!O35)</f>
        <v>57</v>
      </c>
      <c r="P35" s="144">
        <f>SUM('1112-04-01(301)'!P35)</f>
        <v>2228.47</v>
      </c>
      <c r="Q35" s="147">
        <f>SUM('1112-04-01(301)'!Q35)</f>
        <v>40</v>
      </c>
      <c r="R35" s="150">
        <f>SUM('1112-04-01(301)'!R35)</f>
        <v>3937.2</v>
      </c>
    </row>
    <row r="36" spans="1:18" ht="14.1" customHeight="1">
      <c r="A36" s="10"/>
      <c r="B36" s="119"/>
      <c r="C36" s="39" t="s">
        <v>39</v>
      </c>
      <c r="D36" s="46">
        <v>26</v>
      </c>
      <c r="E36" s="125">
        <f>SUM('1112-04-01(301)'!E36)</f>
        <v>1</v>
      </c>
      <c r="F36" s="129">
        <f>SUM('1112-04-01(301)'!F36)</f>
        <v>1</v>
      </c>
      <c r="G36" s="133">
        <f>SUM('1112-04-01(301)'!G36)</f>
        <v>21.29</v>
      </c>
      <c r="H36" s="129">
        <f>SUM('1112-04-01(301)'!H36)</f>
        <v>2</v>
      </c>
      <c r="I36" s="136">
        <f>SUM('1112-04-01(301)'!I36)</f>
        <v>171.12</v>
      </c>
      <c r="J36" s="27"/>
      <c r="K36" s="81" t="s">
        <v>69</v>
      </c>
      <c r="L36" s="90"/>
      <c r="M36" s="95">
        <v>60</v>
      </c>
      <c r="N36" s="139">
        <f>SUM('1112-04-01(301)'!N36)</f>
        <v>52</v>
      </c>
      <c r="O36" s="129">
        <f>SUM('1112-04-01(301)'!O36)</f>
        <v>101</v>
      </c>
      <c r="P36" s="143">
        <f>SUM('1112-04-01(301)'!P36)</f>
        <v>4176.17</v>
      </c>
      <c r="Q36" s="147">
        <f>SUM('1112-04-01(301)'!Q36)</f>
        <v>41</v>
      </c>
      <c r="R36" s="150">
        <f>SUM('1112-04-01(301)'!R36)</f>
        <v>3406.27</v>
      </c>
    </row>
    <row r="37" spans="1:18" ht="14.1" customHeight="1">
      <c r="A37" s="10"/>
      <c r="B37" s="119"/>
      <c r="C37" s="39" t="s">
        <v>40</v>
      </c>
      <c r="D37" s="46">
        <v>27</v>
      </c>
      <c r="E37" s="125">
        <f>SUM('1112-04-01(301)'!E37)</f>
        <v>99</v>
      </c>
      <c r="F37" s="129">
        <f>SUM('1112-04-01(301)'!F37)</f>
        <v>132</v>
      </c>
      <c r="G37" s="133">
        <f>SUM('1112-04-01(301)'!G37)</f>
        <v>62169.87</v>
      </c>
      <c r="H37" s="129">
        <f>SUM('1112-04-01(301)'!H37)</f>
        <v>70</v>
      </c>
      <c r="I37" s="136">
        <f>SUM('1112-04-01(301)'!I37)</f>
        <v>9011.67</v>
      </c>
      <c r="J37" s="27"/>
      <c r="K37" s="81" t="s">
        <v>70</v>
      </c>
      <c r="L37" s="90"/>
      <c r="M37" s="94">
        <v>61</v>
      </c>
      <c r="N37" s="140">
        <f>SUM('1112-04-01(301)'!N37)</f>
        <v>21</v>
      </c>
      <c r="O37" s="128">
        <f>SUM('1112-04-01(301)'!O37)</f>
        <v>53</v>
      </c>
      <c r="P37" s="144">
        <f>SUM('1112-04-01(301)'!P37)</f>
        <v>3070.6</v>
      </c>
      <c r="Q37" s="147">
        <f>SUM('1112-04-01(301)'!Q37)</f>
        <v>18</v>
      </c>
      <c r="R37" s="150">
        <f>SUM('1112-04-01(301)'!R37)</f>
        <v>1569.71</v>
      </c>
    </row>
    <row r="38" spans="1:18" ht="14.1" customHeight="1">
      <c r="A38" s="10"/>
      <c r="B38" s="120"/>
      <c r="C38" s="39" t="s">
        <v>41</v>
      </c>
      <c r="D38" s="46">
        <v>28</v>
      </c>
      <c r="E38" s="125">
        <f>SUM('1112-04-01(301)'!E38)</f>
        <v>880</v>
      </c>
      <c r="F38" s="129">
        <f>SUM('1112-04-01(301)'!F38)</f>
        <v>1051</v>
      </c>
      <c r="G38" s="133">
        <f>SUM('1112-04-01(301)'!G38)</f>
        <v>61265</v>
      </c>
      <c r="H38" s="129">
        <f>SUM('1112-04-01(301)'!H38)</f>
        <v>1177</v>
      </c>
      <c r="I38" s="136">
        <f>SUM('1112-04-01(301)'!I38)</f>
        <v>114981</v>
      </c>
      <c r="J38" s="27"/>
      <c r="K38" s="81" t="s">
        <v>71</v>
      </c>
      <c r="L38" s="90"/>
      <c r="M38" s="95">
        <v>62</v>
      </c>
      <c r="N38" s="139">
        <f>SUM('1112-04-01(301)'!N38)</f>
        <v>57</v>
      </c>
      <c r="O38" s="129">
        <f>SUM('1112-04-01(301)'!O38)</f>
        <v>71</v>
      </c>
      <c r="P38" s="143">
        <f>SUM('1112-04-01(301)'!P38)</f>
        <v>2736.26</v>
      </c>
      <c r="Q38" s="147">
        <f>SUM('1112-04-01(301)'!Q38)</f>
        <v>78</v>
      </c>
      <c r="R38" s="150">
        <f>SUM('1112-04-01(301)'!R38)</f>
        <v>5618.16</v>
      </c>
    </row>
    <row r="39" spans="1:18" ht="14.1" customHeight="1">
      <c r="A39" s="10"/>
      <c r="B39" s="118" t="s">
        <v>26</v>
      </c>
      <c r="C39" s="39" t="s">
        <v>38</v>
      </c>
      <c r="D39" s="46">
        <v>29</v>
      </c>
      <c r="E39" s="125">
        <f>SUM('1112-04-01(301)'!E39)</f>
        <v>3</v>
      </c>
      <c r="F39" s="129">
        <f>SUM('1112-04-01(301)'!F39)</f>
        <v>4</v>
      </c>
      <c r="G39" s="133">
        <f>SUM('1112-04-01(301)'!G39)</f>
        <v>2244.53</v>
      </c>
      <c r="H39" s="130">
        <f>SUM('1112-04-01(301)'!H39)</f>
        <v>0</v>
      </c>
      <c r="I39" s="131">
        <f>SUM('1112-04-01(301)'!I39)</f>
        <v>0</v>
      </c>
      <c r="J39" s="27"/>
      <c r="K39" s="81" t="s">
        <v>72</v>
      </c>
      <c r="L39" s="90"/>
      <c r="M39" s="94">
        <v>63</v>
      </c>
      <c r="N39" s="140">
        <f>SUM('1112-04-01(301)'!N39)</f>
        <v>63</v>
      </c>
      <c r="O39" s="128">
        <f>SUM('1112-04-01(301)'!O39)</f>
        <v>124</v>
      </c>
      <c r="P39" s="144">
        <f>SUM('1112-04-01(301)'!P39)</f>
        <v>14190.19</v>
      </c>
      <c r="Q39" s="147">
        <f>SUM('1112-04-01(301)'!Q39)</f>
        <v>143</v>
      </c>
      <c r="R39" s="150">
        <f>SUM('1112-04-01(301)'!R39)</f>
        <v>11709.75</v>
      </c>
    </row>
    <row r="40" spans="1:18" ht="14.1" customHeight="1">
      <c r="A40" s="10"/>
      <c r="B40" s="121"/>
      <c r="C40" s="39" t="s">
        <v>39</v>
      </c>
      <c r="D40" s="46">
        <v>30</v>
      </c>
      <c r="E40" s="127">
        <f>SUM('1112-04-01(301)'!E40)</f>
        <v>0</v>
      </c>
      <c r="F40" s="131">
        <f>SUM('1112-04-01(301)'!F40)</f>
        <v>0</v>
      </c>
      <c r="G40" s="131">
        <f>SUM('1112-04-01(301)'!G40)</f>
        <v>0</v>
      </c>
      <c r="H40" s="130">
        <f>SUM('1112-04-01(301)'!H40)</f>
        <v>0</v>
      </c>
      <c r="I40" s="131">
        <f>SUM('1112-04-01(301)'!I40)</f>
        <v>0</v>
      </c>
      <c r="J40" s="27"/>
      <c r="K40" s="81" t="s">
        <v>73</v>
      </c>
      <c r="L40" s="90"/>
      <c r="M40" s="95">
        <v>64</v>
      </c>
      <c r="N40" s="139">
        <f>SUM('1112-04-01(301)'!N40)</f>
        <v>73</v>
      </c>
      <c r="O40" s="129">
        <f>SUM('1112-04-01(301)'!O40)</f>
        <v>90</v>
      </c>
      <c r="P40" s="143">
        <f>SUM('1112-04-01(301)'!P40)</f>
        <v>7498.17</v>
      </c>
      <c r="Q40" s="147">
        <f>SUM('1112-04-01(301)'!Q40)</f>
        <v>62</v>
      </c>
      <c r="R40" s="150">
        <f>SUM('1112-04-01(301)'!R40)</f>
        <v>5412.89</v>
      </c>
    </row>
    <row r="41" spans="1:18" ht="14.1" customHeight="1">
      <c r="A41" s="10"/>
      <c r="B41" s="121"/>
      <c r="C41" s="39" t="s">
        <v>40</v>
      </c>
      <c r="D41" s="46">
        <v>31</v>
      </c>
      <c r="E41" s="126">
        <f>SUM('1112-04-01(301)'!E41)</f>
        <v>0</v>
      </c>
      <c r="F41" s="130">
        <f>SUM('1112-04-01(301)'!F41)</f>
        <v>0</v>
      </c>
      <c r="G41" s="63">
        <f>SUM('1112-04-01(301)'!G41)</f>
        <v>0</v>
      </c>
      <c r="H41" s="130">
        <f>SUM('1112-04-01(301)'!H41)</f>
        <v>0</v>
      </c>
      <c r="I41" s="131">
        <f>SUM('1112-04-01(301)'!I41)</f>
        <v>0</v>
      </c>
      <c r="J41" s="45"/>
      <c r="K41" s="81" t="s">
        <v>74</v>
      </c>
      <c r="L41" s="90"/>
      <c r="M41" s="94">
        <v>65</v>
      </c>
      <c r="N41" s="140">
        <f>SUM('1112-04-01(301)'!N41)</f>
        <v>259</v>
      </c>
      <c r="O41" s="128">
        <f>SUM('1112-04-01(301)'!O41)</f>
        <v>281</v>
      </c>
      <c r="P41" s="144">
        <f>SUM('1112-04-01(301)'!P41)</f>
        <v>87543.89</v>
      </c>
      <c r="Q41" s="147">
        <f>SUM('1112-04-01(301)'!Q41)</f>
        <v>256</v>
      </c>
      <c r="R41" s="150">
        <f>SUM('1112-04-01(301)'!R41)</f>
        <v>25106.1</v>
      </c>
    </row>
    <row r="42" spans="1:18" ht="14.1" customHeight="1">
      <c r="A42" s="10"/>
      <c r="B42" s="121"/>
      <c r="C42" s="39" t="s">
        <v>41</v>
      </c>
      <c r="D42" s="46">
        <v>32</v>
      </c>
      <c r="E42" s="125">
        <f>SUM('1112-04-01(301)'!E42)</f>
        <v>3</v>
      </c>
      <c r="F42" s="129">
        <f>SUM('1112-04-01(301)'!F42)</f>
        <v>3</v>
      </c>
      <c r="G42" s="133">
        <f>SUM('1112-04-01(301)'!G42)</f>
        <v>2025.73</v>
      </c>
      <c r="H42" s="130">
        <f>SUM('1112-04-01(301)'!H42)</f>
        <v>0</v>
      </c>
      <c r="I42" s="131">
        <f>SUM('1112-04-01(301)'!I42)</f>
        <v>0</v>
      </c>
      <c r="J42" s="71" t="s">
        <v>55</v>
      </c>
      <c r="K42" s="82"/>
      <c r="L42" s="91"/>
      <c r="M42" s="94">
        <v>66</v>
      </c>
      <c r="N42" s="140">
        <f>SUM(E11:E44,N11:N41)</f>
        <v>5689</v>
      </c>
      <c r="O42" s="129">
        <f>SUM(F11:F44,O11:O41)</f>
        <v>7283</v>
      </c>
      <c r="P42" s="143">
        <f>SUM(G11:G44,P11:P41)</f>
        <v>983335.38</v>
      </c>
      <c r="Q42" s="147">
        <f>SUM(H11:H44,Q11:Q41)</f>
        <v>6795</v>
      </c>
      <c r="R42" s="150">
        <f>SUM(I11:I44,R11:R41)</f>
        <v>683882.37</v>
      </c>
    </row>
    <row r="43" spans="1:18" ht="14.1" customHeight="1">
      <c r="A43" s="10"/>
      <c r="B43" s="122" t="s">
        <v>27</v>
      </c>
      <c r="C43" s="39" t="s">
        <v>38</v>
      </c>
      <c r="D43" s="46">
        <v>33</v>
      </c>
      <c r="E43" s="125">
        <f>SUM('1112-04-01(301)'!E43)</f>
        <v>7</v>
      </c>
      <c r="F43" s="129">
        <f>SUM('1112-04-01(301)'!F43)</f>
        <v>14</v>
      </c>
      <c r="G43" s="133">
        <f>SUM('1112-04-01(301)'!G43)</f>
        <v>30336.74</v>
      </c>
      <c r="H43" s="130">
        <f>SUM('1112-04-01(301)'!H43)</f>
        <v>0</v>
      </c>
      <c r="I43" s="131">
        <f>SUM('1112-04-01(301)'!I43)</f>
        <v>0</v>
      </c>
      <c r="J43" s="72" t="s">
        <v>56</v>
      </c>
      <c r="K43" s="83"/>
      <c r="L43" s="92"/>
      <c r="M43" s="96">
        <v>67</v>
      </c>
      <c r="N43" s="99">
        <v>8150</v>
      </c>
      <c r="O43" s="102">
        <v>46332</v>
      </c>
      <c r="P43" s="104"/>
      <c r="Q43" s="104"/>
      <c r="R43" s="113" t="s">
        <v>83</v>
      </c>
    </row>
    <row r="44" spans="1:18" ht="14.1" customHeight="1">
      <c r="A44" s="11"/>
      <c r="B44" s="123"/>
      <c r="C44" s="39" t="s">
        <v>39</v>
      </c>
      <c r="D44" s="46">
        <v>34</v>
      </c>
      <c r="E44" s="126">
        <f>SUM('1112-04-01(301)'!E44)</f>
        <v>1</v>
      </c>
      <c r="F44" s="130">
        <f>SUM('1112-04-01(301)'!F44)</f>
        <v>2</v>
      </c>
      <c r="G44" s="63">
        <f>SUM('1112-04-01(301)'!G44)</f>
        <v>4333.82</v>
      </c>
      <c r="H44" s="130">
        <f>SUM('1112-04-01(301)'!H44)</f>
        <v>0</v>
      </c>
      <c r="I44" s="131">
        <f>SUM('1112-04-01(301)'!I44)</f>
        <v>0</v>
      </c>
      <c r="J44" s="73"/>
      <c r="K44" s="84"/>
      <c r="L44" s="93"/>
      <c r="M44" s="97"/>
      <c r="N44" s="100"/>
      <c r="O44" s="103"/>
      <c r="P44" s="105"/>
      <c r="Q44" s="105"/>
      <c r="R44" s="75"/>
    </row>
    <row r="45" spans="1:18" ht="14.1" customHeight="1">
      <c r="A45" s="13" t="s">
        <v>7</v>
      </c>
      <c r="B45" s="13"/>
      <c r="C45" s="13"/>
      <c r="D45" s="47">
        <v>102361</v>
      </c>
      <c r="E45" s="47"/>
      <c r="F45" s="13" t="s">
        <v>47</v>
      </c>
      <c r="G45" s="64">
        <v>33889174.58</v>
      </c>
      <c r="H45" s="13" t="s">
        <v>52</v>
      </c>
      <c r="I45" s="13" t="s">
        <v>53</v>
      </c>
      <c r="J45" s="47">
        <v>202540</v>
      </c>
      <c r="K45" s="47"/>
      <c r="L45" s="13" t="s">
        <v>75</v>
      </c>
      <c r="M45" s="98">
        <v>33577316.46</v>
      </c>
      <c r="N45" s="98"/>
      <c r="O45" s="13" t="s">
        <v>77</v>
      </c>
      <c r="P45" s="13"/>
      <c r="Q45" s="13"/>
      <c r="R45" s="13"/>
    </row>
    <row r="46" spans="1:18" ht="14.1" customHeight="1">
      <c r="A46" s="14" t="s">
        <v>8</v>
      </c>
      <c r="B46" s="14"/>
      <c r="C46" s="14"/>
      <c r="D46" s="14"/>
      <c r="E46" s="14"/>
      <c r="F46" s="59">
        <v>5241293960.05</v>
      </c>
      <c r="G46" s="14" t="s">
        <v>49</v>
      </c>
      <c r="H46" s="14"/>
      <c r="I46" s="14"/>
      <c r="J46" s="14"/>
      <c r="K46" s="59">
        <v>34654987.28</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F8:N8"/>
    <mergeCell ref="A5:B5"/>
    <mergeCell ref="A6:B6"/>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0.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0" width="5.8515625" style="0" customWidth="1"/>
    <col min="11" max="11" width="6.710937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3:16" s="17" customFormat="1" ht="28.5" customHeight="1" hidden="1">
      <c r="C2" s="6"/>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102</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10</v>
      </c>
      <c r="F11" s="154">
        <v>44</v>
      </c>
      <c r="G11" s="157">
        <v>17568.23</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5</v>
      </c>
      <c r="F12" s="155">
        <v>5</v>
      </c>
      <c r="G12" s="158">
        <v>1844.29</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2">
        <v>1</v>
      </c>
      <c r="F13" s="155">
        <v>1</v>
      </c>
      <c r="G13" s="158">
        <v>81.82</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2">
        <v>1</v>
      </c>
      <c r="F17" s="155">
        <v>2</v>
      </c>
      <c r="G17" s="158">
        <v>6295.93</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4</v>
      </c>
      <c r="F18" s="156">
        <v>0</v>
      </c>
      <c r="G18" s="159">
        <v>0</v>
      </c>
      <c r="H18" s="155">
        <v>4</v>
      </c>
      <c r="I18" s="162">
        <v>813.14</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2">
        <v>1</v>
      </c>
      <c r="F20" s="156">
        <v>0</v>
      </c>
      <c r="G20" s="159">
        <v>0</v>
      </c>
      <c r="H20" s="155">
        <v>1</v>
      </c>
      <c r="I20" s="162">
        <v>170</v>
      </c>
      <c r="J20" s="70"/>
      <c r="K20" s="77"/>
      <c r="L20" s="39" t="s">
        <v>41</v>
      </c>
      <c r="M20" s="95">
        <v>44</v>
      </c>
      <c r="N20" s="165">
        <v>0</v>
      </c>
      <c r="O20" s="156">
        <v>0</v>
      </c>
      <c r="P20" s="171">
        <v>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18</v>
      </c>
      <c r="F22" s="156">
        <v>0</v>
      </c>
      <c r="G22" s="159">
        <v>0</v>
      </c>
      <c r="H22" s="155">
        <v>37</v>
      </c>
      <c r="I22" s="162">
        <v>2947.35</v>
      </c>
      <c r="J22" s="70"/>
      <c r="K22" s="77"/>
      <c r="L22" s="39" t="s">
        <v>39</v>
      </c>
      <c r="M22" s="95">
        <v>46</v>
      </c>
      <c r="N22" s="165">
        <v>0</v>
      </c>
      <c r="O22" s="156">
        <v>0</v>
      </c>
      <c r="P22" s="171">
        <v>0</v>
      </c>
      <c r="Q22" s="175">
        <v>0</v>
      </c>
      <c r="R22" s="178">
        <v>0</v>
      </c>
    </row>
    <row r="23" spans="1:18" ht="14.1" customHeight="1">
      <c r="A23" s="12" t="s">
        <v>5</v>
      </c>
      <c r="B23" s="21" t="s">
        <v>23</v>
      </c>
      <c r="C23" s="36"/>
      <c r="D23" s="46">
        <v>13</v>
      </c>
      <c r="E23" s="152">
        <v>10</v>
      </c>
      <c r="F23" s="156">
        <v>0</v>
      </c>
      <c r="G23" s="159">
        <v>0</v>
      </c>
      <c r="H23" s="155">
        <v>36</v>
      </c>
      <c r="I23" s="162">
        <v>5304.94</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331</v>
      </c>
      <c r="F24" s="155">
        <v>556</v>
      </c>
      <c r="G24" s="158">
        <v>147582.06</v>
      </c>
      <c r="H24" s="155">
        <v>317</v>
      </c>
      <c r="I24" s="162">
        <v>32998.77</v>
      </c>
      <c r="J24" s="70"/>
      <c r="K24" s="77"/>
      <c r="L24" s="39" t="s">
        <v>41</v>
      </c>
      <c r="M24" s="95">
        <v>48</v>
      </c>
      <c r="N24" s="165">
        <v>0</v>
      </c>
      <c r="O24" s="156">
        <v>0</v>
      </c>
      <c r="P24" s="171">
        <v>0</v>
      </c>
      <c r="Q24" s="175">
        <v>0</v>
      </c>
      <c r="R24" s="178">
        <v>0</v>
      </c>
    </row>
    <row r="25" spans="1:18" ht="14.1" customHeight="1">
      <c r="A25" s="10"/>
      <c r="B25" s="25"/>
      <c r="C25" s="39" t="s">
        <v>30</v>
      </c>
      <c r="D25" s="46">
        <v>15</v>
      </c>
      <c r="E25" s="152">
        <v>3</v>
      </c>
      <c r="F25" s="155">
        <v>3</v>
      </c>
      <c r="G25" s="158">
        <v>414.03</v>
      </c>
      <c r="H25" s="155">
        <v>1</v>
      </c>
      <c r="I25" s="162">
        <v>76.43</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66</v>
      </c>
      <c r="F26" s="155">
        <v>269</v>
      </c>
      <c r="G26" s="158">
        <v>95883.84</v>
      </c>
      <c r="H26" s="155">
        <v>35</v>
      </c>
      <c r="I26" s="162">
        <v>4126.55</v>
      </c>
      <c r="J26" s="70"/>
      <c r="K26" s="78"/>
      <c r="L26" s="87" t="s">
        <v>40</v>
      </c>
      <c r="M26" s="95">
        <v>50</v>
      </c>
      <c r="N26" s="165">
        <v>0</v>
      </c>
      <c r="O26" s="156">
        <v>0</v>
      </c>
      <c r="P26" s="171">
        <v>0</v>
      </c>
      <c r="Q26" s="175">
        <v>0</v>
      </c>
      <c r="R26" s="178">
        <v>0</v>
      </c>
    </row>
    <row r="27" spans="1:18" ht="14.1" customHeight="1">
      <c r="A27" s="10"/>
      <c r="B27" s="25"/>
      <c r="C27" s="39" t="s">
        <v>32</v>
      </c>
      <c r="D27" s="46">
        <v>17</v>
      </c>
      <c r="E27" s="152">
        <v>57</v>
      </c>
      <c r="F27" s="155">
        <v>124</v>
      </c>
      <c r="G27" s="158">
        <v>22805.23</v>
      </c>
      <c r="H27" s="155">
        <v>19</v>
      </c>
      <c r="I27" s="162">
        <v>2890.39</v>
      </c>
      <c r="J27" s="70"/>
      <c r="K27" s="79"/>
      <c r="L27" s="87" t="s">
        <v>41</v>
      </c>
      <c r="M27" s="94">
        <v>51</v>
      </c>
      <c r="N27" s="164">
        <v>0</v>
      </c>
      <c r="O27" s="160">
        <v>0</v>
      </c>
      <c r="P27" s="170">
        <v>0</v>
      </c>
      <c r="Q27" s="175">
        <v>0</v>
      </c>
      <c r="R27" s="178">
        <v>0</v>
      </c>
    </row>
    <row r="28" spans="1:18" ht="14.1" customHeight="1">
      <c r="A28" s="10"/>
      <c r="B28" s="25"/>
      <c r="C28" s="39" t="s">
        <v>33</v>
      </c>
      <c r="D28" s="46">
        <v>18</v>
      </c>
      <c r="E28" s="152">
        <v>21</v>
      </c>
      <c r="F28" s="155">
        <v>31</v>
      </c>
      <c r="G28" s="158">
        <v>9061.64</v>
      </c>
      <c r="H28" s="155">
        <v>18</v>
      </c>
      <c r="I28" s="162">
        <v>2361.18</v>
      </c>
      <c r="J28" s="45"/>
      <c r="K28" s="80" t="s">
        <v>61</v>
      </c>
      <c r="L28" s="88"/>
      <c r="M28" s="95">
        <v>52</v>
      </c>
      <c r="N28" s="166">
        <v>1</v>
      </c>
      <c r="O28" s="155">
        <v>23</v>
      </c>
      <c r="P28" s="172">
        <v>1968.37</v>
      </c>
      <c r="Q28" s="175">
        <v>0</v>
      </c>
      <c r="R28" s="178">
        <v>0</v>
      </c>
    </row>
    <row r="29" spans="1:18" ht="14.1" customHeight="1">
      <c r="A29" s="10"/>
      <c r="B29" s="25"/>
      <c r="C29" s="39" t="s">
        <v>34</v>
      </c>
      <c r="D29" s="46">
        <v>19</v>
      </c>
      <c r="E29" s="152">
        <v>1</v>
      </c>
      <c r="F29" s="156">
        <v>0</v>
      </c>
      <c r="G29" s="159">
        <v>0</v>
      </c>
      <c r="H29" s="155">
        <v>2</v>
      </c>
      <c r="I29" s="162">
        <v>159.91</v>
      </c>
      <c r="J29" s="70" t="s">
        <v>54</v>
      </c>
      <c r="K29" s="81" t="s">
        <v>62</v>
      </c>
      <c r="L29" s="89"/>
      <c r="M29" s="94">
        <v>53</v>
      </c>
      <c r="N29" s="164">
        <v>0</v>
      </c>
      <c r="O29" s="160">
        <v>0</v>
      </c>
      <c r="P29" s="170">
        <v>0</v>
      </c>
      <c r="Q29" s="175">
        <v>0</v>
      </c>
      <c r="R29" s="178">
        <v>0</v>
      </c>
    </row>
    <row r="30" spans="1:18" ht="14.1" customHeight="1">
      <c r="A30" s="10"/>
      <c r="B30" s="25"/>
      <c r="C30" s="39" t="s">
        <v>35</v>
      </c>
      <c r="D30" s="46">
        <v>20</v>
      </c>
      <c r="E30" s="152">
        <v>3</v>
      </c>
      <c r="F30" s="155">
        <v>14</v>
      </c>
      <c r="G30" s="158">
        <v>6543.44</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18</v>
      </c>
      <c r="O31" s="154">
        <v>37</v>
      </c>
      <c r="P31" s="173">
        <v>2439.02</v>
      </c>
      <c r="Q31" s="176">
        <v>22</v>
      </c>
      <c r="R31" s="179">
        <v>1523.84</v>
      </c>
    </row>
    <row r="32" spans="1:18" ht="14.1" customHeight="1">
      <c r="A32" s="10"/>
      <c r="B32" s="25"/>
      <c r="C32" s="39" t="s">
        <v>37</v>
      </c>
      <c r="D32" s="46">
        <v>22</v>
      </c>
      <c r="E32" s="152">
        <v>16</v>
      </c>
      <c r="F32" s="155">
        <v>86</v>
      </c>
      <c r="G32" s="158">
        <v>16976.62</v>
      </c>
      <c r="H32" s="155">
        <v>9</v>
      </c>
      <c r="I32" s="162">
        <v>1752.3</v>
      </c>
      <c r="J32" s="27"/>
      <c r="K32" s="81" t="s">
        <v>65</v>
      </c>
      <c r="L32" s="90"/>
      <c r="M32" s="95">
        <v>56</v>
      </c>
      <c r="N32" s="166">
        <v>4</v>
      </c>
      <c r="O32" s="155">
        <v>25</v>
      </c>
      <c r="P32" s="172">
        <v>1640.8</v>
      </c>
      <c r="Q32" s="175">
        <v>0</v>
      </c>
      <c r="R32" s="178">
        <v>0</v>
      </c>
    </row>
    <row r="33" spans="1:18" ht="14.1" customHeight="1">
      <c r="A33" s="10"/>
      <c r="B33" s="25"/>
      <c r="C33" s="40" t="s">
        <v>21</v>
      </c>
      <c r="D33" s="46">
        <v>23</v>
      </c>
      <c r="E33" s="152">
        <v>1</v>
      </c>
      <c r="F33" s="155">
        <v>1</v>
      </c>
      <c r="G33" s="158">
        <v>107.27</v>
      </c>
      <c r="H33" s="155">
        <v>1</v>
      </c>
      <c r="I33" s="162">
        <v>87.25</v>
      </c>
      <c r="J33" s="27"/>
      <c r="K33" s="81" t="s">
        <v>66</v>
      </c>
      <c r="L33" s="90"/>
      <c r="M33" s="94">
        <v>57</v>
      </c>
      <c r="N33" s="167">
        <v>19</v>
      </c>
      <c r="O33" s="154">
        <v>78</v>
      </c>
      <c r="P33" s="173">
        <v>4033.62</v>
      </c>
      <c r="Q33" s="176">
        <v>13</v>
      </c>
      <c r="R33" s="179">
        <v>987.75</v>
      </c>
    </row>
    <row r="34" spans="1:18" ht="14.1" customHeight="1">
      <c r="A34" s="11"/>
      <c r="B34" s="26"/>
      <c r="C34" s="39" t="s">
        <v>22</v>
      </c>
      <c r="D34" s="46">
        <v>24</v>
      </c>
      <c r="E34" s="152">
        <v>6</v>
      </c>
      <c r="F34" s="155">
        <v>18</v>
      </c>
      <c r="G34" s="158">
        <v>9728.92</v>
      </c>
      <c r="H34" s="155">
        <v>1</v>
      </c>
      <c r="I34" s="162">
        <v>87.08</v>
      </c>
      <c r="J34" s="27"/>
      <c r="K34" s="81" t="s">
        <v>67</v>
      </c>
      <c r="L34" s="90"/>
      <c r="M34" s="95">
        <v>58</v>
      </c>
      <c r="N34" s="166">
        <v>395</v>
      </c>
      <c r="O34" s="155">
        <v>1222</v>
      </c>
      <c r="P34" s="172">
        <v>205734.42</v>
      </c>
      <c r="Q34" s="176">
        <v>435</v>
      </c>
      <c r="R34" s="179">
        <v>77180.54</v>
      </c>
    </row>
    <row r="35" spans="1:18" ht="14.1" customHeight="1">
      <c r="A35" s="12" t="s">
        <v>6</v>
      </c>
      <c r="B35" s="118" t="s">
        <v>25</v>
      </c>
      <c r="C35" s="39" t="s">
        <v>38</v>
      </c>
      <c r="D35" s="46">
        <v>25</v>
      </c>
      <c r="E35" s="152">
        <v>459</v>
      </c>
      <c r="F35" s="155">
        <v>681</v>
      </c>
      <c r="G35" s="158">
        <v>83102.92</v>
      </c>
      <c r="H35" s="155">
        <v>519</v>
      </c>
      <c r="I35" s="162">
        <v>61037.32</v>
      </c>
      <c r="J35" s="27"/>
      <c r="K35" s="81" t="s">
        <v>68</v>
      </c>
      <c r="L35" s="90"/>
      <c r="M35" s="94">
        <v>59</v>
      </c>
      <c r="N35" s="167">
        <v>25</v>
      </c>
      <c r="O35" s="154">
        <v>33</v>
      </c>
      <c r="P35" s="173">
        <v>1264.6</v>
      </c>
      <c r="Q35" s="176">
        <v>24</v>
      </c>
      <c r="R35" s="179">
        <v>2211.56</v>
      </c>
    </row>
    <row r="36" spans="1:18" ht="14.1" customHeight="1">
      <c r="A36" s="10"/>
      <c r="B36" s="119"/>
      <c r="C36" s="39" t="s">
        <v>39</v>
      </c>
      <c r="D36" s="46">
        <v>26</v>
      </c>
      <c r="E36" s="152">
        <v>1</v>
      </c>
      <c r="F36" s="155">
        <v>5</v>
      </c>
      <c r="G36" s="158">
        <v>5273.99</v>
      </c>
      <c r="H36" s="155">
        <v>1</v>
      </c>
      <c r="I36" s="162">
        <v>645.79</v>
      </c>
      <c r="J36" s="27"/>
      <c r="K36" s="81" t="s">
        <v>69</v>
      </c>
      <c r="L36" s="90"/>
      <c r="M36" s="95">
        <v>60</v>
      </c>
      <c r="N36" s="166">
        <v>35</v>
      </c>
      <c r="O36" s="155">
        <v>65</v>
      </c>
      <c r="P36" s="172">
        <v>12983.35</v>
      </c>
      <c r="Q36" s="176">
        <v>28</v>
      </c>
      <c r="R36" s="179">
        <v>19591.94</v>
      </c>
    </row>
    <row r="37" spans="1:18" ht="14.1" customHeight="1">
      <c r="A37" s="10"/>
      <c r="B37" s="119"/>
      <c r="C37" s="39" t="s">
        <v>40</v>
      </c>
      <c r="D37" s="46">
        <v>27</v>
      </c>
      <c r="E37" s="152">
        <v>21</v>
      </c>
      <c r="F37" s="155">
        <v>65</v>
      </c>
      <c r="G37" s="158">
        <v>22645.8</v>
      </c>
      <c r="H37" s="155">
        <v>375</v>
      </c>
      <c r="I37" s="162">
        <v>30990.08</v>
      </c>
      <c r="J37" s="27"/>
      <c r="K37" s="81" t="s">
        <v>70</v>
      </c>
      <c r="L37" s="90"/>
      <c r="M37" s="94">
        <v>61</v>
      </c>
      <c r="N37" s="167">
        <v>20</v>
      </c>
      <c r="O37" s="154">
        <v>21</v>
      </c>
      <c r="P37" s="173">
        <v>2475.49</v>
      </c>
      <c r="Q37" s="176">
        <v>17</v>
      </c>
      <c r="R37" s="179">
        <v>1707.64</v>
      </c>
    </row>
    <row r="38" spans="1:18" ht="14.1" customHeight="1">
      <c r="A38" s="10"/>
      <c r="B38" s="120"/>
      <c r="C38" s="39" t="s">
        <v>41</v>
      </c>
      <c r="D38" s="46">
        <v>28</v>
      </c>
      <c r="E38" s="152">
        <v>362</v>
      </c>
      <c r="F38" s="155">
        <v>507</v>
      </c>
      <c r="G38" s="158">
        <v>72780.19</v>
      </c>
      <c r="H38" s="155">
        <v>394</v>
      </c>
      <c r="I38" s="162">
        <v>52058.27</v>
      </c>
      <c r="J38" s="27"/>
      <c r="K38" s="81" t="s">
        <v>71</v>
      </c>
      <c r="L38" s="90"/>
      <c r="M38" s="95">
        <v>62</v>
      </c>
      <c r="N38" s="166">
        <v>35</v>
      </c>
      <c r="O38" s="155">
        <v>38</v>
      </c>
      <c r="P38" s="172">
        <v>5762.96</v>
      </c>
      <c r="Q38" s="176">
        <v>26</v>
      </c>
      <c r="R38" s="179">
        <v>2087.46</v>
      </c>
    </row>
    <row r="39" spans="1:18" ht="14.1" customHeight="1">
      <c r="A39" s="10"/>
      <c r="B39" s="118" t="s">
        <v>26</v>
      </c>
      <c r="C39" s="39" t="s">
        <v>38</v>
      </c>
      <c r="D39" s="46">
        <v>29</v>
      </c>
      <c r="E39" s="152">
        <v>3</v>
      </c>
      <c r="F39" s="155">
        <v>3</v>
      </c>
      <c r="G39" s="158">
        <v>952.91</v>
      </c>
      <c r="H39" s="156">
        <v>0</v>
      </c>
      <c r="I39" s="163">
        <v>0</v>
      </c>
      <c r="J39" s="27"/>
      <c r="K39" s="81" t="s">
        <v>72</v>
      </c>
      <c r="L39" s="90"/>
      <c r="M39" s="94">
        <v>63</v>
      </c>
      <c r="N39" s="167">
        <v>39</v>
      </c>
      <c r="O39" s="154">
        <v>79</v>
      </c>
      <c r="P39" s="173">
        <v>3303.9</v>
      </c>
      <c r="Q39" s="176">
        <v>16</v>
      </c>
      <c r="R39" s="179">
        <v>2579.96</v>
      </c>
    </row>
    <row r="40" spans="1:18" ht="14.1" customHeight="1">
      <c r="A40" s="10"/>
      <c r="B40" s="121"/>
      <c r="C40" s="39" t="s">
        <v>39</v>
      </c>
      <c r="D40" s="46">
        <v>30</v>
      </c>
      <c r="E40" s="153">
        <v>0</v>
      </c>
      <c r="F40" s="156">
        <v>0</v>
      </c>
      <c r="G40" s="159">
        <v>0</v>
      </c>
      <c r="H40" s="156">
        <v>0</v>
      </c>
      <c r="I40" s="163">
        <v>0</v>
      </c>
      <c r="J40" s="27"/>
      <c r="K40" s="81" t="s">
        <v>73</v>
      </c>
      <c r="L40" s="90"/>
      <c r="M40" s="95">
        <v>64</v>
      </c>
      <c r="N40" s="166">
        <v>33</v>
      </c>
      <c r="O40" s="155">
        <v>42</v>
      </c>
      <c r="P40" s="172">
        <v>5348.57</v>
      </c>
      <c r="Q40" s="176">
        <v>27</v>
      </c>
      <c r="R40" s="179">
        <v>1334.23</v>
      </c>
    </row>
    <row r="41" spans="1:18" ht="14.1" customHeight="1">
      <c r="A41" s="10"/>
      <c r="B41" s="121"/>
      <c r="C41" s="39" t="s">
        <v>40</v>
      </c>
      <c r="D41" s="46">
        <v>31</v>
      </c>
      <c r="E41" s="153">
        <v>0</v>
      </c>
      <c r="F41" s="156">
        <v>0</v>
      </c>
      <c r="G41" s="159">
        <v>0</v>
      </c>
      <c r="H41" s="156">
        <v>0</v>
      </c>
      <c r="I41" s="163">
        <v>0</v>
      </c>
      <c r="J41" s="45"/>
      <c r="K41" s="81" t="s">
        <v>74</v>
      </c>
      <c r="L41" s="90"/>
      <c r="M41" s="94">
        <v>65</v>
      </c>
      <c r="N41" s="167">
        <v>155</v>
      </c>
      <c r="O41" s="154">
        <v>461</v>
      </c>
      <c r="P41" s="173">
        <v>210726.17</v>
      </c>
      <c r="Q41" s="176">
        <v>106</v>
      </c>
      <c r="R41" s="179">
        <v>11458.86</v>
      </c>
    </row>
    <row r="42" spans="1:18" ht="14.1" customHeight="1">
      <c r="A42" s="10"/>
      <c r="B42" s="121"/>
      <c r="C42" s="39" t="s">
        <v>41</v>
      </c>
      <c r="D42" s="46">
        <v>32</v>
      </c>
      <c r="E42" s="153">
        <v>0</v>
      </c>
      <c r="F42" s="156">
        <v>0</v>
      </c>
      <c r="G42" s="159">
        <v>0</v>
      </c>
      <c r="H42" s="156">
        <v>0</v>
      </c>
      <c r="I42" s="163">
        <v>0</v>
      </c>
      <c r="J42" s="71" t="s">
        <v>55</v>
      </c>
      <c r="K42" s="82"/>
      <c r="L42" s="91"/>
      <c r="M42" s="94">
        <v>66</v>
      </c>
      <c r="N42" s="140">
        <f>SUM(E11:E44,N11:N41)</f>
        <v>2182</v>
      </c>
      <c r="O42" s="129">
        <f>SUM(F11:F44,O11:O41)</f>
        <v>4545</v>
      </c>
      <c r="P42" s="143">
        <f>SUM(G11:G44,P11:P41)</f>
        <v>987421.62</v>
      </c>
      <c r="Q42" s="147">
        <f>SUM(H11:H44,Q11:Q41)</f>
        <v>2484</v>
      </c>
      <c r="R42" s="150">
        <f>SUM(I11:I44,R11:R41)</f>
        <v>319170.53</v>
      </c>
    </row>
    <row r="43" spans="1:18" ht="14.1" customHeight="1">
      <c r="A43" s="10"/>
      <c r="B43" s="122" t="s">
        <v>27</v>
      </c>
      <c r="C43" s="39" t="s">
        <v>38</v>
      </c>
      <c r="D43" s="46">
        <v>33</v>
      </c>
      <c r="E43" s="153">
        <v>0</v>
      </c>
      <c r="F43" s="156">
        <v>0</v>
      </c>
      <c r="G43" s="159">
        <v>0</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2">
        <v>2</v>
      </c>
      <c r="F44" s="155">
        <v>6</v>
      </c>
      <c r="G44" s="158">
        <v>10091.22</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88"/>
      <c r="B49" s="188"/>
      <c r="C49" s="188"/>
      <c r="D49" s="188"/>
      <c r="E49" s="188"/>
      <c r="F49" s="188"/>
      <c r="G49" s="188"/>
      <c r="H49" s="188"/>
      <c r="I49" s="188"/>
      <c r="J49" s="188"/>
      <c r="K49" s="188"/>
      <c r="L49" s="188"/>
      <c r="M49" s="188"/>
      <c r="N49" s="188"/>
      <c r="O49" s="188"/>
      <c r="P49" s="188"/>
      <c r="Q49" s="188"/>
      <c r="R49" s="188"/>
    </row>
    <row r="50" spans="1:18" ht="15">
      <c r="A50" s="189"/>
      <c r="B50" s="189"/>
      <c r="C50" s="189"/>
      <c r="D50" s="189"/>
      <c r="E50" s="189"/>
      <c r="F50" s="189"/>
      <c r="G50" s="189"/>
      <c r="H50" s="189"/>
      <c r="I50" s="189"/>
      <c r="J50" s="189"/>
      <c r="K50" s="189"/>
      <c r="L50" s="189"/>
      <c r="M50" s="189"/>
      <c r="N50" s="189"/>
      <c r="O50" s="189"/>
      <c r="P50" s="189"/>
      <c r="Q50" s="189"/>
      <c r="R50" s="189"/>
    </row>
    <row r="51" s="17" customFormat="1" ht="15"/>
    <row r="52" s="17" customFormat="1" ht="15"/>
  </sheetData>
  <mergeCells count="72">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K34:L34"/>
    <mergeCell ref="R43:R44"/>
    <mergeCell ref="K38:L38"/>
    <mergeCell ref="B39:B42"/>
    <mergeCell ref="K39:L39"/>
    <mergeCell ref="K40:L40"/>
    <mergeCell ref="K41:L41"/>
    <mergeCell ref="J42:L42"/>
    <mergeCell ref="B43:B44"/>
    <mergeCell ref="J43:L44"/>
    <mergeCell ref="M43:M44"/>
    <mergeCell ref="N43:N44"/>
    <mergeCell ref="O43:Q44"/>
    <mergeCell ref="K46:L46"/>
    <mergeCell ref="A50:R50"/>
    <mergeCell ref="A47:C47"/>
    <mergeCell ref="D47:R47"/>
    <mergeCell ref="A48:R48"/>
    <mergeCell ref="A49:R4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1.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E43" sqref="E16:G16 E19:I19 E21:G21 H34:I34 F29:G29 E40:G40 E43:G44"/>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7109375" style="0" customWidth="1"/>
    <col min="7" max="7" width="19.8515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103</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'1112-04-01(2201)'!E11</f>
        <v>11</v>
      </c>
      <c r="F11" s="128">
        <f>'1112-04-01(2201)'!F11</f>
        <v>41</v>
      </c>
      <c r="G11" s="132">
        <f>'1112-04-01(2201)'!G11</f>
        <v>45774.25</v>
      </c>
      <c r="H11" s="134">
        <f>'1112-04-01(2201)'!H11</f>
        <v>0</v>
      </c>
      <c r="I11" s="135">
        <f>'1112-04-01(2201)'!I11</f>
        <v>0</v>
      </c>
      <c r="J11" s="69" t="s">
        <v>6</v>
      </c>
      <c r="K11" s="28" t="s">
        <v>27</v>
      </c>
      <c r="L11" s="39" t="s">
        <v>40</v>
      </c>
      <c r="M11" s="94">
        <v>35</v>
      </c>
      <c r="N11" s="137">
        <f>'1112-04-01(2201)'!N11</f>
        <v>0</v>
      </c>
      <c r="O11" s="134">
        <f>'1112-04-01(2201)'!O11</f>
        <v>0</v>
      </c>
      <c r="P11" s="141">
        <f>'1112-04-01(2201)'!P11</f>
        <v>0</v>
      </c>
      <c r="Q11" s="145">
        <f>'1112-04-01(2201)'!Q11</f>
        <v>0</v>
      </c>
      <c r="R11" s="148">
        <f>'1112-04-01(2201)'!R11</f>
        <v>0</v>
      </c>
    </row>
    <row r="12" spans="1:18" ht="14.1" customHeight="1">
      <c r="A12" s="10"/>
      <c r="B12" s="21" t="s">
        <v>12</v>
      </c>
      <c r="C12" s="36"/>
      <c r="D12" s="46">
        <v>2</v>
      </c>
      <c r="E12" s="125">
        <f>'1112-04-01(2201)'!E12</f>
        <v>5</v>
      </c>
      <c r="F12" s="129">
        <f>'1112-04-01(2201)'!F12</f>
        <v>5</v>
      </c>
      <c r="G12" s="133">
        <f>'1112-04-01(2201)'!G12</f>
        <v>18668.98</v>
      </c>
      <c r="H12" s="130">
        <f>'1112-04-01(2201)'!H12</f>
        <v>0</v>
      </c>
      <c r="I12" s="131">
        <f>'1112-04-01(2201)'!I12</f>
        <v>0</v>
      </c>
      <c r="J12" s="70"/>
      <c r="K12" s="29"/>
      <c r="L12" s="39" t="s">
        <v>41</v>
      </c>
      <c r="M12" s="95">
        <v>36</v>
      </c>
      <c r="N12" s="138">
        <f>'1112-04-01(2201)'!N12</f>
        <v>0</v>
      </c>
      <c r="O12" s="130">
        <f>'1112-04-01(2201)'!O12</f>
        <v>0</v>
      </c>
      <c r="P12" s="142">
        <f>'1112-04-01(2201)'!P12</f>
        <v>0</v>
      </c>
      <c r="Q12" s="146">
        <f>'1112-04-01(2201)'!Q12</f>
        <v>0</v>
      </c>
      <c r="R12" s="149">
        <f>'1112-04-01(2201)'!R12</f>
        <v>0</v>
      </c>
    </row>
    <row r="13" spans="1:18" ht="14.1" customHeight="1">
      <c r="A13" s="10"/>
      <c r="B13" s="21" t="s">
        <v>13</v>
      </c>
      <c r="C13" s="36"/>
      <c r="D13" s="46">
        <v>3</v>
      </c>
      <c r="E13" s="126">
        <f>'1112-04-01(2201)'!E13</f>
        <v>0</v>
      </c>
      <c r="F13" s="130">
        <f>'1112-04-01(2201)'!F13</f>
        <v>0</v>
      </c>
      <c r="G13" s="63">
        <f>'1112-04-01(2201)'!G13</f>
        <v>0</v>
      </c>
      <c r="H13" s="130">
        <f>'1112-04-01(2201)'!H13</f>
        <v>0</v>
      </c>
      <c r="I13" s="131">
        <f>'1112-04-01(2201)'!I13</f>
        <v>0</v>
      </c>
      <c r="J13" s="70"/>
      <c r="K13" s="76" t="s">
        <v>57</v>
      </c>
      <c r="L13" s="39" t="s">
        <v>38</v>
      </c>
      <c r="M13" s="94">
        <v>37</v>
      </c>
      <c r="N13" s="137">
        <f>'1112-04-01(2201)'!N13</f>
        <v>0</v>
      </c>
      <c r="O13" s="134">
        <f>'1112-04-01(2201)'!O13</f>
        <v>0</v>
      </c>
      <c r="P13" s="141">
        <f>'1112-04-01(2201)'!P13</f>
        <v>0</v>
      </c>
      <c r="Q13" s="146">
        <f>'1112-04-01(2201)'!Q13</f>
        <v>0</v>
      </c>
      <c r="R13" s="149">
        <f>'1112-04-01(2201)'!R13</f>
        <v>0</v>
      </c>
    </row>
    <row r="14" spans="1:18" ht="14.1" customHeight="1">
      <c r="A14" s="10"/>
      <c r="B14" s="21" t="s">
        <v>14</v>
      </c>
      <c r="C14" s="36"/>
      <c r="D14" s="46">
        <v>4</v>
      </c>
      <c r="E14" s="126">
        <f>'1112-04-01(2201)'!E14</f>
        <v>0</v>
      </c>
      <c r="F14" s="130">
        <f>'1112-04-01(2201)'!F14</f>
        <v>0</v>
      </c>
      <c r="G14" s="63">
        <f>'1112-04-01(2201)'!G14</f>
        <v>0</v>
      </c>
      <c r="H14" s="130">
        <f>'1112-04-01(2201)'!H14</f>
        <v>0</v>
      </c>
      <c r="I14" s="131">
        <f>'1112-04-01(2201)'!I14</f>
        <v>0</v>
      </c>
      <c r="J14" s="70"/>
      <c r="K14" s="77"/>
      <c r="L14" s="39" t="s">
        <v>39</v>
      </c>
      <c r="M14" s="95">
        <v>38</v>
      </c>
      <c r="N14" s="138">
        <f>'1112-04-01(2201)'!N14</f>
        <v>0</v>
      </c>
      <c r="O14" s="130">
        <f>'1112-04-01(2201)'!O14</f>
        <v>0</v>
      </c>
      <c r="P14" s="142">
        <f>'1112-04-01(2201)'!P14</f>
        <v>0</v>
      </c>
      <c r="Q14" s="146">
        <f>'1112-04-01(2201)'!Q14</f>
        <v>0</v>
      </c>
      <c r="R14" s="149">
        <f>'1112-04-01(2201)'!R14</f>
        <v>0</v>
      </c>
    </row>
    <row r="15" spans="1:18" ht="14.1" customHeight="1">
      <c r="A15" s="10"/>
      <c r="B15" s="21" t="s">
        <v>15</v>
      </c>
      <c r="C15" s="36"/>
      <c r="D15" s="46">
        <v>5</v>
      </c>
      <c r="E15" s="126">
        <f>'1112-04-01(2201)'!E15</f>
        <v>0</v>
      </c>
      <c r="F15" s="130">
        <f>'1112-04-01(2201)'!F15</f>
        <v>0</v>
      </c>
      <c r="G15" s="63">
        <f>'1112-04-01(2201)'!G15</f>
        <v>0</v>
      </c>
      <c r="H15" s="130">
        <f>'1112-04-01(2201)'!H15</f>
        <v>0</v>
      </c>
      <c r="I15" s="131">
        <f>'1112-04-01(2201)'!I15</f>
        <v>0</v>
      </c>
      <c r="J15" s="70"/>
      <c r="K15" s="77"/>
      <c r="L15" s="39" t="s">
        <v>40</v>
      </c>
      <c r="M15" s="94">
        <v>39</v>
      </c>
      <c r="N15" s="137">
        <f>'1112-04-01(2201)'!N15</f>
        <v>0</v>
      </c>
      <c r="O15" s="134">
        <f>'1112-04-01(2201)'!O15</f>
        <v>0</v>
      </c>
      <c r="P15" s="141">
        <f>'1112-04-01(2201)'!P15</f>
        <v>0</v>
      </c>
      <c r="Q15" s="146">
        <f>'1112-04-01(2201)'!Q15</f>
        <v>0</v>
      </c>
      <c r="R15" s="149">
        <f>'1112-04-01(2201)'!R15</f>
        <v>0</v>
      </c>
    </row>
    <row r="16" spans="1:18" ht="14.1" customHeight="1">
      <c r="A16" s="10"/>
      <c r="B16" s="21" t="s">
        <v>16</v>
      </c>
      <c r="C16" s="36"/>
      <c r="D16" s="46">
        <v>6</v>
      </c>
      <c r="E16" s="127">
        <f>'1112-04-01(2201)'!E16</f>
        <v>0</v>
      </c>
      <c r="F16" s="131">
        <f>'1112-04-01(2201)'!F16</f>
        <v>0</v>
      </c>
      <c r="G16" s="131">
        <f>'1112-04-01(2201)'!G16</f>
        <v>0</v>
      </c>
      <c r="H16" s="130">
        <f>'1112-04-01(2201)'!H16</f>
        <v>0</v>
      </c>
      <c r="I16" s="131">
        <f>'1112-04-01(2201)'!I16</f>
        <v>0</v>
      </c>
      <c r="J16" s="70"/>
      <c r="K16" s="77"/>
      <c r="L16" s="39" t="s">
        <v>41</v>
      </c>
      <c r="M16" s="95">
        <v>40</v>
      </c>
      <c r="N16" s="138">
        <f>'1112-04-01(2201)'!N16</f>
        <v>0</v>
      </c>
      <c r="O16" s="130">
        <f>'1112-04-01(2201)'!O16</f>
        <v>0</v>
      </c>
      <c r="P16" s="142">
        <f>'1112-04-01(2201)'!P16</f>
        <v>0</v>
      </c>
      <c r="Q16" s="146">
        <f>'1112-04-01(2201)'!Q16</f>
        <v>0</v>
      </c>
      <c r="R16" s="149">
        <f>'1112-04-01(2201)'!R16</f>
        <v>0</v>
      </c>
    </row>
    <row r="17" spans="1:18" ht="14.1" customHeight="1">
      <c r="A17" s="10"/>
      <c r="B17" s="21" t="s">
        <v>17</v>
      </c>
      <c r="C17" s="36"/>
      <c r="D17" s="46">
        <v>7</v>
      </c>
      <c r="E17" s="125">
        <f>'1112-04-01(2201)'!E17</f>
        <v>1</v>
      </c>
      <c r="F17" s="129">
        <f>'1112-04-01(2201)'!F17</f>
        <v>1</v>
      </c>
      <c r="G17" s="133">
        <f>'1112-04-01(2201)'!G17</f>
        <v>165</v>
      </c>
      <c r="H17" s="130">
        <f>'1112-04-01(2201)'!H17</f>
        <v>0</v>
      </c>
      <c r="I17" s="131">
        <f>'1112-04-01(2201)'!I17</f>
        <v>0</v>
      </c>
      <c r="J17" s="70"/>
      <c r="K17" s="76" t="s">
        <v>58</v>
      </c>
      <c r="L17" s="39" t="s">
        <v>38</v>
      </c>
      <c r="M17" s="94">
        <v>41</v>
      </c>
      <c r="N17" s="137">
        <f>'1112-04-01(2201)'!N17</f>
        <v>0</v>
      </c>
      <c r="O17" s="134">
        <f>'1112-04-01(2201)'!O17</f>
        <v>0</v>
      </c>
      <c r="P17" s="141">
        <f>'1112-04-01(2201)'!P17</f>
        <v>0</v>
      </c>
      <c r="Q17" s="146">
        <f>'1112-04-01(2201)'!Q17</f>
        <v>0</v>
      </c>
      <c r="R17" s="149">
        <f>'1112-04-01(2201)'!R17</f>
        <v>0</v>
      </c>
    </row>
    <row r="18" spans="1:18" ht="14.1" customHeight="1">
      <c r="A18" s="10"/>
      <c r="B18" s="22" t="s">
        <v>18</v>
      </c>
      <c r="C18" s="37"/>
      <c r="D18" s="46">
        <v>8</v>
      </c>
      <c r="E18" s="125">
        <f>'1112-04-01(2201)'!E18</f>
        <v>2</v>
      </c>
      <c r="F18" s="130">
        <f>'1112-04-01(2201)'!F18</f>
        <v>0</v>
      </c>
      <c r="G18" s="63">
        <f>'1112-04-01(2201)'!G18</f>
        <v>0</v>
      </c>
      <c r="H18" s="129">
        <f>'1112-04-01(2201)'!H18</f>
        <v>2</v>
      </c>
      <c r="I18" s="136">
        <f>'1112-04-01(2201)'!I18</f>
        <v>214.14</v>
      </c>
      <c r="J18" s="70"/>
      <c r="K18" s="77"/>
      <c r="L18" s="39" t="s">
        <v>39</v>
      </c>
      <c r="M18" s="95">
        <v>42</v>
      </c>
      <c r="N18" s="138">
        <f>'1112-04-01(2201)'!N18</f>
        <v>0</v>
      </c>
      <c r="O18" s="130">
        <f>'1112-04-01(2201)'!O18</f>
        <v>0</v>
      </c>
      <c r="P18" s="142">
        <f>'1112-04-01(2201)'!P18</f>
        <v>0</v>
      </c>
      <c r="Q18" s="146">
        <f>'1112-04-01(2201)'!Q18</f>
        <v>0</v>
      </c>
      <c r="R18" s="149">
        <f>'1112-04-01(2201)'!R18</f>
        <v>0</v>
      </c>
    </row>
    <row r="19" spans="1:18" ht="14.1" customHeight="1">
      <c r="A19" s="10"/>
      <c r="B19" s="22" t="s">
        <v>19</v>
      </c>
      <c r="C19" s="37"/>
      <c r="D19" s="46">
        <v>9</v>
      </c>
      <c r="E19" s="127">
        <f>'1112-04-01(2201)'!E19</f>
        <v>0</v>
      </c>
      <c r="F19" s="131">
        <f>'1112-04-01(2201)'!F19</f>
        <v>0</v>
      </c>
      <c r="G19" s="131">
        <f>'1112-04-01(2201)'!G19</f>
        <v>0</v>
      </c>
      <c r="H19" s="131">
        <f>'1112-04-01(2201)'!H19</f>
        <v>0</v>
      </c>
      <c r="I19" s="131">
        <f>'1112-04-01(2201)'!I19</f>
        <v>0</v>
      </c>
      <c r="J19" s="70"/>
      <c r="K19" s="77"/>
      <c r="L19" s="39" t="s">
        <v>40</v>
      </c>
      <c r="M19" s="94">
        <v>43</v>
      </c>
      <c r="N19" s="137">
        <f>'1112-04-01(2201)'!N19</f>
        <v>0</v>
      </c>
      <c r="O19" s="134">
        <f>'1112-04-01(2201)'!O19</f>
        <v>0</v>
      </c>
      <c r="P19" s="141">
        <f>'1112-04-01(2201)'!P19</f>
        <v>0</v>
      </c>
      <c r="Q19" s="146">
        <f>'1112-04-01(2201)'!Q19</f>
        <v>0</v>
      </c>
      <c r="R19" s="149">
        <f>'1112-04-01(2201)'!R19</f>
        <v>0</v>
      </c>
    </row>
    <row r="20" spans="1:18" ht="14.1" customHeight="1">
      <c r="A20" s="10"/>
      <c r="B20" s="22" t="s">
        <v>20</v>
      </c>
      <c r="C20" s="37"/>
      <c r="D20" s="46">
        <v>10</v>
      </c>
      <c r="E20" s="125">
        <f>'1112-04-01(2201)'!E20</f>
        <v>1</v>
      </c>
      <c r="F20" s="130">
        <f>'1112-04-01(2201)'!F20</f>
        <v>0</v>
      </c>
      <c r="G20" s="63">
        <f>'1112-04-01(2201)'!G20</f>
        <v>0</v>
      </c>
      <c r="H20" s="129">
        <f>'1112-04-01(2201)'!H20</f>
        <v>1</v>
      </c>
      <c r="I20" s="136">
        <f>'1112-04-01(2201)'!I20</f>
        <v>259.04</v>
      </c>
      <c r="J20" s="70"/>
      <c r="K20" s="77"/>
      <c r="L20" s="39" t="s">
        <v>41</v>
      </c>
      <c r="M20" s="95">
        <v>44</v>
      </c>
      <c r="N20" s="138">
        <f>'1112-04-01(2201)'!N20</f>
        <v>0</v>
      </c>
      <c r="O20" s="130">
        <f>'1112-04-01(2201)'!O20</f>
        <v>0</v>
      </c>
      <c r="P20" s="142">
        <f>'1112-04-01(2201)'!P20</f>
        <v>0</v>
      </c>
      <c r="Q20" s="146">
        <f>'1112-04-01(2201)'!Q20</f>
        <v>0</v>
      </c>
      <c r="R20" s="149">
        <f>'1112-04-01(2201)'!R20</f>
        <v>0</v>
      </c>
    </row>
    <row r="21" spans="1:18" ht="14.1" customHeight="1">
      <c r="A21" s="10"/>
      <c r="B21" s="21" t="s">
        <v>21</v>
      </c>
      <c r="C21" s="36"/>
      <c r="D21" s="46">
        <v>11</v>
      </c>
      <c r="E21" s="127">
        <f>'1112-04-01(2201)'!E21</f>
        <v>0</v>
      </c>
      <c r="F21" s="131">
        <f>'1112-04-01(2201)'!F21</f>
        <v>0</v>
      </c>
      <c r="G21" s="131">
        <f>'1112-04-01(2201)'!G21</f>
        <v>0</v>
      </c>
      <c r="H21" s="130">
        <f>'1112-04-01(2201)'!H21</f>
        <v>0</v>
      </c>
      <c r="I21" s="131">
        <f>'1112-04-01(2201)'!I21</f>
        <v>0</v>
      </c>
      <c r="J21" s="70"/>
      <c r="K21" s="76" t="s">
        <v>59</v>
      </c>
      <c r="L21" s="39" t="s">
        <v>38</v>
      </c>
      <c r="M21" s="94">
        <v>45</v>
      </c>
      <c r="N21" s="137">
        <f>'1112-04-01(2201)'!N21</f>
        <v>0</v>
      </c>
      <c r="O21" s="134">
        <f>'1112-04-01(2201)'!O21</f>
        <v>0</v>
      </c>
      <c r="P21" s="141">
        <f>'1112-04-01(2201)'!P21</f>
        <v>0</v>
      </c>
      <c r="Q21" s="146">
        <f>'1112-04-01(2201)'!Q21</f>
        <v>0</v>
      </c>
      <c r="R21" s="149">
        <f>'1112-04-01(2201)'!R21</f>
        <v>0</v>
      </c>
    </row>
    <row r="22" spans="1:18" ht="14.1" customHeight="1">
      <c r="A22" s="11"/>
      <c r="B22" s="23" t="s">
        <v>22</v>
      </c>
      <c r="C22" s="38"/>
      <c r="D22" s="46">
        <v>12</v>
      </c>
      <c r="E22" s="125">
        <f>'1112-04-01(2201)'!E22</f>
        <v>81</v>
      </c>
      <c r="F22" s="130">
        <f>'1112-04-01(2201)'!F22</f>
        <v>0</v>
      </c>
      <c r="G22" s="63">
        <f>'1112-04-01(2201)'!G22</f>
        <v>0</v>
      </c>
      <c r="H22" s="129">
        <f>'1112-04-01(2201)'!H22</f>
        <v>159</v>
      </c>
      <c r="I22" s="136">
        <f>'1112-04-01(2201)'!I22</f>
        <v>12495.79</v>
      </c>
      <c r="J22" s="70"/>
      <c r="K22" s="77"/>
      <c r="L22" s="39" t="s">
        <v>39</v>
      </c>
      <c r="M22" s="95">
        <v>46</v>
      </c>
      <c r="N22" s="138">
        <f>'1112-04-01(2201)'!N22</f>
        <v>0</v>
      </c>
      <c r="O22" s="130">
        <f>'1112-04-01(2201)'!O22</f>
        <v>0</v>
      </c>
      <c r="P22" s="142">
        <f>'1112-04-01(2201)'!P22</f>
        <v>0</v>
      </c>
      <c r="Q22" s="146">
        <f>'1112-04-01(2201)'!Q22</f>
        <v>0</v>
      </c>
      <c r="R22" s="149">
        <f>'1112-04-01(2201)'!R22</f>
        <v>0</v>
      </c>
    </row>
    <row r="23" spans="1:18" ht="14.1" customHeight="1">
      <c r="A23" s="12" t="s">
        <v>5</v>
      </c>
      <c r="B23" s="21" t="s">
        <v>23</v>
      </c>
      <c r="C23" s="36"/>
      <c r="D23" s="46">
        <v>13</v>
      </c>
      <c r="E23" s="125">
        <f>'1112-04-01(2201)'!E23</f>
        <v>9</v>
      </c>
      <c r="F23" s="130">
        <f>'1112-04-01(2201)'!F23</f>
        <v>0</v>
      </c>
      <c r="G23" s="63">
        <f>'1112-04-01(2201)'!G23</f>
        <v>0</v>
      </c>
      <c r="H23" s="129">
        <f>'1112-04-01(2201)'!H23</f>
        <v>13</v>
      </c>
      <c r="I23" s="136">
        <f>'1112-04-01(2201)'!I23</f>
        <v>68404.5</v>
      </c>
      <c r="J23" s="70"/>
      <c r="K23" s="77"/>
      <c r="L23" s="39" t="s">
        <v>40</v>
      </c>
      <c r="M23" s="94">
        <v>47</v>
      </c>
      <c r="N23" s="137">
        <f>'1112-04-01(2201)'!N23</f>
        <v>0</v>
      </c>
      <c r="O23" s="134">
        <f>'1112-04-01(2201)'!O23</f>
        <v>0</v>
      </c>
      <c r="P23" s="141">
        <f>'1112-04-01(2201)'!P23</f>
        <v>0</v>
      </c>
      <c r="Q23" s="146">
        <f>'1112-04-01(2201)'!Q23</f>
        <v>0</v>
      </c>
      <c r="R23" s="149">
        <f>'1112-04-01(2201)'!R23</f>
        <v>0</v>
      </c>
    </row>
    <row r="24" spans="1:18" ht="14.1" customHeight="1">
      <c r="A24" s="10"/>
      <c r="B24" s="24" t="s">
        <v>24</v>
      </c>
      <c r="C24" s="39" t="s">
        <v>29</v>
      </c>
      <c r="D24" s="46">
        <v>14</v>
      </c>
      <c r="E24" s="125">
        <f>'1112-04-01(2201)'!E24</f>
        <v>627</v>
      </c>
      <c r="F24" s="129">
        <f>'1112-04-01(2201)'!F24</f>
        <v>391</v>
      </c>
      <c r="G24" s="133">
        <f>'1112-04-01(2201)'!G24</f>
        <v>160658.15</v>
      </c>
      <c r="H24" s="129">
        <f>'1112-04-01(2201)'!H24</f>
        <v>560</v>
      </c>
      <c r="I24" s="136">
        <f>'1112-04-01(2201)'!I24</f>
        <v>91046.94</v>
      </c>
      <c r="J24" s="70"/>
      <c r="K24" s="77"/>
      <c r="L24" s="39" t="s">
        <v>41</v>
      </c>
      <c r="M24" s="95">
        <v>48</v>
      </c>
      <c r="N24" s="138">
        <f>'1112-04-01(2201)'!N24</f>
        <v>0</v>
      </c>
      <c r="O24" s="130">
        <f>'1112-04-01(2201)'!O24</f>
        <v>0</v>
      </c>
      <c r="P24" s="142">
        <f>'1112-04-01(2201)'!P24</f>
        <v>0</v>
      </c>
      <c r="Q24" s="146">
        <f>'1112-04-01(2201)'!Q24</f>
        <v>0</v>
      </c>
      <c r="R24" s="149">
        <f>'1112-04-01(2201)'!R24</f>
        <v>0</v>
      </c>
    </row>
    <row r="25" spans="1:18" ht="14.1" customHeight="1">
      <c r="A25" s="10"/>
      <c r="B25" s="25"/>
      <c r="C25" s="39" t="s">
        <v>30</v>
      </c>
      <c r="D25" s="46">
        <v>15</v>
      </c>
      <c r="E25" s="125">
        <f>'1112-04-01(2201)'!E25</f>
        <v>4</v>
      </c>
      <c r="F25" s="129">
        <f>'1112-04-01(2201)'!F25</f>
        <v>4</v>
      </c>
      <c r="G25" s="133">
        <f>'1112-04-01(2201)'!G25</f>
        <v>1066.12</v>
      </c>
      <c r="H25" s="129">
        <f>'1112-04-01(2201)'!H25</f>
        <v>2</v>
      </c>
      <c r="I25" s="136">
        <f>'1112-04-01(2201)'!I25</f>
        <v>199.88</v>
      </c>
      <c r="J25" s="70"/>
      <c r="K25" s="72" t="s">
        <v>60</v>
      </c>
      <c r="L25" s="87" t="s">
        <v>39</v>
      </c>
      <c r="M25" s="94">
        <v>49</v>
      </c>
      <c r="N25" s="137">
        <f>'1112-04-01(2201)'!N25</f>
        <v>0</v>
      </c>
      <c r="O25" s="134">
        <f>'1112-04-01(2201)'!O25</f>
        <v>0</v>
      </c>
      <c r="P25" s="141">
        <f>'1112-04-01(2201)'!P25</f>
        <v>0</v>
      </c>
      <c r="Q25" s="146">
        <f>'1112-04-01(2201)'!Q25</f>
        <v>0</v>
      </c>
      <c r="R25" s="149">
        <f>'1112-04-01(2201)'!R25</f>
        <v>0</v>
      </c>
    </row>
    <row r="26" spans="1:18" ht="14.1" customHeight="1">
      <c r="A26" s="10"/>
      <c r="B26" s="25"/>
      <c r="C26" s="39" t="s">
        <v>31</v>
      </c>
      <c r="D26" s="46">
        <v>16</v>
      </c>
      <c r="E26" s="125">
        <f>'1112-04-01(2201)'!E26</f>
        <v>46</v>
      </c>
      <c r="F26" s="129">
        <f>'1112-04-01(2201)'!F26</f>
        <v>173</v>
      </c>
      <c r="G26" s="133">
        <f>'1112-04-01(2201)'!G26</f>
        <v>34634.76</v>
      </c>
      <c r="H26" s="129">
        <f>'1112-04-01(2201)'!H26</f>
        <v>28</v>
      </c>
      <c r="I26" s="136">
        <f>'1112-04-01(2201)'!I26</f>
        <v>2961.51</v>
      </c>
      <c r="J26" s="70"/>
      <c r="K26" s="78"/>
      <c r="L26" s="87" t="s">
        <v>40</v>
      </c>
      <c r="M26" s="95">
        <v>50</v>
      </c>
      <c r="N26" s="138">
        <f>'1112-04-01(2201)'!N26</f>
        <v>0</v>
      </c>
      <c r="O26" s="130">
        <f>'1112-04-01(2201)'!O26</f>
        <v>0</v>
      </c>
      <c r="P26" s="142">
        <f>'1112-04-01(2201)'!P26</f>
        <v>0</v>
      </c>
      <c r="Q26" s="146">
        <f>'1112-04-01(2201)'!Q26</f>
        <v>0</v>
      </c>
      <c r="R26" s="149">
        <f>'1112-04-01(2201)'!R26</f>
        <v>0</v>
      </c>
    </row>
    <row r="27" spans="1:18" ht="14.1" customHeight="1">
      <c r="A27" s="10"/>
      <c r="B27" s="25"/>
      <c r="C27" s="39" t="s">
        <v>32</v>
      </c>
      <c r="D27" s="46">
        <v>17</v>
      </c>
      <c r="E27" s="125">
        <f>'1112-04-01(2201)'!E27</f>
        <v>39</v>
      </c>
      <c r="F27" s="129">
        <f>'1112-04-01(2201)'!F27</f>
        <v>132</v>
      </c>
      <c r="G27" s="133">
        <f>'1112-04-01(2201)'!G27</f>
        <v>33267.66</v>
      </c>
      <c r="H27" s="129">
        <f>'1112-04-01(2201)'!H27</f>
        <v>14</v>
      </c>
      <c r="I27" s="136">
        <f>'1112-04-01(2201)'!I27</f>
        <v>928.56</v>
      </c>
      <c r="J27" s="70"/>
      <c r="K27" s="79"/>
      <c r="L27" s="87" t="s">
        <v>41</v>
      </c>
      <c r="M27" s="94">
        <v>51</v>
      </c>
      <c r="N27" s="137">
        <f>'1112-04-01(2201)'!N27</f>
        <v>0</v>
      </c>
      <c r="O27" s="134">
        <f>'1112-04-01(2201)'!O27</f>
        <v>0</v>
      </c>
      <c r="P27" s="141">
        <f>'1112-04-01(2201)'!P27</f>
        <v>0</v>
      </c>
      <c r="Q27" s="146">
        <f>'1112-04-01(2201)'!Q27</f>
        <v>0</v>
      </c>
      <c r="R27" s="149">
        <f>'1112-04-01(2201)'!R27</f>
        <v>0</v>
      </c>
    </row>
    <row r="28" spans="1:18" ht="14.1" customHeight="1">
      <c r="A28" s="10"/>
      <c r="B28" s="25"/>
      <c r="C28" s="39" t="s">
        <v>33</v>
      </c>
      <c r="D28" s="46">
        <v>18</v>
      </c>
      <c r="E28" s="125">
        <f>'1112-04-01(2201)'!E28</f>
        <v>19</v>
      </c>
      <c r="F28" s="129">
        <f>'1112-04-01(2201)'!F28</f>
        <v>42</v>
      </c>
      <c r="G28" s="133">
        <f>'1112-04-01(2201)'!G28</f>
        <v>8588.48</v>
      </c>
      <c r="H28" s="129">
        <f>'1112-04-01(2201)'!H28</f>
        <v>17</v>
      </c>
      <c r="I28" s="136">
        <f>'1112-04-01(2201)'!I28</f>
        <v>1371.71</v>
      </c>
      <c r="J28" s="45"/>
      <c r="K28" s="80" t="s">
        <v>61</v>
      </c>
      <c r="L28" s="88"/>
      <c r="M28" s="95">
        <v>52</v>
      </c>
      <c r="N28" s="138">
        <f>'1112-04-01(2201)'!N28</f>
        <v>0</v>
      </c>
      <c r="O28" s="130">
        <f>'1112-04-01(2201)'!O28</f>
        <v>0</v>
      </c>
      <c r="P28" s="142">
        <f>'1112-04-01(2201)'!P28</f>
        <v>0</v>
      </c>
      <c r="Q28" s="146">
        <f>'1112-04-01(2201)'!Q28</f>
        <v>0</v>
      </c>
      <c r="R28" s="149">
        <f>'1112-04-01(2201)'!R28</f>
        <v>0</v>
      </c>
    </row>
    <row r="29" spans="1:18" ht="14.1" customHeight="1">
      <c r="A29" s="10"/>
      <c r="B29" s="25"/>
      <c r="C29" s="39" t="s">
        <v>34</v>
      </c>
      <c r="D29" s="46">
        <v>19</v>
      </c>
      <c r="E29" s="125">
        <f>'1112-04-01(2201)'!E29</f>
        <v>2</v>
      </c>
      <c r="F29" s="131">
        <f>'1112-04-01(2201)'!F29</f>
        <v>0</v>
      </c>
      <c r="G29" s="131">
        <f>'1112-04-01(2201)'!G29</f>
        <v>0</v>
      </c>
      <c r="H29" s="130">
        <f>'1112-04-01(2201)'!H29</f>
        <v>4</v>
      </c>
      <c r="I29" s="131">
        <f>'1112-04-01(2201)'!I29</f>
        <v>320.07</v>
      </c>
      <c r="J29" s="70" t="s">
        <v>54</v>
      </c>
      <c r="K29" s="81" t="s">
        <v>62</v>
      </c>
      <c r="L29" s="89"/>
      <c r="M29" s="94">
        <v>53</v>
      </c>
      <c r="N29" s="137">
        <f>'1112-04-01(2201)'!N29</f>
        <v>2</v>
      </c>
      <c r="O29" s="134">
        <f>'1112-04-01(2201)'!O29</f>
        <v>5</v>
      </c>
      <c r="P29" s="141">
        <f>'1112-04-01(2201)'!P29</f>
        <v>30222.24</v>
      </c>
      <c r="Q29" s="146">
        <f>'1112-04-01(2201)'!Q29</f>
        <v>1</v>
      </c>
      <c r="R29" s="149">
        <f>'1112-04-01(2201)'!R29</f>
        <v>42.67</v>
      </c>
    </row>
    <row r="30" spans="1:18" ht="14.1" customHeight="1">
      <c r="A30" s="10"/>
      <c r="B30" s="25"/>
      <c r="C30" s="39" t="s">
        <v>35</v>
      </c>
      <c r="D30" s="46">
        <v>20</v>
      </c>
      <c r="E30" s="125">
        <f>'1112-04-01(2201)'!E30</f>
        <v>1</v>
      </c>
      <c r="F30" s="129">
        <f>'1112-04-01(2201)'!F30</f>
        <v>2</v>
      </c>
      <c r="G30" s="133">
        <f>'1112-04-01(2201)'!G30</f>
        <v>382.98</v>
      </c>
      <c r="H30" s="130">
        <f>'1112-04-01(2201)'!H30</f>
        <v>0</v>
      </c>
      <c r="I30" s="131">
        <f>'1112-04-01(2201)'!I30</f>
        <v>0</v>
      </c>
      <c r="J30" s="27"/>
      <c r="K30" s="81" t="s">
        <v>63</v>
      </c>
      <c r="L30" s="90"/>
      <c r="M30" s="95">
        <v>54</v>
      </c>
      <c r="N30" s="138">
        <f>'1112-04-01(2201)'!N30</f>
        <v>0</v>
      </c>
      <c r="O30" s="130">
        <f>'1112-04-01(2201)'!O30</f>
        <v>0</v>
      </c>
      <c r="P30" s="142">
        <f>'1112-04-01(2201)'!P30</f>
        <v>0</v>
      </c>
      <c r="Q30" s="146">
        <f>'1112-04-01(2201)'!Q30</f>
        <v>0</v>
      </c>
      <c r="R30" s="149">
        <f>'1112-04-01(2201)'!R30</f>
        <v>0</v>
      </c>
    </row>
    <row r="31" spans="1:18" ht="14.1" customHeight="1">
      <c r="A31" s="10"/>
      <c r="B31" s="25"/>
      <c r="C31" s="39" t="s">
        <v>36</v>
      </c>
      <c r="D31" s="46">
        <v>21</v>
      </c>
      <c r="E31" s="126">
        <f>'1112-04-01(2201)'!E31</f>
        <v>0</v>
      </c>
      <c r="F31" s="130">
        <f>'1112-04-01(2201)'!F31</f>
        <v>0</v>
      </c>
      <c r="G31" s="63">
        <f>'1112-04-01(2201)'!G31</f>
        <v>0</v>
      </c>
      <c r="H31" s="130">
        <f>'1112-04-01(2201)'!H31</f>
        <v>0</v>
      </c>
      <c r="I31" s="131">
        <f>'1112-04-01(2201)'!I31</f>
        <v>0</v>
      </c>
      <c r="J31" s="27"/>
      <c r="K31" s="81" t="s">
        <v>64</v>
      </c>
      <c r="L31" s="90"/>
      <c r="M31" s="94">
        <v>55</v>
      </c>
      <c r="N31" s="140">
        <f>'1112-04-01(2201)'!N31</f>
        <v>18</v>
      </c>
      <c r="O31" s="128">
        <f>'1112-04-01(2201)'!O31</f>
        <v>102</v>
      </c>
      <c r="P31" s="144">
        <f>'1112-04-01(2201)'!P31</f>
        <v>6930.38</v>
      </c>
      <c r="Q31" s="147">
        <f>'1112-04-01(2201)'!Q31</f>
        <v>15</v>
      </c>
      <c r="R31" s="150">
        <f>'1112-04-01(2201)'!R31</f>
        <v>779.86</v>
      </c>
    </row>
    <row r="32" spans="1:18" ht="14.1" customHeight="1">
      <c r="A32" s="10"/>
      <c r="B32" s="25"/>
      <c r="C32" s="39" t="s">
        <v>37</v>
      </c>
      <c r="D32" s="46">
        <v>22</v>
      </c>
      <c r="E32" s="125">
        <f>'1112-04-01(2201)'!E32</f>
        <v>9</v>
      </c>
      <c r="F32" s="129">
        <f>'1112-04-01(2201)'!F32</f>
        <v>31</v>
      </c>
      <c r="G32" s="133">
        <f>'1112-04-01(2201)'!G32</f>
        <v>6272.2</v>
      </c>
      <c r="H32" s="129">
        <f>'1112-04-01(2201)'!H32</f>
        <v>3</v>
      </c>
      <c r="I32" s="136">
        <f>'1112-04-01(2201)'!I32</f>
        <v>350.72</v>
      </c>
      <c r="J32" s="27"/>
      <c r="K32" s="81" t="s">
        <v>65</v>
      </c>
      <c r="L32" s="90"/>
      <c r="M32" s="95">
        <v>56</v>
      </c>
      <c r="N32" s="139">
        <f>'1112-04-01(2201)'!N32</f>
        <v>3</v>
      </c>
      <c r="O32" s="129">
        <f>'1112-04-01(2201)'!O32</f>
        <v>15</v>
      </c>
      <c r="P32" s="143">
        <f>'1112-04-01(2201)'!P32</f>
        <v>26067.76</v>
      </c>
      <c r="Q32" s="146">
        <f>'1112-04-01(2201)'!Q32</f>
        <v>2</v>
      </c>
      <c r="R32" s="149">
        <f>'1112-04-01(2201)'!R32</f>
        <v>3366.94</v>
      </c>
    </row>
    <row r="33" spans="1:18" ht="14.1" customHeight="1">
      <c r="A33" s="10"/>
      <c r="B33" s="25"/>
      <c r="C33" s="40" t="s">
        <v>21</v>
      </c>
      <c r="D33" s="46">
        <v>23</v>
      </c>
      <c r="E33" s="125">
        <f>'1112-04-01(2201)'!E33</f>
        <v>6</v>
      </c>
      <c r="F33" s="129">
        <f>'1112-04-01(2201)'!F33</f>
        <v>4</v>
      </c>
      <c r="G33" s="133">
        <f>'1112-04-01(2201)'!G33</f>
        <v>26998.6</v>
      </c>
      <c r="H33" s="129">
        <f>'1112-04-01(2201)'!H33</f>
        <v>23</v>
      </c>
      <c r="I33" s="136">
        <f>'1112-04-01(2201)'!I33</f>
        <v>25166.53</v>
      </c>
      <c r="J33" s="27"/>
      <c r="K33" s="81" t="s">
        <v>66</v>
      </c>
      <c r="L33" s="90"/>
      <c r="M33" s="94">
        <v>57</v>
      </c>
      <c r="N33" s="140">
        <f>'1112-04-01(2201)'!N33</f>
        <v>8</v>
      </c>
      <c r="O33" s="128">
        <f>'1112-04-01(2201)'!O33</f>
        <v>19</v>
      </c>
      <c r="P33" s="144">
        <f>'1112-04-01(2201)'!P33</f>
        <v>6377.86</v>
      </c>
      <c r="Q33" s="147">
        <f>'1112-04-01(2201)'!Q33</f>
        <v>5</v>
      </c>
      <c r="R33" s="150">
        <f>'1112-04-01(2201)'!R33</f>
        <v>259.99</v>
      </c>
    </row>
    <row r="34" spans="1:18" ht="14.1" customHeight="1">
      <c r="A34" s="11"/>
      <c r="B34" s="26"/>
      <c r="C34" s="39" t="s">
        <v>22</v>
      </c>
      <c r="D34" s="46">
        <v>24</v>
      </c>
      <c r="E34" s="125">
        <f>'1112-04-01(2201)'!E34</f>
        <v>4</v>
      </c>
      <c r="F34" s="129">
        <f>'1112-04-01(2201)'!F34</f>
        <v>14</v>
      </c>
      <c r="G34" s="133">
        <f>'1112-04-01(2201)'!G34</f>
        <v>13955.03</v>
      </c>
      <c r="H34" s="131">
        <f>'1112-04-01(2201)'!H34</f>
        <v>0</v>
      </c>
      <c r="I34" s="131">
        <f>'1112-04-01(2201)'!I34</f>
        <v>0</v>
      </c>
      <c r="J34" s="27"/>
      <c r="K34" s="81" t="s">
        <v>67</v>
      </c>
      <c r="L34" s="90"/>
      <c r="M34" s="95">
        <v>58</v>
      </c>
      <c r="N34" s="139">
        <f>'1112-04-01(2201)'!N34</f>
        <v>436</v>
      </c>
      <c r="O34" s="129">
        <f>'1112-04-01(2201)'!O34</f>
        <v>1082</v>
      </c>
      <c r="P34" s="143">
        <f>'1112-04-01(2201)'!P34</f>
        <v>296470.22</v>
      </c>
      <c r="Q34" s="147">
        <f>'1112-04-01(2201)'!Q34</f>
        <v>556</v>
      </c>
      <c r="R34" s="150">
        <f>'1112-04-01(2201)'!R34</f>
        <v>52517.45</v>
      </c>
    </row>
    <row r="35" spans="1:18" ht="14.1" customHeight="1">
      <c r="A35" s="12" t="s">
        <v>6</v>
      </c>
      <c r="B35" s="118" t="s">
        <v>25</v>
      </c>
      <c r="C35" s="39" t="s">
        <v>38</v>
      </c>
      <c r="D35" s="46">
        <v>25</v>
      </c>
      <c r="E35" s="125">
        <f>'1112-04-01(2201)'!E35</f>
        <v>760</v>
      </c>
      <c r="F35" s="129">
        <f>'1112-04-01(2201)'!F35</f>
        <v>857</v>
      </c>
      <c r="G35" s="133">
        <f>'1112-04-01(2201)'!G35</f>
        <v>49314.34</v>
      </c>
      <c r="H35" s="129">
        <f>'1112-04-01(2201)'!H35</f>
        <v>781</v>
      </c>
      <c r="I35" s="136">
        <f>'1112-04-01(2201)'!I35</f>
        <v>84447.04</v>
      </c>
      <c r="J35" s="27"/>
      <c r="K35" s="81" t="s">
        <v>68</v>
      </c>
      <c r="L35" s="90"/>
      <c r="M35" s="94">
        <v>59</v>
      </c>
      <c r="N35" s="140">
        <f>'1112-04-01(2201)'!N35</f>
        <v>13</v>
      </c>
      <c r="O35" s="128">
        <f>'1112-04-01(2201)'!O35</f>
        <v>18</v>
      </c>
      <c r="P35" s="144">
        <f>'1112-04-01(2201)'!P35</f>
        <v>459.89</v>
      </c>
      <c r="Q35" s="147">
        <f>'1112-04-01(2201)'!Q35</f>
        <v>13</v>
      </c>
      <c r="R35" s="150">
        <f>'1112-04-01(2201)'!R35</f>
        <v>824.53</v>
      </c>
    </row>
    <row r="36" spans="1:18" ht="14.1" customHeight="1">
      <c r="A36" s="10"/>
      <c r="B36" s="119"/>
      <c r="C36" s="39" t="s">
        <v>39</v>
      </c>
      <c r="D36" s="46">
        <v>26</v>
      </c>
      <c r="E36" s="126">
        <f>'1112-04-01(2201)'!E36</f>
        <v>0</v>
      </c>
      <c r="F36" s="130">
        <f>'1112-04-01(2201)'!F36</f>
        <v>0</v>
      </c>
      <c r="G36" s="63">
        <f>'1112-04-01(2201)'!G36</f>
        <v>0</v>
      </c>
      <c r="H36" s="130">
        <f>'1112-04-01(2201)'!H36</f>
        <v>0</v>
      </c>
      <c r="I36" s="131">
        <f>'1112-04-01(2201)'!I36</f>
        <v>0</v>
      </c>
      <c r="J36" s="27"/>
      <c r="K36" s="81" t="s">
        <v>69</v>
      </c>
      <c r="L36" s="90"/>
      <c r="M36" s="95">
        <v>60</v>
      </c>
      <c r="N36" s="139">
        <f>'1112-04-01(2201)'!N36</f>
        <v>21</v>
      </c>
      <c r="O36" s="129">
        <f>'1112-04-01(2201)'!O36</f>
        <v>26</v>
      </c>
      <c r="P36" s="143">
        <f>'1112-04-01(2201)'!P36</f>
        <v>1355.63</v>
      </c>
      <c r="Q36" s="147">
        <f>'1112-04-01(2201)'!Q36</f>
        <v>15</v>
      </c>
      <c r="R36" s="150">
        <f>'1112-04-01(2201)'!R36</f>
        <v>2177.88</v>
      </c>
    </row>
    <row r="37" spans="1:18" ht="14.1" customHeight="1">
      <c r="A37" s="10"/>
      <c r="B37" s="119"/>
      <c r="C37" s="39" t="s">
        <v>40</v>
      </c>
      <c r="D37" s="46">
        <v>27</v>
      </c>
      <c r="E37" s="125">
        <f>'1112-04-01(2201)'!E37</f>
        <v>37</v>
      </c>
      <c r="F37" s="129">
        <f>'1112-04-01(2201)'!F37</f>
        <v>90</v>
      </c>
      <c r="G37" s="133">
        <f>'1112-04-01(2201)'!G37</f>
        <v>62182.97</v>
      </c>
      <c r="H37" s="129">
        <f>'1112-04-01(2201)'!H37</f>
        <v>49</v>
      </c>
      <c r="I37" s="136">
        <f>'1112-04-01(2201)'!I37</f>
        <v>112747.23</v>
      </c>
      <c r="J37" s="27"/>
      <c r="K37" s="81" t="s">
        <v>70</v>
      </c>
      <c r="L37" s="90"/>
      <c r="M37" s="94">
        <v>61</v>
      </c>
      <c r="N37" s="140">
        <f>'1112-04-01(2201)'!N37</f>
        <v>16</v>
      </c>
      <c r="O37" s="128">
        <f>'1112-04-01(2201)'!O37</f>
        <v>16</v>
      </c>
      <c r="P37" s="144">
        <f>'1112-04-01(2201)'!P37</f>
        <v>3154.27</v>
      </c>
      <c r="Q37" s="147">
        <f>'1112-04-01(2201)'!Q37</f>
        <v>105</v>
      </c>
      <c r="R37" s="150">
        <f>'1112-04-01(2201)'!R37</f>
        <v>8771.13</v>
      </c>
    </row>
    <row r="38" spans="1:18" ht="14.1" customHeight="1">
      <c r="A38" s="10"/>
      <c r="B38" s="120"/>
      <c r="C38" s="39" t="s">
        <v>41</v>
      </c>
      <c r="D38" s="46">
        <v>28</v>
      </c>
      <c r="E38" s="125">
        <f>'1112-04-01(2201)'!E38</f>
        <v>259</v>
      </c>
      <c r="F38" s="129">
        <f>'1112-04-01(2201)'!F38</f>
        <v>325</v>
      </c>
      <c r="G38" s="133">
        <f>'1112-04-01(2201)'!G38</f>
        <v>40533.15</v>
      </c>
      <c r="H38" s="129">
        <f>'1112-04-01(2201)'!H38</f>
        <v>732</v>
      </c>
      <c r="I38" s="136">
        <f>'1112-04-01(2201)'!I38</f>
        <v>62915.78</v>
      </c>
      <c r="J38" s="27"/>
      <c r="K38" s="81" t="s">
        <v>71</v>
      </c>
      <c r="L38" s="90"/>
      <c r="M38" s="95">
        <v>62</v>
      </c>
      <c r="N38" s="139">
        <f>'1112-04-01(2201)'!N38</f>
        <v>25</v>
      </c>
      <c r="O38" s="129">
        <f>'1112-04-01(2201)'!O38</f>
        <v>52</v>
      </c>
      <c r="P38" s="143">
        <f>'1112-04-01(2201)'!P38</f>
        <v>34899.55</v>
      </c>
      <c r="Q38" s="147">
        <f>'1112-04-01(2201)'!Q38</f>
        <v>15</v>
      </c>
      <c r="R38" s="150">
        <f>'1112-04-01(2201)'!R38</f>
        <v>1154.28</v>
      </c>
    </row>
    <row r="39" spans="1:18" ht="14.1" customHeight="1">
      <c r="A39" s="10"/>
      <c r="B39" s="118" t="s">
        <v>26</v>
      </c>
      <c r="C39" s="39" t="s">
        <v>38</v>
      </c>
      <c r="D39" s="46">
        <v>29</v>
      </c>
      <c r="E39" s="125">
        <f>'1112-04-01(2201)'!E39</f>
        <v>1</v>
      </c>
      <c r="F39" s="129">
        <f>'1112-04-01(2201)'!F39</f>
        <v>1</v>
      </c>
      <c r="G39" s="133">
        <f>'1112-04-01(2201)'!G39</f>
        <v>735</v>
      </c>
      <c r="H39" s="130">
        <f>'1112-04-01(2201)'!H39</f>
        <v>0</v>
      </c>
      <c r="I39" s="131">
        <f>'1112-04-01(2201)'!I39</f>
        <v>0</v>
      </c>
      <c r="J39" s="27"/>
      <c r="K39" s="81" t="s">
        <v>72</v>
      </c>
      <c r="L39" s="90"/>
      <c r="M39" s="94">
        <v>63</v>
      </c>
      <c r="N39" s="140">
        <f>'1112-04-01(2201)'!N39</f>
        <v>70</v>
      </c>
      <c r="O39" s="128">
        <f>'1112-04-01(2201)'!O39</f>
        <v>250</v>
      </c>
      <c r="P39" s="144">
        <f>'1112-04-01(2201)'!P39</f>
        <v>184929.41</v>
      </c>
      <c r="Q39" s="147">
        <f>'1112-04-01(2201)'!Q39</f>
        <v>28</v>
      </c>
      <c r="R39" s="150">
        <f>'1112-04-01(2201)'!R39</f>
        <v>6426.08</v>
      </c>
    </row>
    <row r="40" spans="1:18" ht="14.1" customHeight="1">
      <c r="A40" s="10"/>
      <c r="B40" s="121"/>
      <c r="C40" s="39" t="s">
        <v>39</v>
      </c>
      <c r="D40" s="46">
        <v>30</v>
      </c>
      <c r="E40" s="127">
        <f>'1112-04-01(2201)'!E40</f>
        <v>0</v>
      </c>
      <c r="F40" s="131">
        <f>'1112-04-01(2201)'!F40</f>
        <v>0</v>
      </c>
      <c r="G40" s="131">
        <f>'1112-04-01(2201)'!G40</f>
        <v>0</v>
      </c>
      <c r="H40" s="130">
        <f>'1112-04-01(2201)'!H40</f>
        <v>0</v>
      </c>
      <c r="I40" s="131">
        <f>'1112-04-01(2201)'!I40</f>
        <v>0</v>
      </c>
      <c r="J40" s="27"/>
      <c r="K40" s="81" t="s">
        <v>73</v>
      </c>
      <c r="L40" s="90"/>
      <c r="M40" s="95">
        <v>64</v>
      </c>
      <c r="N40" s="139">
        <f>'1112-04-01(2201)'!N40</f>
        <v>16</v>
      </c>
      <c r="O40" s="129">
        <f>'1112-04-01(2201)'!O40</f>
        <v>21</v>
      </c>
      <c r="P40" s="143">
        <f>'1112-04-01(2201)'!P40</f>
        <v>12218.33</v>
      </c>
      <c r="Q40" s="147">
        <f>'1112-04-01(2201)'!Q40</f>
        <v>12</v>
      </c>
      <c r="R40" s="150">
        <f>'1112-04-01(2201)'!R40</f>
        <v>1040.41</v>
      </c>
    </row>
    <row r="41" spans="1:18" ht="14.1" customHeight="1">
      <c r="A41" s="10"/>
      <c r="B41" s="121"/>
      <c r="C41" s="39" t="s">
        <v>40</v>
      </c>
      <c r="D41" s="46">
        <v>31</v>
      </c>
      <c r="E41" s="126">
        <f>'1112-04-01(2201)'!E41</f>
        <v>0</v>
      </c>
      <c r="F41" s="130">
        <f>'1112-04-01(2201)'!F41</f>
        <v>0</v>
      </c>
      <c r="G41" s="63">
        <f>'1112-04-01(2201)'!G41</f>
        <v>0</v>
      </c>
      <c r="H41" s="130">
        <f>'1112-04-01(2201)'!H41</f>
        <v>0</v>
      </c>
      <c r="I41" s="131">
        <f>'1112-04-01(2201)'!I41</f>
        <v>0</v>
      </c>
      <c r="J41" s="45"/>
      <c r="K41" s="81" t="s">
        <v>74</v>
      </c>
      <c r="L41" s="90"/>
      <c r="M41" s="94">
        <v>65</v>
      </c>
      <c r="N41" s="140">
        <f>'1112-04-01(2201)'!N41</f>
        <v>90</v>
      </c>
      <c r="O41" s="128">
        <f>'1112-04-01(2201)'!O41</f>
        <v>127</v>
      </c>
      <c r="P41" s="144">
        <f>'1112-04-01(2201)'!P41</f>
        <v>42401.46</v>
      </c>
      <c r="Q41" s="147">
        <f>'1112-04-01(2201)'!Q41</f>
        <v>57</v>
      </c>
      <c r="R41" s="150">
        <f>'1112-04-01(2201)'!R41</f>
        <v>5475.05</v>
      </c>
    </row>
    <row r="42" spans="1:18" ht="14.1" customHeight="1">
      <c r="A42" s="10"/>
      <c r="B42" s="121"/>
      <c r="C42" s="39" t="s">
        <v>41</v>
      </c>
      <c r="D42" s="46">
        <v>32</v>
      </c>
      <c r="E42" s="125">
        <f>'1112-04-01(2201)'!E42</f>
        <v>3</v>
      </c>
      <c r="F42" s="129">
        <f>'1112-04-01(2201)'!F42</f>
        <v>3</v>
      </c>
      <c r="G42" s="133">
        <f>'1112-04-01(2201)'!G42</f>
        <v>2500.3</v>
      </c>
      <c r="H42" s="130">
        <f>'1112-04-01(2201)'!H42</f>
        <v>0</v>
      </c>
      <c r="I42" s="131">
        <f>'1112-04-01(2201)'!I42</f>
        <v>0</v>
      </c>
      <c r="J42" s="71" t="s">
        <v>55</v>
      </c>
      <c r="K42" s="82"/>
      <c r="L42" s="91"/>
      <c r="M42" s="94">
        <v>66</v>
      </c>
      <c r="N42" s="140">
        <f>SUM(E11:E44,N11:N41)</f>
        <v>2645</v>
      </c>
      <c r="O42" s="129">
        <f>SUM(F11:F44,O11:O41)</f>
        <v>3849</v>
      </c>
      <c r="P42" s="143">
        <f>SUM(G11:G44,P11:P41)</f>
        <v>1151184.97</v>
      </c>
      <c r="Q42" s="147">
        <f>SUM(H11:H44,Q11:Q41)</f>
        <v>3212</v>
      </c>
      <c r="R42" s="150">
        <f>SUM(I11:I44,R11:R41)</f>
        <v>546665.71</v>
      </c>
    </row>
    <row r="43" spans="1:18" ht="14.1" customHeight="1">
      <c r="A43" s="10"/>
      <c r="B43" s="122" t="s">
        <v>27</v>
      </c>
      <c r="C43" s="39" t="s">
        <v>38</v>
      </c>
      <c r="D43" s="46">
        <v>33</v>
      </c>
      <c r="E43" s="127">
        <f>'1112-04-01(2201)'!E43</f>
        <v>0</v>
      </c>
      <c r="F43" s="131">
        <f>'1112-04-01(2201)'!F43</f>
        <v>0</v>
      </c>
      <c r="G43" s="131">
        <f>'1112-04-01(2201)'!G43</f>
        <v>0</v>
      </c>
      <c r="H43" s="130">
        <f>'1112-04-01(2201)'!H43</f>
        <v>0</v>
      </c>
      <c r="I43" s="131">
        <f>'1112-04-01(2201)'!I43</f>
        <v>0</v>
      </c>
      <c r="J43" s="72" t="s">
        <v>56</v>
      </c>
      <c r="K43" s="83"/>
      <c r="L43" s="92"/>
      <c r="M43" s="96">
        <v>67</v>
      </c>
      <c r="N43" s="99">
        <v>1725</v>
      </c>
      <c r="O43" s="102">
        <v>7724</v>
      </c>
      <c r="P43" s="104"/>
      <c r="Q43" s="104"/>
      <c r="R43" s="113" t="s">
        <v>83</v>
      </c>
    </row>
    <row r="44" spans="1:18" ht="14.1" customHeight="1">
      <c r="A44" s="11"/>
      <c r="B44" s="123"/>
      <c r="C44" s="39" t="s">
        <v>39</v>
      </c>
      <c r="D44" s="46">
        <v>34</v>
      </c>
      <c r="E44" s="127">
        <f>'1112-04-01(2201)'!E44</f>
        <v>0</v>
      </c>
      <c r="F44" s="131">
        <f>'1112-04-01(2201)'!F44</f>
        <v>0</v>
      </c>
      <c r="G44" s="131">
        <f>'1112-04-01(2201)'!G44</f>
        <v>0</v>
      </c>
      <c r="H44" s="130">
        <f>'1112-04-01(2201)'!H44</f>
        <v>0</v>
      </c>
      <c r="I44" s="131">
        <f>'1112-04-01(2201)'!I44</f>
        <v>0</v>
      </c>
      <c r="J44" s="73"/>
      <c r="K44" s="84"/>
      <c r="L44" s="93"/>
      <c r="M44" s="97"/>
      <c r="N44" s="100"/>
      <c r="O44" s="103"/>
      <c r="P44" s="105"/>
      <c r="Q44" s="105"/>
      <c r="R44" s="75"/>
    </row>
    <row r="45" spans="1:18" ht="14.1" customHeight="1">
      <c r="A45" s="13" t="s">
        <v>7</v>
      </c>
      <c r="B45" s="13"/>
      <c r="C45" s="13"/>
      <c r="D45" s="47">
        <v>70672</v>
      </c>
      <c r="E45" s="47"/>
      <c r="F45" s="13" t="s">
        <v>47</v>
      </c>
      <c r="G45" s="64">
        <v>71409777.46</v>
      </c>
      <c r="H45" s="13" t="s">
        <v>52</v>
      </c>
      <c r="I45" s="13" t="s">
        <v>53</v>
      </c>
      <c r="J45" s="47">
        <v>73835</v>
      </c>
      <c r="K45" s="47"/>
      <c r="L45" s="13" t="s">
        <v>75</v>
      </c>
      <c r="M45" s="98">
        <v>16871695.49</v>
      </c>
      <c r="N45" s="98"/>
      <c r="O45" s="13" t="s">
        <v>77</v>
      </c>
      <c r="P45" s="13"/>
      <c r="Q45" s="13"/>
      <c r="R45" s="13"/>
    </row>
    <row r="46" spans="1:18" ht="14.1" customHeight="1">
      <c r="A46" s="14" t="s">
        <v>8</v>
      </c>
      <c r="B46" s="14"/>
      <c r="C46" s="14"/>
      <c r="D46" s="14"/>
      <c r="E46" s="14"/>
      <c r="F46" s="59">
        <v>2239800638.92</v>
      </c>
      <c r="G46" s="14" t="s">
        <v>49</v>
      </c>
      <c r="H46" s="14"/>
      <c r="I46" s="14"/>
      <c r="J46" s="14"/>
      <c r="K46" s="59">
        <v>15169950.58</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F8:N8"/>
    <mergeCell ref="A5:B5"/>
    <mergeCell ref="Q5:R5"/>
    <mergeCell ref="A6:B6"/>
    <mergeCell ref="Q6:R6"/>
    <mergeCell ref="A7:R7"/>
    <mergeCell ref="M9:M10"/>
    <mergeCell ref="N9:N10"/>
    <mergeCell ref="O9:P9"/>
    <mergeCell ref="Q9:R9"/>
    <mergeCell ref="A11:A22"/>
    <mergeCell ref="B11:C11"/>
    <mergeCell ref="J11:J28"/>
    <mergeCell ref="K11:K12"/>
    <mergeCell ref="B12:C12"/>
    <mergeCell ref="B13:C13"/>
    <mergeCell ref="A9:C10"/>
    <mergeCell ref="D9:D10"/>
    <mergeCell ref="E9:E10"/>
    <mergeCell ref="F9:G9"/>
    <mergeCell ref="H9:I9"/>
    <mergeCell ref="J9:L10"/>
    <mergeCell ref="K13:K16"/>
    <mergeCell ref="B14:C14"/>
    <mergeCell ref="B15:C15"/>
    <mergeCell ref="B16:C16"/>
    <mergeCell ref="B17:C17"/>
    <mergeCell ref="K17:K20"/>
    <mergeCell ref="B18:C18"/>
    <mergeCell ref="B19:C19"/>
    <mergeCell ref="B20:C20"/>
    <mergeCell ref="B21:C21"/>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K34:L34"/>
    <mergeCell ref="R43:R44"/>
    <mergeCell ref="K38:L38"/>
    <mergeCell ref="B39:B42"/>
    <mergeCell ref="K39:L39"/>
    <mergeCell ref="K40:L40"/>
    <mergeCell ref="K41:L41"/>
    <mergeCell ref="J42:L42"/>
    <mergeCell ref="B43:B44"/>
    <mergeCell ref="J43:L44"/>
    <mergeCell ref="M43:M44"/>
    <mergeCell ref="N43:N44"/>
    <mergeCell ref="O43:Q44"/>
    <mergeCell ref="A48:R48"/>
    <mergeCell ref="D45:E45"/>
    <mergeCell ref="J45:K45"/>
    <mergeCell ref="M45:N45"/>
    <mergeCell ref="K46:L46"/>
    <mergeCell ref="A47:C47"/>
    <mergeCell ref="D47:R47"/>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2.xml><?xml version="1.0" encoding="utf-8"?>
<worksheet xmlns="http://schemas.openxmlformats.org/spreadsheetml/2006/main" xmlns:r="http://schemas.openxmlformats.org/officeDocument/2006/relationships">
  <dimension ref="A1:R53"/>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104</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11</v>
      </c>
      <c r="F11" s="154">
        <v>41</v>
      </c>
      <c r="G11" s="157">
        <v>45774.25</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5</v>
      </c>
      <c r="F12" s="155">
        <v>5</v>
      </c>
      <c r="G12" s="158">
        <v>18668.98</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2">
        <v>1</v>
      </c>
      <c r="F17" s="155">
        <v>1</v>
      </c>
      <c r="G17" s="158">
        <v>165</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2</v>
      </c>
      <c r="F18" s="156">
        <v>0</v>
      </c>
      <c r="G18" s="159">
        <v>0</v>
      </c>
      <c r="H18" s="155">
        <v>2</v>
      </c>
      <c r="I18" s="162">
        <v>214.14</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2">
        <v>1</v>
      </c>
      <c r="F20" s="156">
        <v>0</v>
      </c>
      <c r="G20" s="159">
        <v>0</v>
      </c>
      <c r="H20" s="155">
        <v>1</v>
      </c>
      <c r="I20" s="162">
        <v>259.04</v>
      </c>
      <c r="J20" s="70"/>
      <c r="K20" s="77"/>
      <c r="L20" s="39" t="s">
        <v>41</v>
      </c>
      <c r="M20" s="95">
        <v>44</v>
      </c>
      <c r="N20" s="165">
        <v>0</v>
      </c>
      <c r="O20" s="156">
        <v>0</v>
      </c>
      <c r="P20" s="171">
        <v>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81</v>
      </c>
      <c r="F22" s="156">
        <v>0</v>
      </c>
      <c r="G22" s="159">
        <v>0</v>
      </c>
      <c r="H22" s="155">
        <v>159</v>
      </c>
      <c r="I22" s="162">
        <v>12495.79</v>
      </c>
      <c r="J22" s="70"/>
      <c r="K22" s="77"/>
      <c r="L22" s="39" t="s">
        <v>39</v>
      </c>
      <c r="M22" s="95">
        <v>46</v>
      </c>
      <c r="N22" s="165">
        <v>0</v>
      </c>
      <c r="O22" s="156">
        <v>0</v>
      </c>
      <c r="P22" s="171">
        <v>0</v>
      </c>
      <c r="Q22" s="175">
        <v>0</v>
      </c>
      <c r="R22" s="178">
        <v>0</v>
      </c>
    </row>
    <row r="23" spans="1:18" ht="14.1" customHeight="1">
      <c r="A23" s="12" t="s">
        <v>5</v>
      </c>
      <c r="B23" s="21" t="s">
        <v>23</v>
      </c>
      <c r="C23" s="36"/>
      <c r="D23" s="46">
        <v>13</v>
      </c>
      <c r="E23" s="152">
        <v>9</v>
      </c>
      <c r="F23" s="156">
        <v>0</v>
      </c>
      <c r="G23" s="159">
        <v>0</v>
      </c>
      <c r="H23" s="155">
        <v>13</v>
      </c>
      <c r="I23" s="162">
        <v>68404.5</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627</v>
      </c>
      <c r="F24" s="155">
        <v>391</v>
      </c>
      <c r="G24" s="158">
        <v>160658.15</v>
      </c>
      <c r="H24" s="155">
        <v>560</v>
      </c>
      <c r="I24" s="162">
        <v>91046.94</v>
      </c>
      <c r="J24" s="70"/>
      <c r="K24" s="77"/>
      <c r="L24" s="39" t="s">
        <v>41</v>
      </c>
      <c r="M24" s="95">
        <v>48</v>
      </c>
      <c r="N24" s="165">
        <v>0</v>
      </c>
      <c r="O24" s="156">
        <v>0</v>
      </c>
      <c r="P24" s="171">
        <v>0</v>
      </c>
      <c r="Q24" s="175">
        <v>0</v>
      </c>
      <c r="R24" s="178">
        <v>0</v>
      </c>
    </row>
    <row r="25" spans="1:18" ht="14.1" customHeight="1">
      <c r="A25" s="10"/>
      <c r="B25" s="25"/>
      <c r="C25" s="39" t="s">
        <v>30</v>
      </c>
      <c r="D25" s="46">
        <v>15</v>
      </c>
      <c r="E25" s="152">
        <v>4</v>
      </c>
      <c r="F25" s="155">
        <v>4</v>
      </c>
      <c r="G25" s="158">
        <v>1066.12</v>
      </c>
      <c r="H25" s="155">
        <v>2</v>
      </c>
      <c r="I25" s="162">
        <v>199.88</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46</v>
      </c>
      <c r="F26" s="155">
        <v>173</v>
      </c>
      <c r="G26" s="158">
        <v>34634.76</v>
      </c>
      <c r="H26" s="155">
        <v>28</v>
      </c>
      <c r="I26" s="162">
        <v>2961.51</v>
      </c>
      <c r="J26" s="70"/>
      <c r="K26" s="78"/>
      <c r="L26" s="87" t="s">
        <v>40</v>
      </c>
      <c r="M26" s="95">
        <v>50</v>
      </c>
      <c r="N26" s="165">
        <v>0</v>
      </c>
      <c r="O26" s="156">
        <v>0</v>
      </c>
      <c r="P26" s="171">
        <v>0</v>
      </c>
      <c r="Q26" s="175">
        <v>0</v>
      </c>
      <c r="R26" s="178">
        <v>0</v>
      </c>
    </row>
    <row r="27" spans="1:18" ht="14.1" customHeight="1">
      <c r="A27" s="10"/>
      <c r="B27" s="25"/>
      <c r="C27" s="39" t="s">
        <v>32</v>
      </c>
      <c r="D27" s="46">
        <v>17</v>
      </c>
      <c r="E27" s="152">
        <v>39</v>
      </c>
      <c r="F27" s="155">
        <v>132</v>
      </c>
      <c r="G27" s="158">
        <v>33267.66</v>
      </c>
      <c r="H27" s="155">
        <v>14</v>
      </c>
      <c r="I27" s="162">
        <v>928.56</v>
      </c>
      <c r="J27" s="70"/>
      <c r="K27" s="79"/>
      <c r="L27" s="87" t="s">
        <v>41</v>
      </c>
      <c r="M27" s="94">
        <v>51</v>
      </c>
      <c r="N27" s="164">
        <v>0</v>
      </c>
      <c r="O27" s="160">
        <v>0</v>
      </c>
      <c r="P27" s="170">
        <v>0</v>
      </c>
      <c r="Q27" s="175">
        <v>0</v>
      </c>
      <c r="R27" s="178">
        <v>0</v>
      </c>
    </row>
    <row r="28" spans="1:18" ht="14.1" customHeight="1">
      <c r="A28" s="10"/>
      <c r="B28" s="25"/>
      <c r="C28" s="39" t="s">
        <v>33</v>
      </c>
      <c r="D28" s="46">
        <v>18</v>
      </c>
      <c r="E28" s="152">
        <v>19</v>
      </c>
      <c r="F28" s="155">
        <v>42</v>
      </c>
      <c r="G28" s="158">
        <v>8588.48</v>
      </c>
      <c r="H28" s="155">
        <v>17</v>
      </c>
      <c r="I28" s="162">
        <v>1371.71</v>
      </c>
      <c r="J28" s="45"/>
      <c r="K28" s="80" t="s">
        <v>61</v>
      </c>
      <c r="L28" s="88"/>
      <c r="M28" s="95">
        <v>52</v>
      </c>
      <c r="N28" s="165">
        <v>0</v>
      </c>
      <c r="O28" s="156">
        <v>0</v>
      </c>
      <c r="P28" s="171">
        <v>0</v>
      </c>
      <c r="Q28" s="175">
        <v>0</v>
      </c>
      <c r="R28" s="178">
        <v>0</v>
      </c>
    </row>
    <row r="29" spans="1:18" ht="14.1" customHeight="1">
      <c r="A29" s="10"/>
      <c r="B29" s="25"/>
      <c r="C29" s="39" t="s">
        <v>34</v>
      </c>
      <c r="D29" s="46">
        <v>19</v>
      </c>
      <c r="E29" s="152">
        <v>2</v>
      </c>
      <c r="F29" s="156">
        <v>0</v>
      </c>
      <c r="G29" s="159">
        <v>0</v>
      </c>
      <c r="H29" s="155">
        <v>4</v>
      </c>
      <c r="I29" s="162">
        <v>320.07</v>
      </c>
      <c r="J29" s="70" t="s">
        <v>54</v>
      </c>
      <c r="K29" s="81" t="s">
        <v>62</v>
      </c>
      <c r="L29" s="89"/>
      <c r="M29" s="94">
        <v>53</v>
      </c>
      <c r="N29" s="167">
        <v>2</v>
      </c>
      <c r="O29" s="154">
        <v>5</v>
      </c>
      <c r="P29" s="173">
        <v>30222.24</v>
      </c>
      <c r="Q29" s="176">
        <v>1</v>
      </c>
      <c r="R29" s="179">
        <v>42.67</v>
      </c>
    </row>
    <row r="30" spans="1:18" ht="14.1" customHeight="1">
      <c r="A30" s="10"/>
      <c r="B30" s="25"/>
      <c r="C30" s="39" t="s">
        <v>35</v>
      </c>
      <c r="D30" s="46">
        <v>20</v>
      </c>
      <c r="E30" s="152">
        <v>1</v>
      </c>
      <c r="F30" s="155">
        <v>2</v>
      </c>
      <c r="G30" s="158">
        <v>382.98</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18</v>
      </c>
      <c r="O31" s="154">
        <v>102</v>
      </c>
      <c r="P31" s="173">
        <v>6930.38</v>
      </c>
      <c r="Q31" s="176">
        <v>15</v>
      </c>
      <c r="R31" s="179">
        <v>779.86</v>
      </c>
    </row>
    <row r="32" spans="1:18" ht="14.1" customHeight="1">
      <c r="A32" s="10"/>
      <c r="B32" s="25"/>
      <c r="C32" s="39" t="s">
        <v>37</v>
      </c>
      <c r="D32" s="46">
        <v>22</v>
      </c>
      <c r="E32" s="152">
        <v>9</v>
      </c>
      <c r="F32" s="155">
        <v>31</v>
      </c>
      <c r="G32" s="158">
        <v>6272.2</v>
      </c>
      <c r="H32" s="155">
        <v>3</v>
      </c>
      <c r="I32" s="162">
        <v>350.72</v>
      </c>
      <c r="J32" s="27"/>
      <c r="K32" s="81" t="s">
        <v>65</v>
      </c>
      <c r="L32" s="90"/>
      <c r="M32" s="95">
        <v>56</v>
      </c>
      <c r="N32" s="166">
        <v>3</v>
      </c>
      <c r="O32" s="155">
        <v>15</v>
      </c>
      <c r="P32" s="172">
        <v>26067.76</v>
      </c>
      <c r="Q32" s="176">
        <v>2</v>
      </c>
      <c r="R32" s="179">
        <v>3366.94</v>
      </c>
    </row>
    <row r="33" spans="1:18" ht="14.1" customHeight="1">
      <c r="A33" s="10"/>
      <c r="B33" s="25"/>
      <c r="C33" s="40" t="s">
        <v>21</v>
      </c>
      <c r="D33" s="46">
        <v>23</v>
      </c>
      <c r="E33" s="152">
        <v>6</v>
      </c>
      <c r="F33" s="155">
        <v>4</v>
      </c>
      <c r="G33" s="158">
        <v>26998.6</v>
      </c>
      <c r="H33" s="155">
        <v>23</v>
      </c>
      <c r="I33" s="162">
        <v>25166.53</v>
      </c>
      <c r="J33" s="27"/>
      <c r="K33" s="81" t="s">
        <v>66</v>
      </c>
      <c r="L33" s="90"/>
      <c r="M33" s="94">
        <v>57</v>
      </c>
      <c r="N33" s="167">
        <v>8</v>
      </c>
      <c r="O33" s="154">
        <v>19</v>
      </c>
      <c r="P33" s="173">
        <v>6377.86</v>
      </c>
      <c r="Q33" s="176">
        <v>5</v>
      </c>
      <c r="R33" s="179">
        <v>259.99</v>
      </c>
    </row>
    <row r="34" spans="1:18" ht="14.1" customHeight="1">
      <c r="A34" s="11"/>
      <c r="B34" s="26"/>
      <c r="C34" s="39" t="s">
        <v>22</v>
      </c>
      <c r="D34" s="46">
        <v>24</v>
      </c>
      <c r="E34" s="152">
        <v>4</v>
      </c>
      <c r="F34" s="155">
        <v>14</v>
      </c>
      <c r="G34" s="158">
        <v>13955.03</v>
      </c>
      <c r="H34" s="156">
        <v>0</v>
      </c>
      <c r="I34" s="163">
        <v>0</v>
      </c>
      <c r="J34" s="27"/>
      <c r="K34" s="81" t="s">
        <v>67</v>
      </c>
      <c r="L34" s="90"/>
      <c r="M34" s="95">
        <v>58</v>
      </c>
      <c r="N34" s="166">
        <v>436</v>
      </c>
      <c r="O34" s="155">
        <v>1082</v>
      </c>
      <c r="P34" s="172">
        <v>296470.22</v>
      </c>
      <c r="Q34" s="176">
        <v>556</v>
      </c>
      <c r="R34" s="179">
        <v>52517.45</v>
      </c>
    </row>
    <row r="35" spans="1:18" ht="14.1" customHeight="1">
      <c r="A35" s="12" t="s">
        <v>6</v>
      </c>
      <c r="B35" s="118" t="s">
        <v>25</v>
      </c>
      <c r="C35" s="39" t="s">
        <v>38</v>
      </c>
      <c r="D35" s="46">
        <v>25</v>
      </c>
      <c r="E35" s="152">
        <v>760</v>
      </c>
      <c r="F35" s="155">
        <v>857</v>
      </c>
      <c r="G35" s="158">
        <v>49314.34</v>
      </c>
      <c r="H35" s="155">
        <v>781</v>
      </c>
      <c r="I35" s="162">
        <v>84447.04</v>
      </c>
      <c r="J35" s="27"/>
      <c r="K35" s="81" t="s">
        <v>68</v>
      </c>
      <c r="L35" s="90"/>
      <c r="M35" s="94">
        <v>59</v>
      </c>
      <c r="N35" s="167">
        <v>13</v>
      </c>
      <c r="O35" s="154">
        <v>18</v>
      </c>
      <c r="P35" s="173">
        <v>459.89</v>
      </c>
      <c r="Q35" s="176">
        <v>13</v>
      </c>
      <c r="R35" s="179">
        <v>824.53</v>
      </c>
    </row>
    <row r="36" spans="1:18" ht="14.1" customHeight="1">
      <c r="A36" s="10"/>
      <c r="B36" s="119"/>
      <c r="C36" s="39" t="s">
        <v>39</v>
      </c>
      <c r="D36" s="46">
        <v>26</v>
      </c>
      <c r="E36" s="153">
        <v>0</v>
      </c>
      <c r="F36" s="156">
        <v>0</v>
      </c>
      <c r="G36" s="159">
        <v>0</v>
      </c>
      <c r="H36" s="156">
        <v>0</v>
      </c>
      <c r="I36" s="163">
        <v>0</v>
      </c>
      <c r="J36" s="27"/>
      <c r="K36" s="81" t="s">
        <v>69</v>
      </c>
      <c r="L36" s="90"/>
      <c r="M36" s="95">
        <v>60</v>
      </c>
      <c r="N36" s="166">
        <v>21</v>
      </c>
      <c r="O36" s="155">
        <v>26</v>
      </c>
      <c r="P36" s="172">
        <v>1355.63</v>
      </c>
      <c r="Q36" s="176">
        <v>15</v>
      </c>
      <c r="R36" s="179">
        <v>2177.88</v>
      </c>
    </row>
    <row r="37" spans="1:18" ht="14.1" customHeight="1">
      <c r="A37" s="10"/>
      <c r="B37" s="119"/>
      <c r="C37" s="39" t="s">
        <v>40</v>
      </c>
      <c r="D37" s="46">
        <v>27</v>
      </c>
      <c r="E37" s="152">
        <v>37</v>
      </c>
      <c r="F37" s="155">
        <v>90</v>
      </c>
      <c r="G37" s="158">
        <v>62182.97</v>
      </c>
      <c r="H37" s="155">
        <v>49</v>
      </c>
      <c r="I37" s="162">
        <v>112747.23</v>
      </c>
      <c r="J37" s="27"/>
      <c r="K37" s="81" t="s">
        <v>70</v>
      </c>
      <c r="L37" s="90"/>
      <c r="M37" s="94">
        <v>61</v>
      </c>
      <c r="N37" s="167">
        <v>16</v>
      </c>
      <c r="O37" s="154">
        <v>16</v>
      </c>
      <c r="P37" s="173">
        <v>3154.27</v>
      </c>
      <c r="Q37" s="176">
        <v>105</v>
      </c>
      <c r="R37" s="179">
        <v>8771.13</v>
      </c>
    </row>
    <row r="38" spans="1:18" ht="14.1" customHeight="1">
      <c r="A38" s="10"/>
      <c r="B38" s="120"/>
      <c r="C38" s="39" t="s">
        <v>41</v>
      </c>
      <c r="D38" s="46">
        <v>28</v>
      </c>
      <c r="E38" s="152">
        <v>259</v>
      </c>
      <c r="F38" s="155">
        <v>325</v>
      </c>
      <c r="G38" s="158">
        <v>40533.15</v>
      </c>
      <c r="H38" s="155">
        <v>732</v>
      </c>
      <c r="I38" s="162">
        <v>62915.78</v>
      </c>
      <c r="J38" s="27"/>
      <c r="K38" s="81" t="s">
        <v>71</v>
      </c>
      <c r="L38" s="90"/>
      <c r="M38" s="95">
        <v>62</v>
      </c>
      <c r="N38" s="166">
        <v>25</v>
      </c>
      <c r="O38" s="155">
        <v>52</v>
      </c>
      <c r="P38" s="172">
        <v>34899.55</v>
      </c>
      <c r="Q38" s="176">
        <v>15</v>
      </c>
      <c r="R38" s="179">
        <v>1154.28</v>
      </c>
    </row>
    <row r="39" spans="1:18" ht="14.1" customHeight="1">
      <c r="A39" s="10"/>
      <c r="B39" s="118" t="s">
        <v>26</v>
      </c>
      <c r="C39" s="39" t="s">
        <v>38</v>
      </c>
      <c r="D39" s="46">
        <v>29</v>
      </c>
      <c r="E39" s="152">
        <v>1</v>
      </c>
      <c r="F39" s="155">
        <v>1</v>
      </c>
      <c r="G39" s="158">
        <v>735</v>
      </c>
      <c r="H39" s="156">
        <v>0</v>
      </c>
      <c r="I39" s="163">
        <v>0</v>
      </c>
      <c r="J39" s="27"/>
      <c r="K39" s="81" t="s">
        <v>72</v>
      </c>
      <c r="L39" s="90"/>
      <c r="M39" s="94">
        <v>63</v>
      </c>
      <c r="N39" s="167">
        <v>70</v>
      </c>
      <c r="O39" s="154">
        <v>250</v>
      </c>
      <c r="P39" s="173">
        <v>184929.41</v>
      </c>
      <c r="Q39" s="176">
        <v>28</v>
      </c>
      <c r="R39" s="179">
        <v>6426.08</v>
      </c>
    </row>
    <row r="40" spans="1:18" ht="14.1" customHeight="1">
      <c r="A40" s="10"/>
      <c r="B40" s="121"/>
      <c r="C40" s="39" t="s">
        <v>39</v>
      </c>
      <c r="D40" s="46">
        <v>30</v>
      </c>
      <c r="E40" s="153">
        <v>0</v>
      </c>
      <c r="F40" s="156">
        <v>0</v>
      </c>
      <c r="G40" s="159">
        <v>0</v>
      </c>
      <c r="H40" s="156">
        <v>0</v>
      </c>
      <c r="I40" s="163">
        <v>0</v>
      </c>
      <c r="J40" s="27"/>
      <c r="K40" s="81" t="s">
        <v>73</v>
      </c>
      <c r="L40" s="90"/>
      <c r="M40" s="95">
        <v>64</v>
      </c>
      <c r="N40" s="166">
        <v>16</v>
      </c>
      <c r="O40" s="155">
        <v>21</v>
      </c>
      <c r="P40" s="172">
        <v>12218.33</v>
      </c>
      <c r="Q40" s="176">
        <v>12</v>
      </c>
      <c r="R40" s="179">
        <v>1040.41</v>
      </c>
    </row>
    <row r="41" spans="1:18" ht="14.1" customHeight="1">
      <c r="A41" s="10"/>
      <c r="B41" s="121"/>
      <c r="C41" s="39" t="s">
        <v>40</v>
      </c>
      <c r="D41" s="46">
        <v>31</v>
      </c>
      <c r="E41" s="153">
        <v>0</v>
      </c>
      <c r="F41" s="156">
        <v>0</v>
      </c>
      <c r="G41" s="159">
        <v>0</v>
      </c>
      <c r="H41" s="156">
        <v>0</v>
      </c>
      <c r="I41" s="163">
        <v>0</v>
      </c>
      <c r="J41" s="45"/>
      <c r="K41" s="81" t="s">
        <v>74</v>
      </c>
      <c r="L41" s="90"/>
      <c r="M41" s="94">
        <v>65</v>
      </c>
      <c r="N41" s="167">
        <v>90</v>
      </c>
      <c r="O41" s="154">
        <v>127</v>
      </c>
      <c r="P41" s="173">
        <v>42401.46</v>
      </c>
      <c r="Q41" s="176">
        <v>57</v>
      </c>
      <c r="R41" s="179">
        <v>5475.05</v>
      </c>
    </row>
    <row r="42" spans="1:18" ht="14.1" customHeight="1">
      <c r="A42" s="10"/>
      <c r="B42" s="121"/>
      <c r="C42" s="39" t="s">
        <v>41</v>
      </c>
      <c r="D42" s="46">
        <v>32</v>
      </c>
      <c r="E42" s="152">
        <v>3</v>
      </c>
      <c r="F42" s="155">
        <v>3</v>
      </c>
      <c r="G42" s="158">
        <v>2500.3</v>
      </c>
      <c r="H42" s="156">
        <v>0</v>
      </c>
      <c r="I42" s="163">
        <v>0</v>
      </c>
      <c r="J42" s="71" t="s">
        <v>55</v>
      </c>
      <c r="K42" s="82"/>
      <c r="L42" s="91"/>
      <c r="M42" s="94">
        <v>66</v>
      </c>
      <c r="N42" s="140">
        <f>SUM(E11:E44,N11:N41)</f>
        <v>2645</v>
      </c>
      <c r="O42" s="129">
        <f>SUM(F11:F44,O11:O41)</f>
        <v>3849</v>
      </c>
      <c r="P42" s="143">
        <f>SUM(G11:G44,P11:P41)</f>
        <v>1151184.97</v>
      </c>
      <c r="Q42" s="147">
        <f>SUM(H11:H44,Q11:Q41)</f>
        <v>3212</v>
      </c>
      <c r="R42" s="150">
        <f>SUM(I11:I44,R11:R41)</f>
        <v>546665.71</v>
      </c>
    </row>
    <row r="43" spans="1:18" ht="14.1" customHeight="1">
      <c r="A43" s="10"/>
      <c r="B43" s="122" t="s">
        <v>27</v>
      </c>
      <c r="C43" s="39" t="s">
        <v>38</v>
      </c>
      <c r="D43" s="46">
        <v>33</v>
      </c>
      <c r="E43" s="153">
        <v>0</v>
      </c>
      <c r="F43" s="156">
        <v>0</v>
      </c>
      <c r="G43" s="159">
        <v>0</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3">
        <v>0</v>
      </c>
      <c r="F44" s="156">
        <v>0</v>
      </c>
      <c r="G44" s="159">
        <v>0</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90" t="s">
        <v>105</v>
      </c>
      <c r="B49" s="190"/>
      <c r="C49" s="190"/>
      <c r="D49" s="190"/>
      <c r="E49" s="190"/>
      <c r="F49" s="190"/>
      <c r="G49" s="190"/>
      <c r="H49" s="190"/>
      <c r="I49" s="190"/>
      <c r="J49" s="190"/>
      <c r="K49" s="190"/>
      <c r="L49" s="190"/>
      <c r="M49" s="190"/>
      <c r="N49" s="190"/>
      <c r="O49" s="190"/>
      <c r="P49" s="190"/>
      <c r="Q49" s="190"/>
      <c r="R49" s="190"/>
    </row>
    <row r="50" spans="1:18" ht="15">
      <c r="A50" s="190" t="s">
        <v>106</v>
      </c>
      <c r="B50" s="190"/>
      <c r="C50" s="190"/>
      <c r="D50" s="190"/>
      <c r="E50" s="190"/>
      <c r="F50" s="190"/>
      <c r="G50" s="190"/>
      <c r="H50" s="190"/>
      <c r="I50" s="190"/>
      <c r="J50" s="190"/>
      <c r="K50" s="190"/>
      <c r="L50" s="190"/>
      <c r="M50" s="190"/>
      <c r="N50" s="190"/>
      <c r="O50" s="190"/>
      <c r="P50" s="190"/>
      <c r="Q50" s="190"/>
      <c r="R50" s="190"/>
    </row>
    <row r="51" spans="1:18" ht="15.6" customHeight="1">
      <c r="A51" s="191" t="s">
        <v>107</v>
      </c>
      <c r="B51" s="191"/>
      <c r="C51" s="191"/>
      <c r="D51" s="191"/>
      <c r="E51" s="191"/>
      <c r="F51" s="191"/>
      <c r="G51" s="191"/>
      <c r="H51" s="191"/>
      <c r="I51" s="191"/>
      <c r="J51" s="191"/>
      <c r="K51" s="191"/>
      <c r="L51" s="191"/>
      <c r="M51" s="191"/>
      <c r="N51" s="191"/>
      <c r="O51" s="191"/>
      <c r="P51" s="191"/>
      <c r="Q51" s="191"/>
      <c r="R51" s="191"/>
    </row>
    <row r="52" spans="1:18" ht="15">
      <c r="A52" s="33" t="s">
        <v>108</v>
      </c>
      <c r="B52" s="33"/>
      <c r="C52" s="33"/>
      <c r="D52" s="33"/>
      <c r="E52" s="33"/>
      <c r="F52" s="33"/>
      <c r="G52" s="33"/>
      <c r="H52" s="33"/>
      <c r="I52" s="33"/>
      <c r="J52" s="33"/>
      <c r="K52" s="33"/>
      <c r="L52" s="33"/>
      <c r="M52" s="33"/>
      <c r="N52" s="33"/>
      <c r="O52" s="33"/>
      <c r="P52" s="33"/>
      <c r="Q52" s="33"/>
      <c r="R52" s="33"/>
    </row>
    <row r="53" spans="1:18" ht="15">
      <c r="A53" s="33" t="s">
        <v>109</v>
      </c>
      <c r="B53" s="33"/>
      <c r="C53" s="33"/>
      <c r="D53" s="33"/>
      <c r="E53" s="33"/>
      <c r="F53" s="33"/>
      <c r="G53" s="33"/>
      <c r="H53" s="33"/>
      <c r="I53" s="33"/>
      <c r="J53" s="33"/>
      <c r="K53" s="33"/>
      <c r="L53" s="33"/>
      <c r="M53" s="33"/>
      <c r="N53" s="33"/>
      <c r="O53" s="33"/>
      <c r="P53" s="33"/>
      <c r="Q53" s="33"/>
      <c r="R53" s="33"/>
    </row>
  </sheetData>
  <mergeCells count="72">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49:R49"/>
    <mergeCell ref="A51:R51"/>
    <mergeCell ref="A47:C47"/>
    <mergeCell ref="D47:R47"/>
    <mergeCell ref="A48:R48"/>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85</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10</v>
      </c>
      <c r="F11" s="154">
        <v>48</v>
      </c>
      <c r="G11" s="157">
        <v>14253.44</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4</v>
      </c>
      <c r="F12" s="155">
        <v>3</v>
      </c>
      <c r="G12" s="158">
        <v>2251.55</v>
      </c>
      <c r="H12" s="155">
        <v>1</v>
      </c>
      <c r="I12" s="162">
        <v>311.67</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3">
        <v>0</v>
      </c>
      <c r="F17" s="156">
        <v>0</v>
      </c>
      <c r="G17" s="159">
        <v>0</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2</v>
      </c>
      <c r="F18" s="156">
        <v>0</v>
      </c>
      <c r="G18" s="159">
        <v>0</v>
      </c>
      <c r="H18" s="155">
        <v>2</v>
      </c>
      <c r="I18" s="162">
        <v>1544.91</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2">
        <v>1</v>
      </c>
      <c r="F20" s="156">
        <v>0</v>
      </c>
      <c r="G20" s="159">
        <v>0</v>
      </c>
      <c r="H20" s="155">
        <v>1</v>
      </c>
      <c r="I20" s="162">
        <v>231</v>
      </c>
      <c r="J20" s="70"/>
      <c r="K20" s="77"/>
      <c r="L20" s="39" t="s">
        <v>41</v>
      </c>
      <c r="M20" s="95">
        <v>44</v>
      </c>
      <c r="N20" s="165">
        <v>0</v>
      </c>
      <c r="O20" s="156">
        <v>0</v>
      </c>
      <c r="P20" s="171">
        <v>0</v>
      </c>
      <c r="Q20" s="175">
        <v>0</v>
      </c>
      <c r="R20" s="178">
        <v>0</v>
      </c>
    </row>
    <row r="21" spans="1:18" ht="14.1" customHeight="1">
      <c r="A21" s="10"/>
      <c r="B21" s="21" t="s">
        <v>21</v>
      </c>
      <c r="C21" s="36"/>
      <c r="D21" s="46">
        <v>11</v>
      </c>
      <c r="E21" s="152">
        <v>1</v>
      </c>
      <c r="F21" s="155">
        <v>5</v>
      </c>
      <c r="G21" s="158">
        <v>309.8</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296</v>
      </c>
      <c r="F22" s="156">
        <v>0</v>
      </c>
      <c r="G22" s="159">
        <v>0</v>
      </c>
      <c r="H22" s="155">
        <v>647</v>
      </c>
      <c r="I22" s="162">
        <v>79402.26</v>
      </c>
      <c r="J22" s="70"/>
      <c r="K22" s="77"/>
      <c r="L22" s="39" t="s">
        <v>39</v>
      </c>
      <c r="M22" s="95">
        <v>46</v>
      </c>
      <c r="N22" s="165">
        <v>0</v>
      </c>
      <c r="O22" s="156">
        <v>0</v>
      </c>
      <c r="P22" s="171">
        <v>0</v>
      </c>
      <c r="Q22" s="175">
        <v>0</v>
      </c>
      <c r="R22" s="178">
        <v>0</v>
      </c>
    </row>
    <row r="23" spans="1:18" ht="14.1" customHeight="1">
      <c r="A23" s="12" t="s">
        <v>5</v>
      </c>
      <c r="B23" s="21" t="s">
        <v>23</v>
      </c>
      <c r="C23" s="36"/>
      <c r="D23" s="46">
        <v>13</v>
      </c>
      <c r="E23" s="152">
        <v>9</v>
      </c>
      <c r="F23" s="156">
        <v>0</v>
      </c>
      <c r="G23" s="159">
        <v>0</v>
      </c>
      <c r="H23" s="155">
        <v>12</v>
      </c>
      <c r="I23" s="162">
        <v>2743.04</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1287</v>
      </c>
      <c r="F24" s="155">
        <v>1188</v>
      </c>
      <c r="G24" s="158">
        <v>402702.39</v>
      </c>
      <c r="H24" s="155">
        <v>1208</v>
      </c>
      <c r="I24" s="162">
        <v>105950.37</v>
      </c>
      <c r="J24" s="70"/>
      <c r="K24" s="77"/>
      <c r="L24" s="39" t="s">
        <v>41</v>
      </c>
      <c r="M24" s="95">
        <v>48</v>
      </c>
      <c r="N24" s="165">
        <v>0</v>
      </c>
      <c r="O24" s="156">
        <v>0</v>
      </c>
      <c r="P24" s="171">
        <v>0</v>
      </c>
      <c r="Q24" s="175">
        <v>0</v>
      </c>
      <c r="R24" s="178">
        <v>0</v>
      </c>
    </row>
    <row r="25" spans="1:18" ht="14.1" customHeight="1">
      <c r="A25" s="10"/>
      <c r="B25" s="25"/>
      <c r="C25" s="39" t="s">
        <v>30</v>
      </c>
      <c r="D25" s="46">
        <v>15</v>
      </c>
      <c r="E25" s="152">
        <v>9</v>
      </c>
      <c r="F25" s="155">
        <v>10</v>
      </c>
      <c r="G25" s="158">
        <v>949.67</v>
      </c>
      <c r="H25" s="155">
        <v>12</v>
      </c>
      <c r="I25" s="162">
        <v>1528.86</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105</v>
      </c>
      <c r="F26" s="155">
        <v>269</v>
      </c>
      <c r="G26" s="158">
        <v>25382.38</v>
      </c>
      <c r="H26" s="155">
        <v>101</v>
      </c>
      <c r="I26" s="162">
        <v>11322.82</v>
      </c>
      <c r="J26" s="70"/>
      <c r="K26" s="78"/>
      <c r="L26" s="87" t="s">
        <v>40</v>
      </c>
      <c r="M26" s="95">
        <v>50</v>
      </c>
      <c r="N26" s="165">
        <v>0</v>
      </c>
      <c r="O26" s="156">
        <v>0</v>
      </c>
      <c r="P26" s="171">
        <v>0</v>
      </c>
      <c r="Q26" s="175">
        <v>0</v>
      </c>
      <c r="R26" s="178">
        <v>0</v>
      </c>
    </row>
    <row r="27" spans="1:18" ht="14.1" customHeight="1">
      <c r="A27" s="10"/>
      <c r="B27" s="25"/>
      <c r="C27" s="39" t="s">
        <v>32</v>
      </c>
      <c r="D27" s="46">
        <v>17</v>
      </c>
      <c r="E27" s="152">
        <v>96</v>
      </c>
      <c r="F27" s="155">
        <v>224</v>
      </c>
      <c r="G27" s="158">
        <v>30240.58</v>
      </c>
      <c r="H27" s="155">
        <v>65</v>
      </c>
      <c r="I27" s="162">
        <v>7559.8</v>
      </c>
      <c r="J27" s="70"/>
      <c r="K27" s="79"/>
      <c r="L27" s="87" t="s">
        <v>41</v>
      </c>
      <c r="M27" s="94">
        <v>51</v>
      </c>
      <c r="N27" s="164">
        <v>0</v>
      </c>
      <c r="O27" s="160">
        <v>0</v>
      </c>
      <c r="P27" s="170">
        <v>0</v>
      </c>
      <c r="Q27" s="175">
        <v>0</v>
      </c>
      <c r="R27" s="178">
        <v>0</v>
      </c>
    </row>
    <row r="28" spans="1:18" ht="14.1" customHeight="1">
      <c r="A28" s="10"/>
      <c r="B28" s="25"/>
      <c r="C28" s="39" t="s">
        <v>33</v>
      </c>
      <c r="D28" s="46">
        <v>18</v>
      </c>
      <c r="E28" s="152">
        <v>30</v>
      </c>
      <c r="F28" s="155">
        <v>43</v>
      </c>
      <c r="G28" s="158">
        <v>4327.89</v>
      </c>
      <c r="H28" s="155">
        <v>24</v>
      </c>
      <c r="I28" s="162">
        <v>3515.16</v>
      </c>
      <c r="J28" s="45"/>
      <c r="K28" s="80" t="s">
        <v>61</v>
      </c>
      <c r="L28" s="88"/>
      <c r="M28" s="95">
        <v>52</v>
      </c>
      <c r="N28" s="166">
        <v>2</v>
      </c>
      <c r="O28" s="155">
        <v>3</v>
      </c>
      <c r="P28" s="172">
        <v>667.4</v>
      </c>
      <c r="Q28" s="175">
        <v>0</v>
      </c>
      <c r="R28" s="178">
        <v>0</v>
      </c>
    </row>
    <row r="29" spans="1:18" ht="14.1" customHeight="1">
      <c r="A29" s="10"/>
      <c r="B29" s="25"/>
      <c r="C29" s="39" t="s">
        <v>34</v>
      </c>
      <c r="D29" s="46">
        <v>19</v>
      </c>
      <c r="E29" s="152">
        <v>8</v>
      </c>
      <c r="F29" s="155">
        <v>4</v>
      </c>
      <c r="G29" s="158">
        <v>665.57</v>
      </c>
      <c r="H29" s="155">
        <v>20</v>
      </c>
      <c r="I29" s="162">
        <v>1864.83</v>
      </c>
      <c r="J29" s="70" t="s">
        <v>54</v>
      </c>
      <c r="K29" s="81" t="s">
        <v>62</v>
      </c>
      <c r="L29" s="89"/>
      <c r="M29" s="94">
        <v>53</v>
      </c>
      <c r="N29" s="164">
        <v>0</v>
      </c>
      <c r="O29" s="160">
        <v>0</v>
      </c>
      <c r="P29" s="170">
        <v>0</v>
      </c>
      <c r="Q29" s="175">
        <v>0</v>
      </c>
      <c r="R29" s="178">
        <v>0</v>
      </c>
    </row>
    <row r="30" spans="1:18" ht="14.1" customHeight="1">
      <c r="A30" s="10"/>
      <c r="B30" s="25"/>
      <c r="C30" s="39" t="s">
        <v>35</v>
      </c>
      <c r="D30" s="46">
        <v>20</v>
      </c>
      <c r="E30" s="152">
        <v>1</v>
      </c>
      <c r="F30" s="155">
        <v>3</v>
      </c>
      <c r="G30" s="158">
        <v>109.08</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23</v>
      </c>
      <c r="O31" s="154">
        <v>29</v>
      </c>
      <c r="P31" s="173">
        <v>1097.96</v>
      </c>
      <c r="Q31" s="176">
        <v>28</v>
      </c>
      <c r="R31" s="179">
        <v>2730.81</v>
      </c>
    </row>
    <row r="32" spans="1:18" ht="14.1" customHeight="1">
      <c r="A32" s="10"/>
      <c r="B32" s="25"/>
      <c r="C32" s="39" t="s">
        <v>37</v>
      </c>
      <c r="D32" s="46">
        <v>22</v>
      </c>
      <c r="E32" s="152">
        <v>46</v>
      </c>
      <c r="F32" s="155">
        <v>168</v>
      </c>
      <c r="G32" s="158">
        <v>26074.64</v>
      </c>
      <c r="H32" s="155">
        <v>105</v>
      </c>
      <c r="I32" s="162">
        <v>7945.36</v>
      </c>
      <c r="J32" s="27"/>
      <c r="K32" s="81" t="s">
        <v>65</v>
      </c>
      <c r="L32" s="90"/>
      <c r="M32" s="95">
        <v>56</v>
      </c>
      <c r="N32" s="166">
        <v>9</v>
      </c>
      <c r="O32" s="155">
        <v>56</v>
      </c>
      <c r="P32" s="172">
        <v>6162.1</v>
      </c>
      <c r="Q32" s="176">
        <v>2</v>
      </c>
      <c r="R32" s="179">
        <v>1812.61</v>
      </c>
    </row>
    <row r="33" spans="1:18" ht="14.1" customHeight="1">
      <c r="A33" s="10"/>
      <c r="B33" s="25"/>
      <c r="C33" s="40" t="s">
        <v>21</v>
      </c>
      <c r="D33" s="46">
        <v>23</v>
      </c>
      <c r="E33" s="152">
        <v>4</v>
      </c>
      <c r="F33" s="155">
        <v>14</v>
      </c>
      <c r="G33" s="158">
        <v>415.96</v>
      </c>
      <c r="H33" s="155">
        <v>1</v>
      </c>
      <c r="I33" s="162">
        <v>80.8</v>
      </c>
      <c r="J33" s="27"/>
      <c r="K33" s="81" t="s">
        <v>66</v>
      </c>
      <c r="L33" s="90"/>
      <c r="M33" s="94">
        <v>57</v>
      </c>
      <c r="N33" s="167">
        <v>23</v>
      </c>
      <c r="O33" s="154">
        <v>27</v>
      </c>
      <c r="P33" s="173">
        <v>897.96</v>
      </c>
      <c r="Q33" s="176">
        <v>27</v>
      </c>
      <c r="R33" s="179">
        <v>1650.55</v>
      </c>
    </row>
    <row r="34" spans="1:18" ht="14.1" customHeight="1">
      <c r="A34" s="11"/>
      <c r="B34" s="26"/>
      <c r="C34" s="39" t="s">
        <v>22</v>
      </c>
      <c r="D34" s="46">
        <v>24</v>
      </c>
      <c r="E34" s="152">
        <v>7</v>
      </c>
      <c r="F34" s="155">
        <v>18</v>
      </c>
      <c r="G34" s="158">
        <v>3561.93</v>
      </c>
      <c r="H34" s="155">
        <v>2</v>
      </c>
      <c r="I34" s="162">
        <v>789.75</v>
      </c>
      <c r="J34" s="27"/>
      <c r="K34" s="81" t="s">
        <v>67</v>
      </c>
      <c r="L34" s="90"/>
      <c r="M34" s="95">
        <v>58</v>
      </c>
      <c r="N34" s="166">
        <v>516</v>
      </c>
      <c r="O34" s="155">
        <v>1180</v>
      </c>
      <c r="P34" s="172">
        <v>79405.28</v>
      </c>
      <c r="Q34" s="176">
        <v>706</v>
      </c>
      <c r="R34" s="179">
        <v>76572.66</v>
      </c>
    </row>
    <row r="35" spans="1:18" ht="14.1" customHeight="1">
      <c r="A35" s="12" t="s">
        <v>6</v>
      </c>
      <c r="B35" s="118" t="s">
        <v>25</v>
      </c>
      <c r="C35" s="39" t="s">
        <v>38</v>
      </c>
      <c r="D35" s="46">
        <v>25</v>
      </c>
      <c r="E35" s="152">
        <v>1639</v>
      </c>
      <c r="F35" s="155">
        <v>2007</v>
      </c>
      <c r="G35" s="158">
        <v>100019.07</v>
      </c>
      <c r="H35" s="155">
        <v>1944</v>
      </c>
      <c r="I35" s="162">
        <v>195401.24</v>
      </c>
      <c r="J35" s="27"/>
      <c r="K35" s="81" t="s">
        <v>68</v>
      </c>
      <c r="L35" s="90"/>
      <c r="M35" s="94">
        <v>59</v>
      </c>
      <c r="N35" s="167">
        <v>42</v>
      </c>
      <c r="O35" s="154">
        <v>57</v>
      </c>
      <c r="P35" s="173">
        <v>2228.47</v>
      </c>
      <c r="Q35" s="176">
        <v>40</v>
      </c>
      <c r="R35" s="179">
        <v>3937.2</v>
      </c>
    </row>
    <row r="36" spans="1:18" ht="14.1" customHeight="1">
      <c r="A36" s="10"/>
      <c r="B36" s="119"/>
      <c r="C36" s="39" t="s">
        <v>39</v>
      </c>
      <c r="D36" s="46">
        <v>26</v>
      </c>
      <c r="E36" s="152">
        <v>1</v>
      </c>
      <c r="F36" s="155">
        <v>1</v>
      </c>
      <c r="G36" s="158">
        <v>21.29</v>
      </c>
      <c r="H36" s="155">
        <v>2</v>
      </c>
      <c r="I36" s="162">
        <v>171.12</v>
      </c>
      <c r="J36" s="27"/>
      <c r="K36" s="81" t="s">
        <v>69</v>
      </c>
      <c r="L36" s="90"/>
      <c r="M36" s="95">
        <v>60</v>
      </c>
      <c r="N36" s="166">
        <v>52</v>
      </c>
      <c r="O36" s="155">
        <v>101</v>
      </c>
      <c r="P36" s="172">
        <v>4176.17</v>
      </c>
      <c r="Q36" s="176">
        <v>41</v>
      </c>
      <c r="R36" s="179">
        <v>3406.27</v>
      </c>
    </row>
    <row r="37" spans="1:18" ht="14.1" customHeight="1">
      <c r="A37" s="10"/>
      <c r="B37" s="119"/>
      <c r="C37" s="39" t="s">
        <v>40</v>
      </c>
      <c r="D37" s="46">
        <v>27</v>
      </c>
      <c r="E37" s="152">
        <v>99</v>
      </c>
      <c r="F37" s="155">
        <v>132</v>
      </c>
      <c r="G37" s="158">
        <v>62169.87</v>
      </c>
      <c r="H37" s="155">
        <v>70</v>
      </c>
      <c r="I37" s="162">
        <v>9011.67</v>
      </c>
      <c r="J37" s="27"/>
      <c r="K37" s="81" t="s">
        <v>70</v>
      </c>
      <c r="L37" s="90"/>
      <c r="M37" s="94">
        <v>61</v>
      </c>
      <c r="N37" s="167">
        <v>21</v>
      </c>
      <c r="O37" s="154">
        <v>53</v>
      </c>
      <c r="P37" s="173">
        <v>3070.6</v>
      </c>
      <c r="Q37" s="176">
        <v>18</v>
      </c>
      <c r="R37" s="179">
        <v>1569.71</v>
      </c>
    </row>
    <row r="38" spans="1:18" ht="14.1" customHeight="1">
      <c r="A38" s="10"/>
      <c r="B38" s="120"/>
      <c r="C38" s="39" t="s">
        <v>41</v>
      </c>
      <c r="D38" s="46">
        <v>28</v>
      </c>
      <c r="E38" s="152">
        <v>880</v>
      </c>
      <c r="F38" s="155">
        <v>1051</v>
      </c>
      <c r="G38" s="158">
        <v>61265</v>
      </c>
      <c r="H38" s="155">
        <v>1177</v>
      </c>
      <c r="I38" s="162">
        <v>114981</v>
      </c>
      <c r="J38" s="27"/>
      <c r="K38" s="81" t="s">
        <v>71</v>
      </c>
      <c r="L38" s="90"/>
      <c r="M38" s="95">
        <v>62</v>
      </c>
      <c r="N38" s="166">
        <v>57</v>
      </c>
      <c r="O38" s="155">
        <v>71</v>
      </c>
      <c r="P38" s="172">
        <v>2736.26</v>
      </c>
      <c r="Q38" s="176">
        <v>78</v>
      </c>
      <c r="R38" s="179">
        <v>5618.16</v>
      </c>
    </row>
    <row r="39" spans="1:18" ht="14.1" customHeight="1">
      <c r="A39" s="10"/>
      <c r="B39" s="118" t="s">
        <v>26</v>
      </c>
      <c r="C39" s="39" t="s">
        <v>38</v>
      </c>
      <c r="D39" s="46">
        <v>29</v>
      </c>
      <c r="E39" s="152">
        <v>3</v>
      </c>
      <c r="F39" s="155">
        <v>4</v>
      </c>
      <c r="G39" s="158">
        <v>2244.53</v>
      </c>
      <c r="H39" s="156">
        <v>0</v>
      </c>
      <c r="I39" s="163">
        <v>0</v>
      </c>
      <c r="J39" s="27"/>
      <c r="K39" s="81" t="s">
        <v>72</v>
      </c>
      <c r="L39" s="90"/>
      <c r="M39" s="94">
        <v>63</v>
      </c>
      <c r="N39" s="167">
        <v>63</v>
      </c>
      <c r="O39" s="154">
        <v>124</v>
      </c>
      <c r="P39" s="173">
        <v>14190.19</v>
      </c>
      <c r="Q39" s="176">
        <v>143</v>
      </c>
      <c r="R39" s="179">
        <v>11709.75</v>
      </c>
    </row>
    <row r="40" spans="1:18" ht="14.1" customHeight="1">
      <c r="A40" s="10"/>
      <c r="B40" s="121"/>
      <c r="C40" s="39" t="s">
        <v>39</v>
      </c>
      <c r="D40" s="46">
        <v>30</v>
      </c>
      <c r="E40" s="153">
        <v>0</v>
      </c>
      <c r="F40" s="156">
        <v>0</v>
      </c>
      <c r="G40" s="159">
        <v>0</v>
      </c>
      <c r="H40" s="156">
        <v>0</v>
      </c>
      <c r="I40" s="163">
        <v>0</v>
      </c>
      <c r="J40" s="27"/>
      <c r="K40" s="81" t="s">
        <v>73</v>
      </c>
      <c r="L40" s="90"/>
      <c r="M40" s="95">
        <v>64</v>
      </c>
      <c r="N40" s="166">
        <v>73</v>
      </c>
      <c r="O40" s="155">
        <v>90</v>
      </c>
      <c r="P40" s="172">
        <v>7498.17</v>
      </c>
      <c r="Q40" s="176">
        <v>62</v>
      </c>
      <c r="R40" s="179">
        <v>5412.89</v>
      </c>
    </row>
    <row r="41" spans="1:18" ht="14.1" customHeight="1">
      <c r="A41" s="10"/>
      <c r="B41" s="121"/>
      <c r="C41" s="39" t="s">
        <v>40</v>
      </c>
      <c r="D41" s="46">
        <v>31</v>
      </c>
      <c r="E41" s="153">
        <v>0</v>
      </c>
      <c r="F41" s="156">
        <v>0</v>
      </c>
      <c r="G41" s="159">
        <v>0</v>
      </c>
      <c r="H41" s="156">
        <v>0</v>
      </c>
      <c r="I41" s="163">
        <v>0</v>
      </c>
      <c r="J41" s="45"/>
      <c r="K41" s="81" t="s">
        <v>74</v>
      </c>
      <c r="L41" s="90"/>
      <c r="M41" s="94">
        <v>65</v>
      </c>
      <c r="N41" s="167">
        <v>259</v>
      </c>
      <c r="O41" s="154">
        <v>281</v>
      </c>
      <c r="P41" s="173">
        <v>87543.89</v>
      </c>
      <c r="Q41" s="176">
        <v>256</v>
      </c>
      <c r="R41" s="179">
        <v>25106.1</v>
      </c>
    </row>
    <row r="42" spans="1:18" ht="14.1" customHeight="1">
      <c r="A42" s="10"/>
      <c r="B42" s="121"/>
      <c r="C42" s="39" t="s">
        <v>41</v>
      </c>
      <c r="D42" s="46">
        <v>32</v>
      </c>
      <c r="E42" s="152">
        <v>3</v>
      </c>
      <c r="F42" s="155">
        <v>3</v>
      </c>
      <c r="G42" s="158">
        <v>2025.73</v>
      </c>
      <c r="H42" s="156">
        <v>0</v>
      </c>
      <c r="I42" s="163">
        <v>0</v>
      </c>
      <c r="J42" s="71" t="s">
        <v>55</v>
      </c>
      <c r="K42" s="82"/>
      <c r="L42" s="91"/>
      <c r="M42" s="94">
        <v>66</v>
      </c>
      <c r="N42" s="140">
        <f>SUM(E11:E44,N11:N41)</f>
        <v>5689</v>
      </c>
      <c r="O42" s="129">
        <f>SUM(F11:F44,O11:O41)</f>
        <v>7283</v>
      </c>
      <c r="P42" s="143">
        <f>SUM(G11:G44,P11:P41)</f>
        <v>983335.38</v>
      </c>
      <c r="Q42" s="147">
        <f>SUM(H11:H44,Q11:Q41)</f>
        <v>6795</v>
      </c>
      <c r="R42" s="150">
        <f>SUM(I11:I44,R11:R41)</f>
        <v>683882.37</v>
      </c>
    </row>
    <row r="43" spans="1:18" ht="14.1" customHeight="1">
      <c r="A43" s="10"/>
      <c r="B43" s="122" t="s">
        <v>27</v>
      </c>
      <c r="C43" s="39" t="s">
        <v>38</v>
      </c>
      <c r="D43" s="46">
        <v>33</v>
      </c>
      <c r="E43" s="152">
        <v>7</v>
      </c>
      <c r="F43" s="155">
        <v>14</v>
      </c>
      <c r="G43" s="158">
        <v>30336.74</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2">
        <v>1</v>
      </c>
      <c r="F44" s="155">
        <v>2</v>
      </c>
      <c r="G44" s="158">
        <v>4333.82</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F8:N8"/>
    <mergeCell ref="A5:B5"/>
    <mergeCell ref="A6:B6"/>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R50"/>
  <sheetViews>
    <sheetView zoomScale="90" zoomScaleNormal="90" workbookViewId="0" topLeftCell="A8">
      <selection activeCell="E43" sqref="H12:I12 E16:G17 E19:I19 F23:G23 E31:G31 E43:G43"/>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00390625" style="0" customWidth="1"/>
    <col min="7" max="7" width="19.140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180"/>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86</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SUM('1112-04-01(501)'!E11,'1112-04-01(601)'!E11)</f>
        <v>38</v>
      </c>
      <c r="F11" s="128">
        <f>SUM('1112-04-01(501)'!F11,'1112-04-01(601)'!F11)</f>
        <v>175</v>
      </c>
      <c r="G11" s="132">
        <f>SUM('1112-04-01(501)'!G11,'1112-04-01(601)'!G11)</f>
        <v>66254.02</v>
      </c>
      <c r="H11" s="134">
        <f>SUM('1112-04-01(501)'!H11,'1112-04-01(601)'!H11)</f>
        <v>0</v>
      </c>
      <c r="I11" s="135">
        <f>SUM('1112-04-01(501)'!I11,'1112-04-01(601)'!I11)</f>
        <v>0</v>
      </c>
      <c r="J11" s="69" t="s">
        <v>6</v>
      </c>
      <c r="K11" s="28" t="s">
        <v>27</v>
      </c>
      <c r="L11" s="39" t="s">
        <v>40</v>
      </c>
      <c r="M11" s="94">
        <v>35</v>
      </c>
      <c r="N11" s="137">
        <f>SUM('1112-04-01(501)'!N11,'1112-04-01(601)'!N11)</f>
        <v>1</v>
      </c>
      <c r="O11" s="134">
        <f>SUM('1112-04-01(501)'!O11,'1112-04-01(601)'!O11)</f>
        <v>1</v>
      </c>
      <c r="P11" s="141">
        <f>SUM('1112-04-01(501)'!P11,'1112-04-01(601)'!P11)</f>
        <v>63.69</v>
      </c>
      <c r="Q11" s="145">
        <f>SUM('1112-04-01(501)'!Q11,'1112-04-01(601)'!Q11)</f>
        <v>0</v>
      </c>
      <c r="R11" s="148">
        <f>SUM('1112-04-01(501)'!R11,'1112-04-01(601)'!R11)</f>
        <v>0</v>
      </c>
    </row>
    <row r="12" spans="1:18" ht="14.1" customHeight="1">
      <c r="A12" s="10"/>
      <c r="B12" s="21" t="s">
        <v>12</v>
      </c>
      <c r="C12" s="36"/>
      <c r="D12" s="46">
        <v>2</v>
      </c>
      <c r="E12" s="125">
        <f>SUM('1112-04-01(501)'!E12,'1112-04-01(601)'!E12)</f>
        <v>20</v>
      </c>
      <c r="F12" s="129">
        <f>SUM('1112-04-01(501)'!F12,'1112-04-01(601)'!F12)</f>
        <v>20</v>
      </c>
      <c r="G12" s="133">
        <f>SUM('1112-04-01(501)'!G12,'1112-04-01(601)'!G12)</f>
        <v>33126.2</v>
      </c>
      <c r="H12" s="131">
        <f>SUM('1112-04-01(501)'!H12,'1112-04-01(601)'!H12)</f>
        <v>0</v>
      </c>
      <c r="I12" s="131">
        <f>SUM('1112-04-01(501)'!I12,'1112-04-01(601)'!I12)</f>
        <v>0</v>
      </c>
      <c r="J12" s="70"/>
      <c r="K12" s="29"/>
      <c r="L12" s="39" t="s">
        <v>41</v>
      </c>
      <c r="M12" s="95">
        <v>36</v>
      </c>
      <c r="N12" s="138">
        <f>SUM('1112-04-01(501)'!N12,'1112-04-01(601)'!N12)</f>
        <v>0</v>
      </c>
      <c r="O12" s="130">
        <f>SUM('1112-04-01(501)'!O12,'1112-04-01(601)'!O12)</f>
        <v>0</v>
      </c>
      <c r="P12" s="142">
        <f>SUM('1112-04-01(501)'!P12,'1112-04-01(601)'!P12)</f>
        <v>0</v>
      </c>
      <c r="Q12" s="146">
        <f>SUM('1112-04-01(501)'!Q12,'1112-04-01(601)'!Q12)</f>
        <v>0</v>
      </c>
      <c r="R12" s="149">
        <f>SUM('1112-04-01(501)'!R12,'1112-04-01(601)'!R12)</f>
        <v>0</v>
      </c>
    </row>
    <row r="13" spans="1:18" ht="14.1" customHeight="1">
      <c r="A13" s="10"/>
      <c r="B13" s="21" t="s">
        <v>13</v>
      </c>
      <c r="C13" s="36"/>
      <c r="D13" s="46">
        <v>3</v>
      </c>
      <c r="E13" s="126">
        <f>SUM('1112-04-01(501)'!E13,'1112-04-01(601)'!E13)</f>
        <v>0</v>
      </c>
      <c r="F13" s="130">
        <f>SUM('1112-04-01(501)'!F13,'1112-04-01(601)'!F13)</f>
        <v>0</v>
      </c>
      <c r="G13" s="63">
        <f>SUM('1112-04-01(501)'!G13,'1112-04-01(601)'!G13)</f>
        <v>0</v>
      </c>
      <c r="H13" s="130">
        <f>SUM('1112-04-01(501)'!H13,'1112-04-01(601)'!H13)</f>
        <v>0</v>
      </c>
      <c r="I13" s="131">
        <f>SUM('1112-04-01(501)'!I13,'1112-04-01(601)'!I13)</f>
        <v>0</v>
      </c>
      <c r="J13" s="70"/>
      <c r="K13" s="76" t="s">
        <v>57</v>
      </c>
      <c r="L13" s="39" t="s">
        <v>38</v>
      </c>
      <c r="M13" s="94">
        <v>37</v>
      </c>
      <c r="N13" s="137">
        <f>SUM('1112-04-01(501)'!N13,'1112-04-01(601)'!N13)</f>
        <v>0</v>
      </c>
      <c r="O13" s="134">
        <f>SUM('1112-04-01(501)'!O13,'1112-04-01(601)'!O13)</f>
        <v>0</v>
      </c>
      <c r="P13" s="141">
        <f>SUM('1112-04-01(501)'!P13,'1112-04-01(601)'!P13)</f>
        <v>0</v>
      </c>
      <c r="Q13" s="146">
        <f>SUM('1112-04-01(501)'!Q13,'1112-04-01(601)'!Q13)</f>
        <v>0</v>
      </c>
      <c r="R13" s="149">
        <f>SUM('1112-04-01(501)'!R13,'1112-04-01(601)'!R13)</f>
        <v>0</v>
      </c>
    </row>
    <row r="14" spans="1:18" ht="14.1" customHeight="1">
      <c r="A14" s="10"/>
      <c r="B14" s="21" t="s">
        <v>14</v>
      </c>
      <c r="C14" s="36"/>
      <c r="D14" s="46">
        <v>4</v>
      </c>
      <c r="E14" s="126">
        <f>SUM('1112-04-01(501)'!E14,'1112-04-01(601)'!E14)</f>
        <v>3</v>
      </c>
      <c r="F14" s="130">
        <f>SUM('1112-04-01(501)'!F14,'1112-04-01(601)'!F14)</f>
        <v>66</v>
      </c>
      <c r="G14" s="63">
        <f>SUM('1112-04-01(501)'!G14,'1112-04-01(601)'!G14)</f>
        <v>48957.1</v>
      </c>
      <c r="H14" s="130">
        <f>SUM('1112-04-01(501)'!H14,'1112-04-01(601)'!H14)</f>
        <v>0</v>
      </c>
      <c r="I14" s="131">
        <f>SUM('1112-04-01(501)'!I14,'1112-04-01(601)'!I14)</f>
        <v>0</v>
      </c>
      <c r="J14" s="70"/>
      <c r="K14" s="77"/>
      <c r="L14" s="39" t="s">
        <v>39</v>
      </c>
      <c r="M14" s="95">
        <v>38</v>
      </c>
      <c r="N14" s="138">
        <f>SUM('1112-04-01(501)'!N14,'1112-04-01(601)'!N14)</f>
        <v>0</v>
      </c>
      <c r="O14" s="130">
        <f>SUM('1112-04-01(501)'!O14,'1112-04-01(601)'!O14)</f>
        <v>0</v>
      </c>
      <c r="P14" s="142">
        <f>SUM('1112-04-01(501)'!P14,'1112-04-01(601)'!P14)</f>
        <v>0</v>
      </c>
      <c r="Q14" s="146">
        <f>SUM('1112-04-01(501)'!Q14,'1112-04-01(601)'!Q14)</f>
        <v>0</v>
      </c>
      <c r="R14" s="149">
        <f>SUM('1112-04-01(501)'!R14,'1112-04-01(601)'!R14)</f>
        <v>0</v>
      </c>
    </row>
    <row r="15" spans="1:18" ht="14.1" customHeight="1">
      <c r="A15" s="10"/>
      <c r="B15" s="21" t="s">
        <v>15</v>
      </c>
      <c r="C15" s="36"/>
      <c r="D15" s="46">
        <v>5</v>
      </c>
      <c r="E15" s="126">
        <f>SUM('1112-04-01(501)'!E15,'1112-04-01(601)'!E15)</f>
        <v>0</v>
      </c>
      <c r="F15" s="130">
        <f>SUM('1112-04-01(501)'!F15,'1112-04-01(601)'!F15)</f>
        <v>0</v>
      </c>
      <c r="G15" s="63">
        <f>SUM('1112-04-01(501)'!G15,'1112-04-01(601)'!G15)</f>
        <v>0</v>
      </c>
      <c r="H15" s="130">
        <f>SUM('1112-04-01(501)'!H15,'1112-04-01(601)'!H15)</f>
        <v>0</v>
      </c>
      <c r="I15" s="131">
        <f>SUM('1112-04-01(501)'!I15,'1112-04-01(601)'!I15)</f>
        <v>0</v>
      </c>
      <c r="J15" s="70"/>
      <c r="K15" s="77"/>
      <c r="L15" s="39" t="s">
        <v>40</v>
      </c>
      <c r="M15" s="94">
        <v>39</v>
      </c>
      <c r="N15" s="137">
        <f>SUM('1112-04-01(501)'!N15,'1112-04-01(601)'!N15)</f>
        <v>0</v>
      </c>
      <c r="O15" s="134">
        <f>SUM('1112-04-01(501)'!O15,'1112-04-01(601)'!O15)</f>
        <v>0</v>
      </c>
      <c r="P15" s="141">
        <f>SUM('1112-04-01(501)'!P15,'1112-04-01(601)'!P15)</f>
        <v>0</v>
      </c>
      <c r="Q15" s="146">
        <f>SUM('1112-04-01(501)'!Q15,'1112-04-01(601)'!Q15)</f>
        <v>0</v>
      </c>
      <c r="R15" s="149">
        <f>SUM('1112-04-01(501)'!R15,'1112-04-01(601)'!R15)</f>
        <v>0</v>
      </c>
    </row>
    <row r="16" spans="1:18" ht="14.1" customHeight="1">
      <c r="A16" s="10"/>
      <c r="B16" s="21" t="s">
        <v>16</v>
      </c>
      <c r="C16" s="36"/>
      <c r="D16" s="46">
        <v>6</v>
      </c>
      <c r="E16" s="127">
        <f>SUM('1112-04-01(501)'!E16,'1112-04-01(601)'!E16)</f>
        <v>0</v>
      </c>
      <c r="F16" s="131">
        <f>SUM('1112-04-01(501)'!F16,'1112-04-01(601)'!F16)</f>
        <v>0</v>
      </c>
      <c r="G16" s="131">
        <f>SUM('1112-04-01(501)'!G16,'1112-04-01(601)'!G16)</f>
        <v>0</v>
      </c>
      <c r="H16" s="130">
        <f>SUM('1112-04-01(501)'!H16,'1112-04-01(601)'!H16)</f>
        <v>0</v>
      </c>
      <c r="I16" s="131">
        <f>SUM('1112-04-01(501)'!I16,'1112-04-01(601)'!I16)</f>
        <v>0</v>
      </c>
      <c r="J16" s="70"/>
      <c r="K16" s="77"/>
      <c r="L16" s="39" t="s">
        <v>41</v>
      </c>
      <c r="M16" s="95">
        <v>40</v>
      </c>
      <c r="N16" s="138">
        <f>SUM('1112-04-01(501)'!N16,'1112-04-01(601)'!N16)</f>
        <v>0</v>
      </c>
      <c r="O16" s="130">
        <f>SUM('1112-04-01(501)'!O16,'1112-04-01(601)'!O16)</f>
        <v>0</v>
      </c>
      <c r="P16" s="142">
        <f>SUM('1112-04-01(501)'!P16,'1112-04-01(601)'!P16)</f>
        <v>0</v>
      </c>
      <c r="Q16" s="146">
        <f>SUM('1112-04-01(501)'!Q16,'1112-04-01(601)'!Q16)</f>
        <v>0</v>
      </c>
      <c r="R16" s="149">
        <f>SUM('1112-04-01(501)'!R16,'1112-04-01(601)'!R16)</f>
        <v>0</v>
      </c>
    </row>
    <row r="17" spans="1:18" ht="14.1" customHeight="1">
      <c r="A17" s="10"/>
      <c r="B17" s="21" t="s">
        <v>17</v>
      </c>
      <c r="C17" s="36"/>
      <c r="D17" s="46">
        <v>7</v>
      </c>
      <c r="E17" s="127">
        <f>SUM('1112-04-01(501)'!E17,'1112-04-01(601)'!E17)</f>
        <v>0</v>
      </c>
      <c r="F17" s="131">
        <f>SUM('1112-04-01(501)'!F17,'1112-04-01(601)'!F17)</f>
        <v>0</v>
      </c>
      <c r="G17" s="131">
        <f>SUM('1112-04-01(501)'!G17,'1112-04-01(601)'!G17)</f>
        <v>0</v>
      </c>
      <c r="H17" s="130">
        <f>SUM('1112-04-01(501)'!H17,'1112-04-01(601)'!H17)</f>
        <v>0</v>
      </c>
      <c r="I17" s="131">
        <f>SUM('1112-04-01(501)'!I17,'1112-04-01(601)'!I17)</f>
        <v>0</v>
      </c>
      <c r="J17" s="70"/>
      <c r="K17" s="76" t="s">
        <v>58</v>
      </c>
      <c r="L17" s="39" t="s">
        <v>38</v>
      </c>
      <c r="M17" s="94">
        <v>41</v>
      </c>
      <c r="N17" s="137">
        <f>SUM('1112-04-01(501)'!N17,'1112-04-01(601)'!N17)</f>
        <v>0</v>
      </c>
      <c r="O17" s="134">
        <f>SUM('1112-04-01(501)'!O17,'1112-04-01(601)'!O17)</f>
        <v>0</v>
      </c>
      <c r="P17" s="141">
        <f>SUM('1112-04-01(501)'!P17,'1112-04-01(601)'!P17)</f>
        <v>0</v>
      </c>
      <c r="Q17" s="146">
        <f>SUM('1112-04-01(501)'!Q17,'1112-04-01(601)'!Q17)</f>
        <v>0</v>
      </c>
      <c r="R17" s="149">
        <f>SUM('1112-04-01(501)'!R17,'1112-04-01(601)'!R17)</f>
        <v>0</v>
      </c>
    </row>
    <row r="18" spans="1:18" ht="14.1" customHeight="1">
      <c r="A18" s="10"/>
      <c r="B18" s="22" t="s">
        <v>18</v>
      </c>
      <c r="C18" s="37"/>
      <c r="D18" s="46">
        <v>8</v>
      </c>
      <c r="E18" s="125">
        <f>SUM('1112-04-01(501)'!E18,'1112-04-01(601)'!E18)</f>
        <v>13</v>
      </c>
      <c r="F18" s="130">
        <f>SUM('1112-04-01(501)'!F18,'1112-04-01(601)'!F18)</f>
        <v>0</v>
      </c>
      <c r="G18" s="63">
        <f>SUM('1112-04-01(501)'!G18,'1112-04-01(601)'!G18)</f>
        <v>0</v>
      </c>
      <c r="H18" s="129">
        <f>SUM('1112-04-01(501)'!H18,'1112-04-01(601)'!H18)</f>
        <v>28</v>
      </c>
      <c r="I18" s="136">
        <f>SUM('1112-04-01(501)'!I18,'1112-04-01(601)'!I18)</f>
        <v>57236.18</v>
      </c>
      <c r="J18" s="70"/>
      <c r="K18" s="77"/>
      <c r="L18" s="39" t="s">
        <v>39</v>
      </c>
      <c r="M18" s="95">
        <v>42</v>
      </c>
      <c r="N18" s="138">
        <f>SUM('1112-04-01(501)'!N18,'1112-04-01(601)'!N18)</f>
        <v>0</v>
      </c>
      <c r="O18" s="130">
        <f>SUM('1112-04-01(501)'!O18,'1112-04-01(601)'!O18)</f>
        <v>0</v>
      </c>
      <c r="P18" s="142">
        <f>SUM('1112-04-01(501)'!P18,'1112-04-01(601)'!P18)</f>
        <v>0</v>
      </c>
      <c r="Q18" s="146">
        <f>SUM('1112-04-01(501)'!Q18,'1112-04-01(601)'!Q18)</f>
        <v>0</v>
      </c>
      <c r="R18" s="149">
        <f>SUM('1112-04-01(501)'!R18,'1112-04-01(601)'!R18)</f>
        <v>0</v>
      </c>
    </row>
    <row r="19" spans="1:18" ht="14.1" customHeight="1">
      <c r="A19" s="10"/>
      <c r="B19" s="22" t="s">
        <v>19</v>
      </c>
      <c r="C19" s="37"/>
      <c r="D19" s="46">
        <v>9</v>
      </c>
      <c r="E19" s="127">
        <f>SUM('1112-04-01(501)'!E19,'1112-04-01(601)'!E19)</f>
        <v>0</v>
      </c>
      <c r="F19" s="131">
        <f>SUM('1112-04-01(501)'!F19,'1112-04-01(601)'!F19)</f>
        <v>0</v>
      </c>
      <c r="G19" s="131">
        <f>SUM('1112-04-01(501)'!G19,'1112-04-01(601)'!G19)</f>
        <v>0</v>
      </c>
      <c r="H19" s="131">
        <f>SUM('1112-04-01(501)'!H19,'1112-04-01(601)'!H19)</f>
        <v>0</v>
      </c>
      <c r="I19" s="131">
        <f>SUM('1112-04-01(501)'!I19,'1112-04-01(601)'!I19)</f>
        <v>0</v>
      </c>
      <c r="J19" s="70"/>
      <c r="K19" s="77"/>
      <c r="L19" s="39" t="s">
        <v>40</v>
      </c>
      <c r="M19" s="94">
        <v>43</v>
      </c>
      <c r="N19" s="137">
        <f>SUM('1112-04-01(501)'!N19,'1112-04-01(601)'!N19)</f>
        <v>0</v>
      </c>
      <c r="O19" s="134">
        <f>SUM('1112-04-01(501)'!O19,'1112-04-01(601)'!O19)</f>
        <v>0</v>
      </c>
      <c r="P19" s="141">
        <f>SUM('1112-04-01(501)'!P19,'1112-04-01(601)'!P19)</f>
        <v>0</v>
      </c>
      <c r="Q19" s="146">
        <f>SUM('1112-04-01(501)'!Q19,'1112-04-01(601)'!Q19)</f>
        <v>0</v>
      </c>
      <c r="R19" s="149">
        <f>SUM('1112-04-01(501)'!R19,'1112-04-01(601)'!R19)</f>
        <v>0</v>
      </c>
    </row>
    <row r="20" spans="1:18" ht="14.1" customHeight="1">
      <c r="A20" s="10"/>
      <c r="B20" s="22" t="s">
        <v>20</v>
      </c>
      <c r="C20" s="37"/>
      <c r="D20" s="46">
        <v>10</v>
      </c>
      <c r="E20" s="125">
        <f>SUM('1112-04-01(501)'!E20,'1112-04-01(601)'!E20)</f>
        <v>7</v>
      </c>
      <c r="F20" s="130">
        <f>SUM('1112-04-01(501)'!F20,'1112-04-01(601)'!F20)</f>
        <v>0</v>
      </c>
      <c r="G20" s="63">
        <f>SUM('1112-04-01(501)'!G20,'1112-04-01(601)'!G20)</f>
        <v>0</v>
      </c>
      <c r="H20" s="129">
        <f>SUM('1112-04-01(501)'!H20,'1112-04-01(601)'!H20)</f>
        <v>8</v>
      </c>
      <c r="I20" s="136">
        <f>SUM('1112-04-01(501)'!I20,'1112-04-01(601)'!I20)</f>
        <v>6073.05</v>
      </c>
      <c r="J20" s="70"/>
      <c r="K20" s="77"/>
      <c r="L20" s="39" t="s">
        <v>41</v>
      </c>
      <c r="M20" s="95">
        <v>44</v>
      </c>
      <c r="N20" s="138">
        <f>SUM('1112-04-01(501)'!N20,'1112-04-01(601)'!N20)</f>
        <v>0</v>
      </c>
      <c r="O20" s="130">
        <f>SUM('1112-04-01(501)'!O20,'1112-04-01(601)'!O20)</f>
        <v>0</v>
      </c>
      <c r="P20" s="142">
        <f>SUM('1112-04-01(501)'!P20,'1112-04-01(601)'!P20)</f>
        <v>0</v>
      </c>
      <c r="Q20" s="146">
        <f>SUM('1112-04-01(501)'!Q20,'1112-04-01(601)'!Q20)</f>
        <v>0</v>
      </c>
      <c r="R20" s="149">
        <f>SUM('1112-04-01(501)'!R20,'1112-04-01(601)'!R20)</f>
        <v>0</v>
      </c>
    </row>
    <row r="21" spans="1:18" ht="14.1" customHeight="1">
      <c r="A21" s="10"/>
      <c r="B21" s="21" t="s">
        <v>21</v>
      </c>
      <c r="C21" s="36"/>
      <c r="D21" s="46">
        <v>11</v>
      </c>
      <c r="E21" s="125">
        <f>SUM('1112-04-01(501)'!E21,'1112-04-01(601)'!E21)</f>
        <v>2</v>
      </c>
      <c r="F21" s="129">
        <f>SUM('1112-04-01(501)'!F21,'1112-04-01(601)'!F21)</f>
        <v>27</v>
      </c>
      <c r="G21" s="133">
        <f>SUM('1112-04-01(501)'!G21,'1112-04-01(601)'!G21)</f>
        <v>23410.11</v>
      </c>
      <c r="H21" s="130">
        <f>SUM('1112-04-01(501)'!H21,'1112-04-01(601)'!H21)</f>
        <v>0</v>
      </c>
      <c r="I21" s="131">
        <f>SUM('1112-04-01(501)'!I21,'1112-04-01(601)'!I21)</f>
        <v>0</v>
      </c>
      <c r="J21" s="70"/>
      <c r="K21" s="76" t="s">
        <v>59</v>
      </c>
      <c r="L21" s="39" t="s">
        <v>38</v>
      </c>
      <c r="M21" s="94">
        <v>45</v>
      </c>
      <c r="N21" s="137">
        <f>SUM('1112-04-01(501)'!N21,'1112-04-01(601)'!N21)</f>
        <v>0</v>
      </c>
      <c r="O21" s="134">
        <f>SUM('1112-04-01(501)'!O21,'1112-04-01(601)'!O21)</f>
        <v>0</v>
      </c>
      <c r="P21" s="141">
        <f>SUM('1112-04-01(501)'!P21,'1112-04-01(601)'!P21)</f>
        <v>0</v>
      </c>
      <c r="Q21" s="146">
        <f>SUM('1112-04-01(501)'!Q21,'1112-04-01(601)'!Q21)</f>
        <v>0</v>
      </c>
      <c r="R21" s="149">
        <f>SUM('1112-04-01(501)'!R21,'1112-04-01(601)'!R21)</f>
        <v>0</v>
      </c>
    </row>
    <row r="22" spans="1:18" ht="14.1" customHeight="1">
      <c r="A22" s="11"/>
      <c r="B22" s="23" t="s">
        <v>22</v>
      </c>
      <c r="C22" s="38"/>
      <c r="D22" s="46">
        <v>12</v>
      </c>
      <c r="E22" s="125">
        <f>SUM('1112-04-01(501)'!E22,'1112-04-01(601)'!E22)</f>
        <v>112</v>
      </c>
      <c r="F22" s="129">
        <f>SUM('1112-04-01(501)'!F22,'1112-04-01(601)'!F22)</f>
        <v>2</v>
      </c>
      <c r="G22" s="133">
        <f>SUM('1112-04-01(501)'!G22,'1112-04-01(601)'!G22)</f>
        <v>2976</v>
      </c>
      <c r="H22" s="129">
        <f>SUM('1112-04-01(501)'!H22,'1112-04-01(601)'!H22)</f>
        <v>225</v>
      </c>
      <c r="I22" s="136">
        <f>SUM('1112-04-01(501)'!I22,'1112-04-01(601)'!I22)</f>
        <v>20972.1</v>
      </c>
      <c r="J22" s="70"/>
      <c r="K22" s="77"/>
      <c r="L22" s="39" t="s">
        <v>39</v>
      </c>
      <c r="M22" s="95">
        <v>46</v>
      </c>
      <c r="N22" s="138">
        <f>SUM('1112-04-01(501)'!N22,'1112-04-01(601)'!N22)</f>
        <v>0</v>
      </c>
      <c r="O22" s="130">
        <f>SUM('1112-04-01(501)'!O22,'1112-04-01(601)'!O22)</f>
        <v>0</v>
      </c>
      <c r="P22" s="142">
        <f>SUM('1112-04-01(501)'!P22,'1112-04-01(601)'!P22)</f>
        <v>0</v>
      </c>
      <c r="Q22" s="146">
        <f>SUM('1112-04-01(501)'!Q22,'1112-04-01(601)'!Q22)</f>
        <v>0</v>
      </c>
      <c r="R22" s="149">
        <f>SUM('1112-04-01(501)'!R22,'1112-04-01(601)'!R22)</f>
        <v>0</v>
      </c>
    </row>
    <row r="23" spans="1:18" ht="14.1" customHeight="1">
      <c r="A23" s="12" t="s">
        <v>5</v>
      </c>
      <c r="B23" s="21" t="s">
        <v>23</v>
      </c>
      <c r="C23" s="36"/>
      <c r="D23" s="46">
        <v>13</v>
      </c>
      <c r="E23" s="125">
        <f>SUM('1112-04-01(501)'!E23,'1112-04-01(601)'!E23)</f>
        <v>30</v>
      </c>
      <c r="F23" s="131">
        <f>SUM('1112-04-01(501)'!F23,'1112-04-01(601)'!F23)</f>
        <v>0</v>
      </c>
      <c r="G23" s="131">
        <f>SUM('1112-04-01(501)'!G23,'1112-04-01(601)'!G23)</f>
        <v>0</v>
      </c>
      <c r="H23" s="129">
        <f>SUM('1112-04-01(501)'!H23,'1112-04-01(601)'!H23)</f>
        <v>134</v>
      </c>
      <c r="I23" s="136">
        <f>SUM('1112-04-01(501)'!I23,'1112-04-01(601)'!I23)</f>
        <v>156150.39</v>
      </c>
      <c r="J23" s="70"/>
      <c r="K23" s="77"/>
      <c r="L23" s="39" t="s">
        <v>40</v>
      </c>
      <c r="M23" s="94">
        <v>47</v>
      </c>
      <c r="N23" s="137">
        <f>SUM('1112-04-01(501)'!N23,'1112-04-01(601)'!N23)</f>
        <v>0</v>
      </c>
      <c r="O23" s="134">
        <f>SUM('1112-04-01(501)'!O23,'1112-04-01(601)'!O23)</f>
        <v>0</v>
      </c>
      <c r="P23" s="141">
        <f>SUM('1112-04-01(501)'!P23,'1112-04-01(601)'!P23)</f>
        <v>0</v>
      </c>
      <c r="Q23" s="146">
        <f>SUM('1112-04-01(501)'!Q23,'1112-04-01(601)'!Q23)</f>
        <v>0</v>
      </c>
      <c r="R23" s="149">
        <f>SUM('1112-04-01(501)'!R23,'1112-04-01(601)'!R23)</f>
        <v>0</v>
      </c>
    </row>
    <row r="24" spans="1:18" ht="14.1" customHeight="1">
      <c r="A24" s="10"/>
      <c r="B24" s="24" t="s">
        <v>24</v>
      </c>
      <c r="C24" s="39" t="s">
        <v>29</v>
      </c>
      <c r="D24" s="46">
        <v>14</v>
      </c>
      <c r="E24" s="125">
        <f>SUM('1112-04-01(501)'!E24,'1112-04-01(601)'!E24)</f>
        <v>973</v>
      </c>
      <c r="F24" s="129">
        <f>SUM('1112-04-01(501)'!F24,'1112-04-01(601)'!F24)</f>
        <v>1499</v>
      </c>
      <c r="G24" s="133">
        <f>SUM('1112-04-01(501)'!G24,'1112-04-01(601)'!G24)</f>
        <v>2631857.84</v>
      </c>
      <c r="H24" s="129">
        <f>SUM('1112-04-01(501)'!H24,'1112-04-01(601)'!H24)</f>
        <v>725</v>
      </c>
      <c r="I24" s="136">
        <f>SUM('1112-04-01(501)'!I24,'1112-04-01(601)'!I24)</f>
        <v>68090.69</v>
      </c>
      <c r="J24" s="70"/>
      <c r="K24" s="77"/>
      <c r="L24" s="39" t="s">
        <v>41</v>
      </c>
      <c r="M24" s="95">
        <v>48</v>
      </c>
      <c r="N24" s="138">
        <f>SUM('1112-04-01(501)'!N24,'1112-04-01(601)'!N24)</f>
        <v>0</v>
      </c>
      <c r="O24" s="130">
        <f>SUM('1112-04-01(501)'!O24,'1112-04-01(601)'!O24)</f>
        <v>0</v>
      </c>
      <c r="P24" s="142">
        <f>SUM('1112-04-01(501)'!P24,'1112-04-01(601)'!P24)</f>
        <v>0</v>
      </c>
      <c r="Q24" s="146">
        <f>SUM('1112-04-01(501)'!Q24,'1112-04-01(601)'!Q24)</f>
        <v>0</v>
      </c>
      <c r="R24" s="149">
        <f>SUM('1112-04-01(501)'!R24,'1112-04-01(601)'!R24)</f>
        <v>0</v>
      </c>
    </row>
    <row r="25" spans="1:18" ht="14.1" customHeight="1">
      <c r="A25" s="10"/>
      <c r="B25" s="25"/>
      <c r="C25" s="39" t="s">
        <v>30</v>
      </c>
      <c r="D25" s="46">
        <v>15</v>
      </c>
      <c r="E25" s="125">
        <f>SUM('1112-04-01(501)'!E25,'1112-04-01(601)'!E25)</f>
        <v>13</v>
      </c>
      <c r="F25" s="129">
        <f>SUM('1112-04-01(501)'!F25,'1112-04-01(601)'!F25)</f>
        <v>17</v>
      </c>
      <c r="G25" s="133">
        <f>SUM('1112-04-01(501)'!G25,'1112-04-01(601)'!G25)</f>
        <v>811.57</v>
      </c>
      <c r="H25" s="129">
        <f>SUM('1112-04-01(501)'!H25,'1112-04-01(601)'!H25)</f>
        <v>9</v>
      </c>
      <c r="I25" s="136">
        <f>SUM('1112-04-01(501)'!I25,'1112-04-01(601)'!I25)</f>
        <v>407.16</v>
      </c>
      <c r="J25" s="70"/>
      <c r="K25" s="72" t="s">
        <v>60</v>
      </c>
      <c r="L25" s="87" t="s">
        <v>39</v>
      </c>
      <c r="M25" s="94">
        <v>49</v>
      </c>
      <c r="N25" s="137">
        <f>SUM('1112-04-01(501)'!N25,'1112-04-01(601)'!N25)</f>
        <v>0</v>
      </c>
      <c r="O25" s="134">
        <f>SUM('1112-04-01(501)'!O25,'1112-04-01(601)'!O25)</f>
        <v>0</v>
      </c>
      <c r="P25" s="141">
        <f>SUM('1112-04-01(501)'!P25,'1112-04-01(601)'!P25)</f>
        <v>0</v>
      </c>
      <c r="Q25" s="146">
        <f>SUM('1112-04-01(501)'!Q25,'1112-04-01(601)'!Q25)</f>
        <v>0</v>
      </c>
      <c r="R25" s="149">
        <f>SUM('1112-04-01(501)'!R25,'1112-04-01(601)'!R25)</f>
        <v>0</v>
      </c>
    </row>
    <row r="26" spans="1:18" ht="14.1" customHeight="1">
      <c r="A26" s="10"/>
      <c r="B26" s="25"/>
      <c r="C26" s="39" t="s">
        <v>31</v>
      </c>
      <c r="D26" s="46">
        <v>16</v>
      </c>
      <c r="E26" s="125">
        <f>SUM('1112-04-01(501)'!E26,'1112-04-01(601)'!E26)</f>
        <v>186</v>
      </c>
      <c r="F26" s="129">
        <f>SUM('1112-04-01(501)'!F26,'1112-04-01(601)'!F26)</f>
        <v>657</v>
      </c>
      <c r="G26" s="133">
        <f>SUM('1112-04-01(501)'!G26,'1112-04-01(601)'!G26)</f>
        <v>182977.55</v>
      </c>
      <c r="H26" s="129">
        <f>SUM('1112-04-01(501)'!H26,'1112-04-01(601)'!H26)</f>
        <v>128</v>
      </c>
      <c r="I26" s="136">
        <f>SUM('1112-04-01(501)'!I26,'1112-04-01(601)'!I26)</f>
        <v>15764.24</v>
      </c>
      <c r="J26" s="70"/>
      <c r="K26" s="78"/>
      <c r="L26" s="87" t="s">
        <v>40</v>
      </c>
      <c r="M26" s="95">
        <v>50</v>
      </c>
      <c r="N26" s="138">
        <f>SUM('1112-04-01(501)'!N26,'1112-04-01(601)'!N26)</f>
        <v>0</v>
      </c>
      <c r="O26" s="130">
        <f>SUM('1112-04-01(501)'!O26,'1112-04-01(601)'!O26)</f>
        <v>0</v>
      </c>
      <c r="P26" s="142">
        <f>SUM('1112-04-01(501)'!P26,'1112-04-01(601)'!P26)</f>
        <v>0</v>
      </c>
      <c r="Q26" s="146">
        <f>SUM('1112-04-01(501)'!Q26,'1112-04-01(601)'!Q26)</f>
        <v>0</v>
      </c>
      <c r="R26" s="149">
        <f>SUM('1112-04-01(501)'!R26,'1112-04-01(601)'!R26)</f>
        <v>0</v>
      </c>
    </row>
    <row r="27" spans="1:18" ht="14.1" customHeight="1">
      <c r="A27" s="10"/>
      <c r="B27" s="25"/>
      <c r="C27" s="39" t="s">
        <v>32</v>
      </c>
      <c r="D27" s="46">
        <v>17</v>
      </c>
      <c r="E27" s="125">
        <f>SUM('1112-04-01(501)'!E27,'1112-04-01(601)'!E27)</f>
        <v>160</v>
      </c>
      <c r="F27" s="129">
        <f>SUM('1112-04-01(501)'!F27,'1112-04-01(601)'!F27)</f>
        <v>327</v>
      </c>
      <c r="G27" s="133">
        <f>SUM('1112-04-01(501)'!G27,'1112-04-01(601)'!G27)</f>
        <v>101222.89</v>
      </c>
      <c r="H27" s="129">
        <f>SUM('1112-04-01(501)'!H27,'1112-04-01(601)'!H27)</f>
        <v>61</v>
      </c>
      <c r="I27" s="136">
        <f>SUM('1112-04-01(501)'!I27,'1112-04-01(601)'!I27)</f>
        <v>7901.62</v>
      </c>
      <c r="J27" s="70"/>
      <c r="K27" s="79"/>
      <c r="L27" s="87" t="s">
        <v>41</v>
      </c>
      <c r="M27" s="94">
        <v>51</v>
      </c>
      <c r="N27" s="137">
        <f>SUM('1112-04-01(501)'!N27,'1112-04-01(601)'!N27)</f>
        <v>0</v>
      </c>
      <c r="O27" s="134">
        <f>SUM('1112-04-01(501)'!O27,'1112-04-01(601)'!O27)</f>
        <v>0</v>
      </c>
      <c r="P27" s="141">
        <f>SUM('1112-04-01(501)'!P27,'1112-04-01(601)'!P27)</f>
        <v>0</v>
      </c>
      <c r="Q27" s="146">
        <f>SUM('1112-04-01(501)'!Q27,'1112-04-01(601)'!Q27)</f>
        <v>0</v>
      </c>
      <c r="R27" s="149">
        <f>SUM('1112-04-01(501)'!R27,'1112-04-01(601)'!R27)</f>
        <v>0</v>
      </c>
    </row>
    <row r="28" spans="1:18" ht="14.1" customHeight="1">
      <c r="A28" s="10"/>
      <c r="B28" s="25"/>
      <c r="C28" s="39" t="s">
        <v>33</v>
      </c>
      <c r="D28" s="46">
        <v>18</v>
      </c>
      <c r="E28" s="125">
        <f>SUM('1112-04-01(501)'!E28,'1112-04-01(601)'!E28)</f>
        <v>45</v>
      </c>
      <c r="F28" s="129">
        <f>SUM('1112-04-01(501)'!F28,'1112-04-01(601)'!F28)</f>
        <v>62</v>
      </c>
      <c r="G28" s="133">
        <f>SUM('1112-04-01(501)'!G28,'1112-04-01(601)'!G28)</f>
        <v>16916.63</v>
      </c>
      <c r="H28" s="129">
        <f>SUM('1112-04-01(501)'!H28,'1112-04-01(601)'!H28)</f>
        <v>33</v>
      </c>
      <c r="I28" s="136">
        <f>SUM('1112-04-01(501)'!I28,'1112-04-01(601)'!I28)</f>
        <v>2801.28</v>
      </c>
      <c r="J28" s="45"/>
      <c r="K28" s="80" t="s">
        <v>61</v>
      </c>
      <c r="L28" s="88"/>
      <c r="M28" s="95">
        <v>52</v>
      </c>
      <c r="N28" s="139">
        <f>SUM('1112-04-01(501)'!N28,'1112-04-01(601)'!N28)</f>
        <v>1</v>
      </c>
      <c r="O28" s="129">
        <f>SUM('1112-04-01(501)'!O28,'1112-04-01(601)'!O28)</f>
        <v>2</v>
      </c>
      <c r="P28" s="143">
        <f>SUM('1112-04-01(501)'!P28,'1112-04-01(601)'!P28)</f>
        <v>45</v>
      </c>
      <c r="Q28" s="146">
        <f>SUM('1112-04-01(501)'!Q28,'1112-04-01(601)'!Q28)</f>
        <v>0</v>
      </c>
      <c r="R28" s="149">
        <f>SUM('1112-04-01(501)'!R28,'1112-04-01(601)'!R28)</f>
        <v>0</v>
      </c>
    </row>
    <row r="29" spans="1:18" ht="14.1" customHeight="1">
      <c r="A29" s="10"/>
      <c r="B29" s="25"/>
      <c r="C29" s="39" t="s">
        <v>34</v>
      </c>
      <c r="D29" s="46">
        <v>19</v>
      </c>
      <c r="E29" s="125">
        <f>SUM('1112-04-01(501)'!E29,'1112-04-01(601)'!E29)</f>
        <v>4</v>
      </c>
      <c r="F29" s="130">
        <f>SUM('1112-04-01(501)'!F29,'1112-04-01(601)'!F29)</f>
        <v>5</v>
      </c>
      <c r="G29" s="63">
        <f>SUM('1112-04-01(501)'!G29,'1112-04-01(601)'!G29)</f>
        <v>821.38</v>
      </c>
      <c r="H29" s="129">
        <f>SUM('1112-04-01(501)'!H29,'1112-04-01(601)'!H29)</f>
        <v>4</v>
      </c>
      <c r="I29" s="136">
        <f>SUM('1112-04-01(501)'!I29,'1112-04-01(601)'!I29)</f>
        <v>302.07</v>
      </c>
      <c r="J29" s="70" t="s">
        <v>54</v>
      </c>
      <c r="K29" s="81" t="s">
        <v>62</v>
      </c>
      <c r="L29" s="89"/>
      <c r="M29" s="94">
        <v>53</v>
      </c>
      <c r="N29" s="137">
        <f>SUM('1112-04-01(501)'!N29,'1112-04-01(601)'!N29)</f>
        <v>0</v>
      </c>
      <c r="O29" s="134">
        <f>SUM('1112-04-01(501)'!O29,'1112-04-01(601)'!O29)</f>
        <v>0</v>
      </c>
      <c r="P29" s="141">
        <f>SUM('1112-04-01(501)'!P29,'1112-04-01(601)'!P29)</f>
        <v>0</v>
      </c>
      <c r="Q29" s="146">
        <f>SUM('1112-04-01(501)'!Q29,'1112-04-01(601)'!Q29)</f>
        <v>0</v>
      </c>
      <c r="R29" s="149">
        <f>SUM('1112-04-01(501)'!R29,'1112-04-01(601)'!R29)</f>
        <v>0</v>
      </c>
    </row>
    <row r="30" spans="1:18" ht="14.1" customHeight="1">
      <c r="A30" s="10"/>
      <c r="B30" s="25"/>
      <c r="C30" s="39" t="s">
        <v>35</v>
      </c>
      <c r="D30" s="46">
        <v>20</v>
      </c>
      <c r="E30" s="125">
        <f>SUM('1112-04-01(501)'!E30,'1112-04-01(601)'!E30)</f>
        <v>4</v>
      </c>
      <c r="F30" s="129">
        <f>SUM('1112-04-01(501)'!F30,'1112-04-01(601)'!F30)</f>
        <v>9</v>
      </c>
      <c r="G30" s="133">
        <f>SUM('1112-04-01(501)'!G30,'1112-04-01(601)'!G30)</f>
        <v>17645.12</v>
      </c>
      <c r="H30" s="130">
        <f>SUM('1112-04-01(501)'!H30,'1112-04-01(601)'!H30)</f>
        <v>0</v>
      </c>
      <c r="I30" s="131">
        <f>SUM('1112-04-01(501)'!I30,'1112-04-01(601)'!I30)</f>
        <v>0</v>
      </c>
      <c r="J30" s="27"/>
      <c r="K30" s="81" t="s">
        <v>63</v>
      </c>
      <c r="L30" s="90"/>
      <c r="M30" s="95">
        <v>54</v>
      </c>
      <c r="N30" s="138">
        <f>SUM('1112-04-01(501)'!N30,'1112-04-01(601)'!N30)</f>
        <v>0</v>
      </c>
      <c r="O30" s="130">
        <f>SUM('1112-04-01(501)'!O30,'1112-04-01(601)'!O30)</f>
        <v>0</v>
      </c>
      <c r="P30" s="142">
        <f>SUM('1112-04-01(501)'!P30,'1112-04-01(601)'!P30)</f>
        <v>0</v>
      </c>
      <c r="Q30" s="146">
        <f>SUM('1112-04-01(501)'!Q30,'1112-04-01(601)'!Q30)</f>
        <v>0</v>
      </c>
      <c r="R30" s="149">
        <f>SUM('1112-04-01(501)'!R30,'1112-04-01(601)'!R30)</f>
        <v>0</v>
      </c>
    </row>
    <row r="31" spans="1:18" ht="14.1" customHeight="1">
      <c r="A31" s="10"/>
      <c r="B31" s="25"/>
      <c r="C31" s="39" t="s">
        <v>36</v>
      </c>
      <c r="D31" s="46">
        <v>21</v>
      </c>
      <c r="E31" s="127">
        <f>SUM('1112-04-01(501)'!E31,'1112-04-01(601)'!E31)</f>
        <v>0</v>
      </c>
      <c r="F31" s="131">
        <f>SUM('1112-04-01(501)'!F31,'1112-04-01(601)'!F31)</f>
        <v>0</v>
      </c>
      <c r="G31" s="131">
        <f>SUM('1112-04-01(501)'!G31,'1112-04-01(601)'!G31)</f>
        <v>0</v>
      </c>
      <c r="H31" s="130">
        <f>SUM('1112-04-01(501)'!H31,'1112-04-01(601)'!H31)</f>
        <v>0</v>
      </c>
      <c r="I31" s="131">
        <f>SUM('1112-04-01(501)'!I31,'1112-04-01(601)'!I31)</f>
        <v>0</v>
      </c>
      <c r="J31" s="27"/>
      <c r="K31" s="81" t="s">
        <v>64</v>
      </c>
      <c r="L31" s="90"/>
      <c r="M31" s="94">
        <v>55</v>
      </c>
      <c r="N31" s="140">
        <f>SUM('1112-04-01(501)'!N31,'1112-04-01(601)'!N31)</f>
        <v>45</v>
      </c>
      <c r="O31" s="128">
        <f>SUM('1112-04-01(501)'!O31,'1112-04-01(601)'!O31)</f>
        <v>105</v>
      </c>
      <c r="P31" s="144">
        <f>SUM('1112-04-01(501)'!P31,'1112-04-01(601)'!P31)</f>
        <v>10941.17</v>
      </c>
      <c r="Q31" s="147">
        <f>SUM('1112-04-01(501)'!Q31,'1112-04-01(601)'!Q31)</f>
        <v>46</v>
      </c>
      <c r="R31" s="150">
        <f>SUM('1112-04-01(501)'!R31,'1112-04-01(601)'!R31)</f>
        <v>2658.23</v>
      </c>
    </row>
    <row r="32" spans="1:18" ht="14.1" customHeight="1">
      <c r="A32" s="10"/>
      <c r="B32" s="25"/>
      <c r="C32" s="39" t="s">
        <v>37</v>
      </c>
      <c r="D32" s="46">
        <v>22</v>
      </c>
      <c r="E32" s="125">
        <f>SUM('1112-04-01(501)'!E32,'1112-04-01(601)'!E32)</f>
        <v>36</v>
      </c>
      <c r="F32" s="129">
        <f>SUM('1112-04-01(501)'!F32,'1112-04-01(601)'!F32)</f>
        <v>100</v>
      </c>
      <c r="G32" s="133">
        <f>SUM('1112-04-01(501)'!G32,'1112-04-01(601)'!G32)</f>
        <v>14921.77</v>
      </c>
      <c r="H32" s="129">
        <f>SUM('1112-04-01(501)'!H32,'1112-04-01(601)'!H32)</f>
        <v>57</v>
      </c>
      <c r="I32" s="136">
        <f>SUM('1112-04-01(501)'!I32,'1112-04-01(601)'!I32)</f>
        <v>3915.62</v>
      </c>
      <c r="J32" s="27"/>
      <c r="K32" s="81" t="s">
        <v>65</v>
      </c>
      <c r="L32" s="90"/>
      <c r="M32" s="95">
        <v>56</v>
      </c>
      <c r="N32" s="139">
        <f>SUM('1112-04-01(501)'!N32,'1112-04-01(601)'!N32)</f>
        <v>12</v>
      </c>
      <c r="O32" s="129">
        <f>SUM('1112-04-01(501)'!O32,'1112-04-01(601)'!O32)</f>
        <v>51</v>
      </c>
      <c r="P32" s="143">
        <f>SUM('1112-04-01(501)'!P32,'1112-04-01(601)'!P32)</f>
        <v>29183.14</v>
      </c>
      <c r="Q32" s="147">
        <f>SUM('1112-04-01(501)'!Q32,'1112-04-01(601)'!Q32)</f>
        <v>9</v>
      </c>
      <c r="R32" s="150">
        <f>SUM('1112-04-01(501)'!R32,'1112-04-01(601)'!R32)</f>
        <v>3992.48</v>
      </c>
    </row>
    <row r="33" spans="1:18" ht="14.1" customHeight="1">
      <c r="A33" s="10"/>
      <c r="B33" s="25"/>
      <c r="C33" s="40" t="s">
        <v>21</v>
      </c>
      <c r="D33" s="46">
        <v>23</v>
      </c>
      <c r="E33" s="125">
        <f>SUM('1112-04-01(501)'!E33,'1112-04-01(601)'!E33)</f>
        <v>7</v>
      </c>
      <c r="F33" s="129">
        <f>SUM('1112-04-01(501)'!F33,'1112-04-01(601)'!F33)</f>
        <v>20</v>
      </c>
      <c r="G33" s="133">
        <f>SUM('1112-04-01(501)'!G33,'1112-04-01(601)'!G33)</f>
        <v>4479.76</v>
      </c>
      <c r="H33" s="129">
        <f>SUM('1112-04-01(501)'!H33,'1112-04-01(601)'!H33)</f>
        <v>3</v>
      </c>
      <c r="I33" s="136">
        <f>SUM('1112-04-01(501)'!I33,'1112-04-01(601)'!I33)</f>
        <v>347.8</v>
      </c>
      <c r="J33" s="27"/>
      <c r="K33" s="81" t="s">
        <v>66</v>
      </c>
      <c r="L33" s="90"/>
      <c r="M33" s="94">
        <v>57</v>
      </c>
      <c r="N33" s="140">
        <f>SUM('1112-04-01(501)'!N33,'1112-04-01(601)'!N33)</f>
        <v>61</v>
      </c>
      <c r="O33" s="128">
        <f>SUM('1112-04-01(501)'!O33,'1112-04-01(601)'!O33)</f>
        <v>119</v>
      </c>
      <c r="P33" s="144">
        <f>SUM('1112-04-01(501)'!P33,'1112-04-01(601)'!P33)</f>
        <v>10704.68</v>
      </c>
      <c r="Q33" s="147">
        <f>SUM('1112-04-01(501)'!Q33,'1112-04-01(601)'!Q33)</f>
        <v>29</v>
      </c>
      <c r="R33" s="150">
        <f>SUM('1112-04-01(501)'!R33,'1112-04-01(601)'!R33)</f>
        <v>14500.5</v>
      </c>
    </row>
    <row r="34" spans="1:18" ht="14.1" customHeight="1">
      <c r="A34" s="11"/>
      <c r="B34" s="26"/>
      <c r="C34" s="39" t="s">
        <v>22</v>
      </c>
      <c r="D34" s="46">
        <v>24</v>
      </c>
      <c r="E34" s="125">
        <f>SUM('1112-04-01(501)'!E34,'1112-04-01(601)'!E34)</f>
        <v>16</v>
      </c>
      <c r="F34" s="129">
        <f>SUM('1112-04-01(501)'!F34,'1112-04-01(601)'!F34)</f>
        <v>24</v>
      </c>
      <c r="G34" s="133">
        <f>SUM('1112-04-01(501)'!G34,'1112-04-01(601)'!G34)</f>
        <v>19479.95</v>
      </c>
      <c r="H34" s="129">
        <f>SUM('1112-04-01(501)'!H34,'1112-04-01(601)'!H34)</f>
        <v>6</v>
      </c>
      <c r="I34" s="136">
        <f>SUM('1112-04-01(501)'!I34,'1112-04-01(601)'!I34)</f>
        <v>745.86</v>
      </c>
      <c r="J34" s="27"/>
      <c r="K34" s="81" t="s">
        <v>67</v>
      </c>
      <c r="L34" s="90"/>
      <c r="M34" s="95">
        <v>58</v>
      </c>
      <c r="N34" s="139">
        <f>SUM('1112-04-01(501)'!N34,'1112-04-01(601)'!N34)</f>
        <v>903</v>
      </c>
      <c r="O34" s="129">
        <f>SUM('1112-04-01(501)'!O34,'1112-04-01(601)'!O34)</f>
        <v>2369</v>
      </c>
      <c r="P34" s="143">
        <f>SUM('1112-04-01(501)'!P34,'1112-04-01(601)'!P34)</f>
        <v>570622.05</v>
      </c>
      <c r="Q34" s="147">
        <f>SUM('1112-04-01(501)'!Q34,'1112-04-01(601)'!Q34)</f>
        <v>1064</v>
      </c>
      <c r="R34" s="150">
        <f>SUM('1112-04-01(501)'!R34,'1112-04-01(601)'!R34)</f>
        <v>136042.1</v>
      </c>
    </row>
    <row r="35" spans="1:18" ht="14.1" customHeight="1">
      <c r="A35" s="12" t="s">
        <v>6</v>
      </c>
      <c r="B35" s="118" t="s">
        <v>25</v>
      </c>
      <c r="C35" s="39" t="s">
        <v>38</v>
      </c>
      <c r="D35" s="46">
        <v>25</v>
      </c>
      <c r="E35" s="125">
        <f>SUM('1112-04-01(501)'!E35,'1112-04-01(601)'!E35)</f>
        <v>1209</v>
      </c>
      <c r="F35" s="129">
        <f>SUM('1112-04-01(501)'!F35,'1112-04-01(601)'!F35)</f>
        <v>1701</v>
      </c>
      <c r="G35" s="133">
        <f>SUM('1112-04-01(501)'!G35,'1112-04-01(601)'!G35)</f>
        <v>302247</v>
      </c>
      <c r="H35" s="129">
        <f>SUM('1112-04-01(501)'!H35,'1112-04-01(601)'!H35)</f>
        <v>1247</v>
      </c>
      <c r="I35" s="136">
        <f>SUM('1112-04-01(501)'!I35,'1112-04-01(601)'!I35)</f>
        <v>143306.07</v>
      </c>
      <c r="J35" s="27"/>
      <c r="K35" s="81" t="s">
        <v>68</v>
      </c>
      <c r="L35" s="90"/>
      <c r="M35" s="94">
        <v>59</v>
      </c>
      <c r="N35" s="140">
        <f>SUM('1112-04-01(501)'!N35,'1112-04-01(601)'!N35)</f>
        <v>67</v>
      </c>
      <c r="O35" s="128">
        <f>SUM('1112-04-01(501)'!O35,'1112-04-01(601)'!O35)</f>
        <v>106</v>
      </c>
      <c r="P35" s="144">
        <f>SUM('1112-04-01(501)'!P35,'1112-04-01(601)'!P35)</f>
        <v>27337.81</v>
      </c>
      <c r="Q35" s="147">
        <f>SUM('1112-04-01(501)'!Q35,'1112-04-01(601)'!Q35)</f>
        <v>45</v>
      </c>
      <c r="R35" s="150">
        <f>SUM('1112-04-01(501)'!R35,'1112-04-01(601)'!R35)</f>
        <v>4625.76</v>
      </c>
    </row>
    <row r="36" spans="1:18" ht="14.1" customHeight="1">
      <c r="A36" s="10"/>
      <c r="B36" s="119"/>
      <c r="C36" s="39" t="s">
        <v>39</v>
      </c>
      <c r="D36" s="46">
        <v>26</v>
      </c>
      <c r="E36" s="125">
        <f>SUM('1112-04-01(501)'!E36,'1112-04-01(601)'!E36)</f>
        <v>1</v>
      </c>
      <c r="F36" s="129">
        <f>SUM('1112-04-01(501)'!F36,'1112-04-01(601)'!F36)</f>
        <v>1</v>
      </c>
      <c r="G36" s="133">
        <f>SUM('1112-04-01(501)'!G36,'1112-04-01(601)'!G36)</f>
        <v>20.05</v>
      </c>
      <c r="H36" s="130">
        <f>SUM('1112-04-01(501)'!H36,'1112-04-01(601)'!H36)</f>
        <v>1</v>
      </c>
      <c r="I36" s="131">
        <f>SUM('1112-04-01(501)'!I36,'1112-04-01(601)'!I36)</f>
        <v>91.08</v>
      </c>
      <c r="J36" s="27"/>
      <c r="K36" s="81" t="s">
        <v>69</v>
      </c>
      <c r="L36" s="90"/>
      <c r="M36" s="95">
        <v>60</v>
      </c>
      <c r="N36" s="139">
        <f>SUM('1112-04-01(501)'!N36,'1112-04-01(601)'!N36)</f>
        <v>88</v>
      </c>
      <c r="O36" s="129">
        <f>SUM('1112-04-01(501)'!O36,'1112-04-01(601)'!O36)</f>
        <v>139</v>
      </c>
      <c r="P36" s="143">
        <f>SUM('1112-04-01(501)'!P36,'1112-04-01(601)'!P36)</f>
        <v>16097.48</v>
      </c>
      <c r="Q36" s="147">
        <f>SUM('1112-04-01(501)'!Q36,'1112-04-01(601)'!Q36)</f>
        <v>65</v>
      </c>
      <c r="R36" s="150">
        <f>SUM('1112-04-01(501)'!R36,'1112-04-01(601)'!R36)</f>
        <v>62603.43</v>
      </c>
    </row>
    <row r="37" spans="1:18" ht="14.1" customHeight="1">
      <c r="A37" s="10"/>
      <c r="B37" s="119"/>
      <c r="C37" s="39" t="s">
        <v>40</v>
      </c>
      <c r="D37" s="46">
        <v>27</v>
      </c>
      <c r="E37" s="125">
        <f>SUM('1112-04-01(501)'!E37,'1112-04-01(601)'!E37)</f>
        <v>79</v>
      </c>
      <c r="F37" s="129">
        <f>SUM('1112-04-01(501)'!F37,'1112-04-01(601)'!F37)</f>
        <v>146</v>
      </c>
      <c r="G37" s="133">
        <f>SUM('1112-04-01(501)'!G37,'1112-04-01(601)'!G37)</f>
        <v>69773.53</v>
      </c>
      <c r="H37" s="129">
        <f>SUM('1112-04-01(501)'!H37,'1112-04-01(601)'!H37)</f>
        <v>364</v>
      </c>
      <c r="I37" s="136">
        <f>SUM('1112-04-01(501)'!I37,'1112-04-01(601)'!I37)</f>
        <v>69123.59</v>
      </c>
      <c r="J37" s="27"/>
      <c r="K37" s="81" t="s">
        <v>70</v>
      </c>
      <c r="L37" s="90"/>
      <c r="M37" s="94">
        <v>61</v>
      </c>
      <c r="N37" s="140">
        <f>SUM('1112-04-01(501)'!N37,'1112-04-01(601)'!N37)</f>
        <v>38</v>
      </c>
      <c r="O37" s="128">
        <f>SUM('1112-04-01(501)'!O37,'1112-04-01(601)'!O37)</f>
        <v>52</v>
      </c>
      <c r="P37" s="144">
        <f>SUM('1112-04-01(501)'!P37,'1112-04-01(601)'!P37)</f>
        <v>2816.62</v>
      </c>
      <c r="Q37" s="147">
        <f>SUM('1112-04-01(501)'!Q37,'1112-04-01(601)'!Q37)</f>
        <v>35</v>
      </c>
      <c r="R37" s="150">
        <f>SUM('1112-04-01(501)'!R37,'1112-04-01(601)'!R37)</f>
        <v>3836.1</v>
      </c>
    </row>
    <row r="38" spans="1:18" ht="14.1" customHeight="1">
      <c r="A38" s="10"/>
      <c r="B38" s="120"/>
      <c r="C38" s="39" t="s">
        <v>41</v>
      </c>
      <c r="D38" s="46">
        <v>28</v>
      </c>
      <c r="E38" s="125">
        <f>SUM('1112-04-01(501)'!E38,'1112-04-01(601)'!E38)</f>
        <v>931</v>
      </c>
      <c r="F38" s="129">
        <f>SUM('1112-04-01(501)'!F38,'1112-04-01(601)'!F38)</f>
        <v>1261</v>
      </c>
      <c r="G38" s="133">
        <f>SUM('1112-04-01(501)'!G38,'1112-04-01(601)'!G38)</f>
        <v>164871.52</v>
      </c>
      <c r="H38" s="129">
        <f>SUM('1112-04-01(501)'!H38,'1112-04-01(601)'!H38)</f>
        <v>1043</v>
      </c>
      <c r="I38" s="136">
        <f>SUM('1112-04-01(501)'!I38,'1112-04-01(601)'!I38)</f>
        <v>129696.07</v>
      </c>
      <c r="J38" s="27"/>
      <c r="K38" s="81" t="s">
        <v>71</v>
      </c>
      <c r="L38" s="90"/>
      <c r="M38" s="95">
        <v>62</v>
      </c>
      <c r="N38" s="139">
        <f>SUM('1112-04-01(501)'!N38,'1112-04-01(601)'!N38)</f>
        <v>65</v>
      </c>
      <c r="O38" s="129">
        <f>SUM('1112-04-01(501)'!O38,'1112-04-01(601)'!O38)</f>
        <v>167</v>
      </c>
      <c r="P38" s="143">
        <f>SUM('1112-04-01(501)'!P38,'1112-04-01(601)'!P38)</f>
        <v>51921.44</v>
      </c>
      <c r="Q38" s="147">
        <f>SUM('1112-04-01(501)'!Q38,'1112-04-01(601)'!Q38)</f>
        <v>50</v>
      </c>
      <c r="R38" s="150">
        <f>SUM('1112-04-01(501)'!R38,'1112-04-01(601)'!R38)</f>
        <v>6810.48</v>
      </c>
    </row>
    <row r="39" spans="1:18" ht="14.1" customHeight="1">
      <c r="A39" s="10"/>
      <c r="B39" s="118" t="s">
        <v>26</v>
      </c>
      <c r="C39" s="39" t="s">
        <v>38</v>
      </c>
      <c r="D39" s="46">
        <v>29</v>
      </c>
      <c r="E39" s="125">
        <f>SUM('1112-04-01(501)'!E39,'1112-04-01(601)'!E39)</f>
        <v>11</v>
      </c>
      <c r="F39" s="129">
        <f>SUM('1112-04-01(501)'!F39,'1112-04-01(601)'!F39)</f>
        <v>17</v>
      </c>
      <c r="G39" s="133">
        <f>SUM('1112-04-01(501)'!G39,'1112-04-01(601)'!G39)</f>
        <v>4948.83</v>
      </c>
      <c r="H39" s="130">
        <f>SUM('1112-04-01(501)'!H39,'1112-04-01(601)'!H39)</f>
        <v>0</v>
      </c>
      <c r="I39" s="131">
        <f>SUM('1112-04-01(501)'!I39,'1112-04-01(601)'!I39)</f>
        <v>0</v>
      </c>
      <c r="J39" s="27"/>
      <c r="K39" s="81" t="s">
        <v>72</v>
      </c>
      <c r="L39" s="90"/>
      <c r="M39" s="94">
        <v>63</v>
      </c>
      <c r="N39" s="140">
        <f>SUM('1112-04-01(501)'!N39,'1112-04-01(601)'!N39)</f>
        <v>158</v>
      </c>
      <c r="O39" s="128">
        <f>SUM('1112-04-01(501)'!O39,'1112-04-01(601)'!O39)</f>
        <v>443</v>
      </c>
      <c r="P39" s="144">
        <f>SUM('1112-04-01(501)'!P39,'1112-04-01(601)'!P39)</f>
        <v>74232.87</v>
      </c>
      <c r="Q39" s="147">
        <f>SUM('1112-04-01(501)'!Q39,'1112-04-01(601)'!Q39)</f>
        <v>62</v>
      </c>
      <c r="R39" s="150">
        <f>SUM('1112-04-01(501)'!R39,'1112-04-01(601)'!R39)</f>
        <v>27833.31</v>
      </c>
    </row>
    <row r="40" spans="1:18" ht="14.1" customHeight="1">
      <c r="A40" s="10"/>
      <c r="B40" s="121"/>
      <c r="C40" s="39" t="s">
        <v>39</v>
      </c>
      <c r="D40" s="46">
        <v>30</v>
      </c>
      <c r="E40" s="125">
        <f>SUM('1112-04-01(501)'!E40,'1112-04-01(601)'!E40)</f>
        <v>2</v>
      </c>
      <c r="F40" s="129">
        <f>SUM('1112-04-01(501)'!F40,'1112-04-01(601)'!F40)</f>
        <v>5</v>
      </c>
      <c r="G40" s="133">
        <f>SUM('1112-04-01(501)'!G40,'1112-04-01(601)'!G40)</f>
        <v>1217.6</v>
      </c>
      <c r="H40" s="130">
        <f>SUM('1112-04-01(501)'!H40,'1112-04-01(601)'!H40)</f>
        <v>0</v>
      </c>
      <c r="I40" s="131">
        <f>SUM('1112-04-01(501)'!I40,'1112-04-01(601)'!I40)</f>
        <v>0</v>
      </c>
      <c r="J40" s="27"/>
      <c r="K40" s="81" t="s">
        <v>73</v>
      </c>
      <c r="L40" s="90"/>
      <c r="M40" s="95">
        <v>64</v>
      </c>
      <c r="N40" s="139">
        <f>SUM('1112-04-01(501)'!N40,'1112-04-01(601)'!N40)</f>
        <v>71</v>
      </c>
      <c r="O40" s="129">
        <f>SUM('1112-04-01(501)'!O40,'1112-04-01(601)'!O40)</f>
        <v>112</v>
      </c>
      <c r="P40" s="143">
        <f>SUM('1112-04-01(501)'!P40,'1112-04-01(601)'!P40)</f>
        <v>35385.32</v>
      </c>
      <c r="Q40" s="147">
        <f>SUM('1112-04-01(501)'!Q40,'1112-04-01(601)'!Q40)</f>
        <v>42</v>
      </c>
      <c r="R40" s="150">
        <f>SUM('1112-04-01(501)'!R40,'1112-04-01(601)'!R40)</f>
        <v>7358.84</v>
      </c>
    </row>
    <row r="41" spans="1:18" ht="14.1" customHeight="1">
      <c r="A41" s="10"/>
      <c r="B41" s="121"/>
      <c r="C41" s="39" t="s">
        <v>40</v>
      </c>
      <c r="D41" s="46">
        <v>31</v>
      </c>
      <c r="E41" s="126">
        <f>SUM('1112-04-01(501)'!E41,'1112-04-01(601)'!E41)</f>
        <v>0</v>
      </c>
      <c r="F41" s="130">
        <f>SUM('1112-04-01(501)'!F41,'1112-04-01(601)'!F41)</f>
        <v>0</v>
      </c>
      <c r="G41" s="63">
        <f>SUM('1112-04-01(501)'!G41,'1112-04-01(601)'!G41)</f>
        <v>0</v>
      </c>
      <c r="H41" s="130">
        <f>SUM('1112-04-01(501)'!H41,'1112-04-01(601)'!H41)</f>
        <v>0</v>
      </c>
      <c r="I41" s="131">
        <f>SUM('1112-04-01(501)'!I41,'1112-04-01(601)'!I41)</f>
        <v>0</v>
      </c>
      <c r="J41" s="45"/>
      <c r="K41" s="81" t="s">
        <v>74</v>
      </c>
      <c r="L41" s="90"/>
      <c r="M41" s="94">
        <v>65</v>
      </c>
      <c r="N41" s="140">
        <f>SUM('1112-04-01(501)'!N41,'1112-04-01(601)'!N41)</f>
        <v>377</v>
      </c>
      <c r="O41" s="128">
        <f>SUM('1112-04-01(501)'!O41,'1112-04-01(601)'!O41)</f>
        <v>806</v>
      </c>
      <c r="P41" s="144">
        <f>SUM('1112-04-01(501)'!P41,'1112-04-01(601)'!P41)</f>
        <v>941646.01</v>
      </c>
      <c r="Q41" s="147">
        <f>SUM('1112-04-01(501)'!Q41,'1112-04-01(601)'!Q41)</f>
        <v>229</v>
      </c>
      <c r="R41" s="150">
        <f>SUM('1112-04-01(501)'!R41,'1112-04-01(601)'!R41)</f>
        <v>28304.55</v>
      </c>
    </row>
    <row r="42" spans="1:18" ht="14.1" customHeight="1">
      <c r="A42" s="10"/>
      <c r="B42" s="121"/>
      <c r="C42" s="39" t="s">
        <v>41</v>
      </c>
      <c r="D42" s="46">
        <v>32</v>
      </c>
      <c r="E42" s="125">
        <f>SUM('1112-04-01(501)'!E42,'1112-04-01(601)'!E42)</f>
        <v>13</v>
      </c>
      <c r="F42" s="129">
        <f>SUM('1112-04-01(501)'!F42,'1112-04-01(601)'!F42)</f>
        <v>48</v>
      </c>
      <c r="G42" s="133">
        <f>SUM('1112-04-01(501)'!G42,'1112-04-01(601)'!G42)</f>
        <v>18927.94</v>
      </c>
      <c r="H42" s="130">
        <f>SUM('1112-04-01(501)'!H42,'1112-04-01(601)'!H42)</f>
        <v>0</v>
      </c>
      <c r="I42" s="131">
        <f>SUM('1112-04-01(501)'!I42,'1112-04-01(601)'!I42)</f>
        <v>0</v>
      </c>
      <c r="J42" s="71" t="s">
        <v>55</v>
      </c>
      <c r="K42" s="82"/>
      <c r="L42" s="91"/>
      <c r="M42" s="94">
        <v>66</v>
      </c>
      <c r="N42" s="140">
        <f>SUM(E11:E44,N11:N41)</f>
        <v>5813</v>
      </c>
      <c r="O42" s="129">
        <f>SUM(F11:F44,O11:O41)</f>
        <v>10673</v>
      </c>
      <c r="P42" s="143">
        <f>SUM(G11:G44,P11:P41)</f>
        <v>5503883.13</v>
      </c>
      <c r="Q42" s="147">
        <f>SUM(H11:H44,Q11:Q41)</f>
        <v>5752</v>
      </c>
      <c r="R42" s="150">
        <f>SUM(I11:I44,R11:R41)</f>
        <v>981490.65</v>
      </c>
    </row>
    <row r="43" spans="1:18" ht="14.1" customHeight="1">
      <c r="A43" s="10"/>
      <c r="B43" s="122" t="s">
        <v>27</v>
      </c>
      <c r="C43" s="39" t="s">
        <v>38</v>
      </c>
      <c r="D43" s="46">
        <v>33</v>
      </c>
      <c r="E43" s="127">
        <f>SUM('1112-04-01(501)'!E43,'1112-04-01(601)'!E43)</f>
        <v>0</v>
      </c>
      <c r="F43" s="131">
        <f>SUM('1112-04-01(501)'!F43,'1112-04-01(601)'!F43)</f>
        <v>0</v>
      </c>
      <c r="G43" s="131">
        <f>SUM('1112-04-01(501)'!G43,'1112-04-01(601)'!G43)</f>
        <v>0</v>
      </c>
      <c r="H43" s="130">
        <f>SUM('1112-04-01(501)'!H43,'1112-04-01(601)'!H43)</f>
        <v>0</v>
      </c>
      <c r="I43" s="131">
        <f>SUM('1112-04-01(501)'!I43,'1112-04-01(601)'!I43)</f>
        <v>0</v>
      </c>
      <c r="J43" s="72" t="s">
        <v>56</v>
      </c>
      <c r="K43" s="83"/>
      <c r="L43" s="92"/>
      <c r="M43" s="96">
        <v>67</v>
      </c>
      <c r="N43" s="99">
        <v>4340</v>
      </c>
      <c r="O43" s="102">
        <v>29074</v>
      </c>
      <c r="P43" s="104"/>
      <c r="Q43" s="104"/>
      <c r="R43" s="113" t="s">
        <v>83</v>
      </c>
    </row>
    <row r="44" spans="1:18" ht="14.1" customHeight="1">
      <c r="A44" s="11"/>
      <c r="B44" s="123"/>
      <c r="C44" s="39" t="s">
        <v>39</v>
      </c>
      <c r="D44" s="46">
        <v>34</v>
      </c>
      <c r="E44" s="125">
        <f>SUM('1112-04-01(501)'!E44,'1112-04-01(601)'!E44)</f>
        <v>11</v>
      </c>
      <c r="F44" s="129">
        <f>SUM('1112-04-01(501)'!F44,'1112-04-01(601)'!F44)</f>
        <v>12</v>
      </c>
      <c r="G44" s="133">
        <f>SUM('1112-04-01(501)'!G44,'1112-04-01(601)'!G44)</f>
        <v>5021.49</v>
      </c>
      <c r="H44" s="130">
        <f>SUM('1112-04-01(501)'!H44,'1112-04-01(601)'!H44)</f>
        <v>0</v>
      </c>
      <c r="I44" s="131">
        <f>SUM('1112-04-01(501)'!I44,'1112-04-01(601)'!I44)</f>
        <v>0</v>
      </c>
      <c r="J44" s="73"/>
      <c r="K44" s="84"/>
      <c r="L44" s="93"/>
      <c r="M44" s="97"/>
      <c r="N44" s="100"/>
      <c r="O44" s="103"/>
      <c r="P44" s="105"/>
      <c r="Q44" s="105"/>
      <c r="R44" s="75"/>
    </row>
    <row r="45" spans="1:18" ht="14.1" customHeight="1">
      <c r="A45" s="13" t="s">
        <v>7</v>
      </c>
      <c r="B45" s="13"/>
      <c r="C45" s="13"/>
      <c r="D45" s="47">
        <v>235487</v>
      </c>
      <c r="E45" s="47"/>
      <c r="F45" s="13" t="s">
        <v>47</v>
      </c>
      <c r="G45" s="64">
        <v>175197908.56</v>
      </c>
      <c r="H45" s="13" t="s">
        <v>52</v>
      </c>
      <c r="I45" s="13" t="s">
        <v>53</v>
      </c>
      <c r="J45" s="47">
        <v>203193</v>
      </c>
      <c r="K45" s="47"/>
      <c r="L45" s="13" t="s">
        <v>75</v>
      </c>
      <c r="M45" s="98">
        <v>41194173.41</v>
      </c>
      <c r="N45" s="98"/>
      <c r="O45" s="13" t="s">
        <v>77</v>
      </c>
      <c r="P45" s="13"/>
      <c r="Q45" s="13"/>
      <c r="R45" s="13"/>
    </row>
    <row r="46" spans="1:18" ht="14.1" customHeight="1">
      <c r="A46" s="14" t="s">
        <v>8</v>
      </c>
      <c r="B46" s="14"/>
      <c r="C46" s="14"/>
      <c r="D46" s="14"/>
      <c r="E46" s="14"/>
      <c r="F46" s="59">
        <v>6159038282.13</v>
      </c>
      <c r="G46" s="14" t="s">
        <v>49</v>
      </c>
      <c r="H46" s="14"/>
      <c r="I46" s="14"/>
      <c r="J46" s="14"/>
      <c r="K46" s="59">
        <v>25002452.93</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87</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14</v>
      </c>
      <c r="F11" s="154">
        <v>47</v>
      </c>
      <c r="G11" s="157">
        <v>6930.36</v>
      </c>
      <c r="H11" s="160">
        <v>0</v>
      </c>
      <c r="I11" s="161">
        <v>0</v>
      </c>
      <c r="J11" s="69" t="s">
        <v>6</v>
      </c>
      <c r="K11" s="28" t="s">
        <v>27</v>
      </c>
      <c r="L11" s="39" t="s">
        <v>40</v>
      </c>
      <c r="M11" s="94">
        <v>35</v>
      </c>
      <c r="N11" s="167">
        <v>1</v>
      </c>
      <c r="O11" s="154">
        <v>1</v>
      </c>
      <c r="P11" s="173">
        <v>63.69</v>
      </c>
      <c r="Q11" s="174">
        <v>0</v>
      </c>
      <c r="R11" s="177">
        <v>0</v>
      </c>
    </row>
    <row r="12" spans="1:18" ht="14.1" customHeight="1">
      <c r="A12" s="10"/>
      <c r="B12" s="21" t="s">
        <v>12</v>
      </c>
      <c r="C12" s="36"/>
      <c r="D12" s="46">
        <v>2</v>
      </c>
      <c r="E12" s="152">
        <v>5</v>
      </c>
      <c r="F12" s="155">
        <v>5</v>
      </c>
      <c r="G12" s="158">
        <v>5112.66</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3">
        <v>0</v>
      </c>
      <c r="F17" s="156">
        <v>0</v>
      </c>
      <c r="G17" s="159">
        <v>0</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7</v>
      </c>
      <c r="F18" s="156">
        <v>0</v>
      </c>
      <c r="G18" s="159">
        <v>0</v>
      </c>
      <c r="H18" s="155">
        <v>7</v>
      </c>
      <c r="I18" s="162">
        <v>5506.02</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2">
        <v>6</v>
      </c>
      <c r="F20" s="156">
        <v>0</v>
      </c>
      <c r="G20" s="159">
        <v>0</v>
      </c>
      <c r="H20" s="155">
        <v>7</v>
      </c>
      <c r="I20" s="162">
        <v>5977.45</v>
      </c>
      <c r="J20" s="70"/>
      <c r="K20" s="77"/>
      <c r="L20" s="39" t="s">
        <v>41</v>
      </c>
      <c r="M20" s="95">
        <v>44</v>
      </c>
      <c r="N20" s="165">
        <v>0</v>
      </c>
      <c r="O20" s="156">
        <v>0</v>
      </c>
      <c r="P20" s="171">
        <v>0</v>
      </c>
      <c r="Q20" s="175">
        <v>0</v>
      </c>
      <c r="R20" s="178">
        <v>0</v>
      </c>
    </row>
    <row r="21" spans="1:18" ht="14.1" customHeight="1">
      <c r="A21" s="10"/>
      <c r="B21" s="21" t="s">
        <v>21</v>
      </c>
      <c r="C21" s="36"/>
      <c r="D21" s="46">
        <v>11</v>
      </c>
      <c r="E21" s="152">
        <v>2</v>
      </c>
      <c r="F21" s="155">
        <v>27</v>
      </c>
      <c r="G21" s="158">
        <v>23410.11</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102</v>
      </c>
      <c r="F22" s="156">
        <v>0</v>
      </c>
      <c r="G22" s="159">
        <v>0</v>
      </c>
      <c r="H22" s="155">
        <v>209</v>
      </c>
      <c r="I22" s="162">
        <v>19895.17</v>
      </c>
      <c r="J22" s="70"/>
      <c r="K22" s="77"/>
      <c r="L22" s="39" t="s">
        <v>39</v>
      </c>
      <c r="M22" s="95">
        <v>46</v>
      </c>
      <c r="N22" s="165">
        <v>0</v>
      </c>
      <c r="O22" s="156">
        <v>0</v>
      </c>
      <c r="P22" s="171">
        <v>0</v>
      </c>
      <c r="Q22" s="175">
        <v>0</v>
      </c>
      <c r="R22" s="178">
        <v>0</v>
      </c>
    </row>
    <row r="23" spans="1:18" ht="14.1" customHeight="1">
      <c r="A23" s="12" t="s">
        <v>5</v>
      </c>
      <c r="B23" s="21" t="s">
        <v>23</v>
      </c>
      <c r="C23" s="36"/>
      <c r="D23" s="46">
        <v>13</v>
      </c>
      <c r="E23" s="152">
        <v>16</v>
      </c>
      <c r="F23" s="156">
        <v>0</v>
      </c>
      <c r="G23" s="159">
        <v>0</v>
      </c>
      <c r="H23" s="155">
        <v>54</v>
      </c>
      <c r="I23" s="162">
        <v>141091.79</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767</v>
      </c>
      <c r="F24" s="155">
        <v>1109</v>
      </c>
      <c r="G24" s="158">
        <v>224351.19</v>
      </c>
      <c r="H24" s="155">
        <v>635</v>
      </c>
      <c r="I24" s="162">
        <v>59135.83</v>
      </c>
      <c r="J24" s="70"/>
      <c r="K24" s="77"/>
      <c r="L24" s="39" t="s">
        <v>41</v>
      </c>
      <c r="M24" s="95">
        <v>48</v>
      </c>
      <c r="N24" s="165">
        <v>0</v>
      </c>
      <c r="O24" s="156">
        <v>0</v>
      </c>
      <c r="P24" s="171">
        <v>0</v>
      </c>
      <c r="Q24" s="175">
        <v>0</v>
      </c>
      <c r="R24" s="178">
        <v>0</v>
      </c>
    </row>
    <row r="25" spans="1:18" ht="14.1" customHeight="1">
      <c r="A25" s="10"/>
      <c r="B25" s="25"/>
      <c r="C25" s="39" t="s">
        <v>30</v>
      </c>
      <c r="D25" s="46">
        <v>15</v>
      </c>
      <c r="E25" s="152">
        <v>8</v>
      </c>
      <c r="F25" s="155">
        <v>10</v>
      </c>
      <c r="G25" s="158">
        <v>225.81</v>
      </c>
      <c r="H25" s="155">
        <v>8</v>
      </c>
      <c r="I25" s="162">
        <v>324.95</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146</v>
      </c>
      <c r="F26" s="155">
        <v>450</v>
      </c>
      <c r="G26" s="158">
        <v>95441.4</v>
      </c>
      <c r="H26" s="155">
        <v>113</v>
      </c>
      <c r="I26" s="162">
        <v>13297.63</v>
      </c>
      <c r="J26" s="70"/>
      <c r="K26" s="78"/>
      <c r="L26" s="87" t="s">
        <v>40</v>
      </c>
      <c r="M26" s="95">
        <v>50</v>
      </c>
      <c r="N26" s="165">
        <v>0</v>
      </c>
      <c r="O26" s="156">
        <v>0</v>
      </c>
      <c r="P26" s="171">
        <v>0</v>
      </c>
      <c r="Q26" s="175">
        <v>0</v>
      </c>
      <c r="R26" s="178">
        <v>0</v>
      </c>
    </row>
    <row r="27" spans="1:18" ht="14.1" customHeight="1">
      <c r="A27" s="10"/>
      <c r="B27" s="25"/>
      <c r="C27" s="39" t="s">
        <v>32</v>
      </c>
      <c r="D27" s="46">
        <v>17</v>
      </c>
      <c r="E27" s="152">
        <v>110</v>
      </c>
      <c r="F27" s="155">
        <v>226</v>
      </c>
      <c r="G27" s="158">
        <v>49123.78</v>
      </c>
      <c r="H27" s="155">
        <v>54</v>
      </c>
      <c r="I27" s="162">
        <v>7041.53</v>
      </c>
      <c r="J27" s="70"/>
      <c r="K27" s="79"/>
      <c r="L27" s="87" t="s">
        <v>41</v>
      </c>
      <c r="M27" s="94">
        <v>51</v>
      </c>
      <c r="N27" s="164">
        <v>0</v>
      </c>
      <c r="O27" s="160">
        <v>0</v>
      </c>
      <c r="P27" s="170">
        <v>0</v>
      </c>
      <c r="Q27" s="175">
        <v>0</v>
      </c>
      <c r="R27" s="178">
        <v>0</v>
      </c>
    </row>
    <row r="28" spans="1:18" ht="14.1" customHeight="1">
      <c r="A28" s="10"/>
      <c r="B28" s="25"/>
      <c r="C28" s="39" t="s">
        <v>33</v>
      </c>
      <c r="D28" s="46">
        <v>18</v>
      </c>
      <c r="E28" s="152">
        <v>35</v>
      </c>
      <c r="F28" s="155">
        <v>50</v>
      </c>
      <c r="G28" s="158">
        <v>10114.38</v>
      </c>
      <c r="H28" s="155">
        <v>29</v>
      </c>
      <c r="I28" s="162">
        <v>2295.9</v>
      </c>
      <c r="J28" s="45"/>
      <c r="K28" s="80" t="s">
        <v>61</v>
      </c>
      <c r="L28" s="88"/>
      <c r="M28" s="95">
        <v>52</v>
      </c>
      <c r="N28" s="166">
        <v>1</v>
      </c>
      <c r="O28" s="155">
        <v>2</v>
      </c>
      <c r="P28" s="172">
        <v>45</v>
      </c>
      <c r="Q28" s="175">
        <v>0</v>
      </c>
      <c r="R28" s="178">
        <v>0</v>
      </c>
    </row>
    <row r="29" spans="1:18" ht="14.1" customHeight="1">
      <c r="A29" s="10"/>
      <c r="B29" s="25"/>
      <c r="C29" s="39" t="s">
        <v>34</v>
      </c>
      <c r="D29" s="46">
        <v>19</v>
      </c>
      <c r="E29" s="152">
        <v>4</v>
      </c>
      <c r="F29" s="155">
        <v>5</v>
      </c>
      <c r="G29" s="158">
        <v>821.38</v>
      </c>
      <c r="H29" s="155">
        <v>4</v>
      </c>
      <c r="I29" s="162">
        <v>302.07</v>
      </c>
      <c r="J29" s="70" t="s">
        <v>54</v>
      </c>
      <c r="K29" s="81" t="s">
        <v>62</v>
      </c>
      <c r="L29" s="89"/>
      <c r="M29" s="94">
        <v>53</v>
      </c>
      <c r="N29" s="164">
        <v>0</v>
      </c>
      <c r="O29" s="160">
        <v>0</v>
      </c>
      <c r="P29" s="170">
        <v>0</v>
      </c>
      <c r="Q29" s="175">
        <v>0</v>
      </c>
      <c r="R29" s="178">
        <v>0</v>
      </c>
    </row>
    <row r="30" spans="1:18" ht="14.1" customHeight="1">
      <c r="A30" s="10"/>
      <c r="B30" s="25"/>
      <c r="C30" s="39" t="s">
        <v>35</v>
      </c>
      <c r="D30" s="46">
        <v>20</v>
      </c>
      <c r="E30" s="152">
        <v>1</v>
      </c>
      <c r="F30" s="155">
        <v>2</v>
      </c>
      <c r="G30" s="158">
        <v>2399</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39</v>
      </c>
      <c r="O31" s="154">
        <v>65</v>
      </c>
      <c r="P31" s="173">
        <v>1837.66</v>
      </c>
      <c r="Q31" s="176">
        <v>44</v>
      </c>
      <c r="R31" s="179">
        <v>2576.23</v>
      </c>
    </row>
    <row r="32" spans="1:18" ht="14.1" customHeight="1">
      <c r="A32" s="10"/>
      <c r="B32" s="25"/>
      <c r="C32" s="39" t="s">
        <v>37</v>
      </c>
      <c r="D32" s="46">
        <v>22</v>
      </c>
      <c r="E32" s="152">
        <v>29</v>
      </c>
      <c r="F32" s="155">
        <v>68</v>
      </c>
      <c r="G32" s="158">
        <v>8782.23</v>
      </c>
      <c r="H32" s="155">
        <v>53</v>
      </c>
      <c r="I32" s="162">
        <v>3702.27</v>
      </c>
      <c r="J32" s="27"/>
      <c r="K32" s="81" t="s">
        <v>65</v>
      </c>
      <c r="L32" s="90"/>
      <c r="M32" s="95">
        <v>56</v>
      </c>
      <c r="N32" s="166">
        <v>9</v>
      </c>
      <c r="O32" s="155">
        <v>49</v>
      </c>
      <c r="P32" s="172">
        <v>29165.76</v>
      </c>
      <c r="Q32" s="176">
        <v>6</v>
      </c>
      <c r="R32" s="179">
        <v>946.61</v>
      </c>
    </row>
    <row r="33" spans="1:18" ht="14.1" customHeight="1">
      <c r="A33" s="10"/>
      <c r="B33" s="25"/>
      <c r="C33" s="40" t="s">
        <v>21</v>
      </c>
      <c r="D33" s="46">
        <v>23</v>
      </c>
      <c r="E33" s="152">
        <v>6</v>
      </c>
      <c r="F33" s="155">
        <v>11</v>
      </c>
      <c r="G33" s="158">
        <v>2292.84</v>
      </c>
      <c r="H33" s="155">
        <v>3</v>
      </c>
      <c r="I33" s="162">
        <v>347.8</v>
      </c>
      <c r="J33" s="27"/>
      <c r="K33" s="81" t="s">
        <v>66</v>
      </c>
      <c r="L33" s="90"/>
      <c r="M33" s="94">
        <v>57</v>
      </c>
      <c r="N33" s="167">
        <v>40</v>
      </c>
      <c r="O33" s="154">
        <v>77</v>
      </c>
      <c r="P33" s="173">
        <v>4024</v>
      </c>
      <c r="Q33" s="176">
        <v>23</v>
      </c>
      <c r="R33" s="179">
        <v>13397.28</v>
      </c>
    </row>
    <row r="34" spans="1:18" ht="14.1" customHeight="1">
      <c r="A34" s="11"/>
      <c r="B34" s="26"/>
      <c r="C34" s="39" t="s">
        <v>22</v>
      </c>
      <c r="D34" s="46">
        <v>24</v>
      </c>
      <c r="E34" s="152">
        <v>14</v>
      </c>
      <c r="F34" s="155">
        <v>22</v>
      </c>
      <c r="G34" s="158">
        <v>14761.16</v>
      </c>
      <c r="H34" s="155">
        <v>6</v>
      </c>
      <c r="I34" s="162">
        <v>745.86</v>
      </c>
      <c r="J34" s="27"/>
      <c r="K34" s="81" t="s">
        <v>67</v>
      </c>
      <c r="L34" s="90"/>
      <c r="M34" s="95">
        <v>58</v>
      </c>
      <c r="N34" s="166">
        <v>737</v>
      </c>
      <c r="O34" s="155">
        <v>1825</v>
      </c>
      <c r="P34" s="172">
        <v>364766.82</v>
      </c>
      <c r="Q34" s="176">
        <v>926</v>
      </c>
      <c r="R34" s="179">
        <v>104298.38</v>
      </c>
    </row>
    <row r="35" spans="1:18" ht="14.1" customHeight="1">
      <c r="A35" s="12" t="s">
        <v>6</v>
      </c>
      <c r="B35" s="118" t="s">
        <v>25</v>
      </c>
      <c r="C35" s="39" t="s">
        <v>38</v>
      </c>
      <c r="D35" s="46">
        <v>25</v>
      </c>
      <c r="E35" s="152">
        <v>1054</v>
      </c>
      <c r="F35" s="155">
        <v>1393</v>
      </c>
      <c r="G35" s="158">
        <v>138022.54</v>
      </c>
      <c r="H35" s="155">
        <v>1135</v>
      </c>
      <c r="I35" s="162">
        <v>117983.21</v>
      </c>
      <c r="J35" s="27"/>
      <c r="K35" s="81" t="s">
        <v>68</v>
      </c>
      <c r="L35" s="90"/>
      <c r="M35" s="94">
        <v>59</v>
      </c>
      <c r="N35" s="167">
        <v>53</v>
      </c>
      <c r="O35" s="154">
        <v>77</v>
      </c>
      <c r="P35" s="173">
        <v>9001.51</v>
      </c>
      <c r="Q35" s="176">
        <v>40</v>
      </c>
      <c r="R35" s="179">
        <v>3830.13</v>
      </c>
    </row>
    <row r="36" spans="1:18" ht="14.1" customHeight="1">
      <c r="A36" s="10"/>
      <c r="B36" s="119"/>
      <c r="C36" s="39" t="s">
        <v>39</v>
      </c>
      <c r="D36" s="46">
        <v>26</v>
      </c>
      <c r="E36" s="152">
        <v>1</v>
      </c>
      <c r="F36" s="155">
        <v>1</v>
      </c>
      <c r="G36" s="158">
        <v>20.05</v>
      </c>
      <c r="H36" s="155">
        <v>1</v>
      </c>
      <c r="I36" s="162">
        <v>91.08</v>
      </c>
      <c r="J36" s="27"/>
      <c r="K36" s="81" t="s">
        <v>69</v>
      </c>
      <c r="L36" s="90"/>
      <c r="M36" s="95">
        <v>60</v>
      </c>
      <c r="N36" s="166">
        <v>66</v>
      </c>
      <c r="O36" s="155">
        <v>92</v>
      </c>
      <c r="P36" s="172">
        <v>13345.03</v>
      </c>
      <c r="Q36" s="176">
        <v>55</v>
      </c>
      <c r="R36" s="179">
        <v>61524.32</v>
      </c>
    </row>
    <row r="37" spans="1:18" ht="14.1" customHeight="1">
      <c r="A37" s="10"/>
      <c r="B37" s="119"/>
      <c r="C37" s="39" t="s">
        <v>40</v>
      </c>
      <c r="D37" s="46">
        <v>27</v>
      </c>
      <c r="E37" s="152">
        <v>66</v>
      </c>
      <c r="F37" s="155">
        <v>123</v>
      </c>
      <c r="G37" s="158">
        <v>43227.59</v>
      </c>
      <c r="H37" s="155">
        <v>357</v>
      </c>
      <c r="I37" s="162">
        <v>64739.41</v>
      </c>
      <c r="J37" s="27"/>
      <c r="K37" s="81" t="s">
        <v>70</v>
      </c>
      <c r="L37" s="90"/>
      <c r="M37" s="94">
        <v>61</v>
      </c>
      <c r="N37" s="167">
        <v>33</v>
      </c>
      <c r="O37" s="154">
        <v>42</v>
      </c>
      <c r="P37" s="173">
        <v>1638.69</v>
      </c>
      <c r="Q37" s="176">
        <v>31</v>
      </c>
      <c r="R37" s="179">
        <v>3125.51</v>
      </c>
    </row>
    <row r="38" spans="1:18" ht="14.1" customHeight="1">
      <c r="A38" s="10"/>
      <c r="B38" s="120"/>
      <c r="C38" s="39" t="s">
        <v>41</v>
      </c>
      <c r="D38" s="46">
        <v>28</v>
      </c>
      <c r="E38" s="152">
        <v>825</v>
      </c>
      <c r="F38" s="155">
        <v>1095</v>
      </c>
      <c r="G38" s="158">
        <v>81963.29</v>
      </c>
      <c r="H38" s="155">
        <v>950</v>
      </c>
      <c r="I38" s="162">
        <v>108584.24</v>
      </c>
      <c r="J38" s="27"/>
      <c r="K38" s="81" t="s">
        <v>71</v>
      </c>
      <c r="L38" s="90"/>
      <c r="M38" s="95">
        <v>62</v>
      </c>
      <c r="N38" s="166">
        <v>56</v>
      </c>
      <c r="O38" s="155">
        <v>151</v>
      </c>
      <c r="P38" s="172">
        <v>42806.63</v>
      </c>
      <c r="Q38" s="176">
        <v>46</v>
      </c>
      <c r="R38" s="179">
        <v>6430.28</v>
      </c>
    </row>
    <row r="39" spans="1:18" ht="14.1" customHeight="1">
      <c r="A39" s="10"/>
      <c r="B39" s="118" t="s">
        <v>26</v>
      </c>
      <c r="C39" s="39" t="s">
        <v>38</v>
      </c>
      <c r="D39" s="46">
        <v>29</v>
      </c>
      <c r="E39" s="152">
        <v>7</v>
      </c>
      <c r="F39" s="155">
        <v>8</v>
      </c>
      <c r="G39" s="158">
        <v>1509.97</v>
      </c>
      <c r="H39" s="156">
        <v>0</v>
      </c>
      <c r="I39" s="163">
        <v>0</v>
      </c>
      <c r="J39" s="27"/>
      <c r="K39" s="81" t="s">
        <v>72</v>
      </c>
      <c r="L39" s="90"/>
      <c r="M39" s="94">
        <v>63</v>
      </c>
      <c r="N39" s="167">
        <v>74</v>
      </c>
      <c r="O39" s="154">
        <v>138</v>
      </c>
      <c r="P39" s="173">
        <v>31716.26</v>
      </c>
      <c r="Q39" s="176">
        <v>42</v>
      </c>
      <c r="R39" s="179">
        <v>9274.2</v>
      </c>
    </row>
    <row r="40" spans="1:18" ht="14.1" customHeight="1">
      <c r="A40" s="10"/>
      <c r="B40" s="121"/>
      <c r="C40" s="39" t="s">
        <v>39</v>
      </c>
      <c r="D40" s="46">
        <v>30</v>
      </c>
      <c r="E40" s="152">
        <v>1</v>
      </c>
      <c r="F40" s="155">
        <v>1</v>
      </c>
      <c r="G40" s="158">
        <v>748.56</v>
      </c>
      <c r="H40" s="156">
        <v>0</v>
      </c>
      <c r="I40" s="163">
        <v>0</v>
      </c>
      <c r="J40" s="27"/>
      <c r="K40" s="81" t="s">
        <v>73</v>
      </c>
      <c r="L40" s="90"/>
      <c r="M40" s="95">
        <v>64</v>
      </c>
      <c r="N40" s="166">
        <v>63</v>
      </c>
      <c r="O40" s="155">
        <v>98</v>
      </c>
      <c r="P40" s="172">
        <v>23444.7</v>
      </c>
      <c r="Q40" s="176">
        <v>41</v>
      </c>
      <c r="R40" s="179">
        <v>2885.21</v>
      </c>
    </row>
    <row r="41" spans="1:18" ht="14.1" customHeight="1">
      <c r="A41" s="10"/>
      <c r="B41" s="121"/>
      <c r="C41" s="39" t="s">
        <v>40</v>
      </c>
      <c r="D41" s="46">
        <v>31</v>
      </c>
      <c r="E41" s="153">
        <v>0</v>
      </c>
      <c r="F41" s="156">
        <v>0</v>
      </c>
      <c r="G41" s="159">
        <v>0</v>
      </c>
      <c r="H41" s="156">
        <v>0</v>
      </c>
      <c r="I41" s="163">
        <v>0</v>
      </c>
      <c r="J41" s="45"/>
      <c r="K41" s="81" t="s">
        <v>74</v>
      </c>
      <c r="L41" s="90"/>
      <c r="M41" s="94">
        <v>65</v>
      </c>
      <c r="N41" s="167">
        <v>301</v>
      </c>
      <c r="O41" s="154">
        <v>572</v>
      </c>
      <c r="P41" s="173">
        <v>280333.15</v>
      </c>
      <c r="Q41" s="176">
        <v>217</v>
      </c>
      <c r="R41" s="179">
        <v>21106.84</v>
      </c>
    </row>
    <row r="42" spans="1:18" ht="14.1" customHeight="1">
      <c r="A42" s="10"/>
      <c r="B42" s="121"/>
      <c r="C42" s="39" t="s">
        <v>41</v>
      </c>
      <c r="D42" s="46">
        <v>32</v>
      </c>
      <c r="E42" s="152">
        <v>5</v>
      </c>
      <c r="F42" s="155">
        <v>9</v>
      </c>
      <c r="G42" s="158">
        <v>3866.16</v>
      </c>
      <c r="H42" s="156">
        <v>0</v>
      </c>
      <c r="I42" s="163">
        <v>0</v>
      </c>
      <c r="J42" s="71" t="s">
        <v>55</v>
      </c>
      <c r="K42" s="82"/>
      <c r="L42" s="91"/>
      <c r="M42" s="94">
        <v>66</v>
      </c>
      <c r="N42" s="140">
        <f>SUM(E11:E44,N11:N41)</f>
        <v>4706</v>
      </c>
      <c r="O42" s="129">
        <f>SUM(F11:F44,O11:O41)</f>
        <v>7853</v>
      </c>
      <c r="P42" s="143">
        <f>SUM(G11:G44,P11:P41)</f>
        <v>1516432.24</v>
      </c>
      <c r="Q42" s="147">
        <f>SUM(H11:H44,Q11:Q41)</f>
        <v>5096</v>
      </c>
      <c r="R42" s="150">
        <f>SUM(I11:I44,R11:R41)</f>
        <v>780457.2</v>
      </c>
    </row>
    <row r="43" spans="1:18" ht="14.1" customHeight="1">
      <c r="A43" s="10"/>
      <c r="B43" s="122" t="s">
        <v>27</v>
      </c>
      <c r="C43" s="39" t="s">
        <v>38</v>
      </c>
      <c r="D43" s="46">
        <v>33</v>
      </c>
      <c r="E43" s="153">
        <v>0</v>
      </c>
      <c r="F43" s="156">
        <v>0</v>
      </c>
      <c r="G43" s="159">
        <v>0</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2">
        <v>2</v>
      </c>
      <c r="F44" s="155">
        <v>2</v>
      </c>
      <c r="G44" s="158">
        <v>1118.88</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R50"/>
  <sheetViews>
    <sheetView zoomScale="85" zoomScaleNormal="85" workbookViewId="0" topLeftCell="A8">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88</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24</v>
      </c>
      <c r="F11" s="154">
        <v>128</v>
      </c>
      <c r="G11" s="157">
        <v>59323.66</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15</v>
      </c>
      <c r="F12" s="155">
        <v>15</v>
      </c>
      <c r="G12" s="158">
        <v>28013.54</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2">
        <v>3</v>
      </c>
      <c r="F14" s="155">
        <v>66</v>
      </c>
      <c r="G14" s="158">
        <v>48957.1</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3">
        <v>0</v>
      </c>
      <c r="F17" s="156">
        <v>0</v>
      </c>
      <c r="G17" s="159">
        <v>0</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6</v>
      </c>
      <c r="F18" s="156">
        <v>0</v>
      </c>
      <c r="G18" s="159">
        <v>0</v>
      </c>
      <c r="H18" s="155">
        <v>21</v>
      </c>
      <c r="I18" s="162">
        <v>51730.16</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2">
        <v>1</v>
      </c>
      <c r="F20" s="156">
        <v>0</v>
      </c>
      <c r="G20" s="159">
        <v>0</v>
      </c>
      <c r="H20" s="155">
        <v>1</v>
      </c>
      <c r="I20" s="162">
        <v>95.6</v>
      </c>
      <c r="J20" s="70"/>
      <c r="K20" s="77"/>
      <c r="L20" s="39" t="s">
        <v>41</v>
      </c>
      <c r="M20" s="95">
        <v>44</v>
      </c>
      <c r="N20" s="165">
        <v>0</v>
      </c>
      <c r="O20" s="156">
        <v>0</v>
      </c>
      <c r="P20" s="171">
        <v>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10</v>
      </c>
      <c r="F22" s="155">
        <v>2</v>
      </c>
      <c r="G22" s="158">
        <v>2976</v>
      </c>
      <c r="H22" s="155">
        <v>16</v>
      </c>
      <c r="I22" s="162">
        <v>1076.93</v>
      </c>
      <c r="J22" s="70"/>
      <c r="K22" s="77"/>
      <c r="L22" s="39" t="s">
        <v>39</v>
      </c>
      <c r="M22" s="95">
        <v>46</v>
      </c>
      <c r="N22" s="165">
        <v>0</v>
      </c>
      <c r="O22" s="156">
        <v>0</v>
      </c>
      <c r="P22" s="171">
        <v>0</v>
      </c>
      <c r="Q22" s="175">
        <v>0</v>
      </c>
      <c r="R22" s="178">
        <v>0</v>
      </c>
    </row>
    <row r="23" spans="1:18" ht="14.1" customHeight="1">
      <c r="A23" s="12" t="s">
        <v>5</v>
      </c>
      <c r="B23" s="21" t="s">
        <v>23</v>
      </c>
      <c r="C23" s="36"/>
      <c r="D23" s="46">
        <v>13</v>
      </c>
      <c r="E23" s="152">
        <v>14</v>
      </c>
      <c r="F23" s="156">
        <v>0</v>
      </c>
      <c r="G23" s="159">
        <v>0</v>
      </c>
      <c r="H23" s="155">
        <v>80</v>
      </c>
      <c r="I23" s="162">
        <v>15058.6</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206</v>
      </c>
      <c r="F24" s="155">
        <v>390</v>
      </c>
      <c r="G24" s="158">
        <v>2407506.65</v>
      </c>
      <c r="H24" s="155">
        <v>90</v>
      </c>
      <c r="I24" s="162">
        <v>8954.86</v>
      </c>
      <c r="J24" s="70"/>
      <c r="K24" s="77"/>
      <c r="L24" s="39" t="s">
        <v>41</v>
      </c>
      <c r="M24" s="95">
        <v>48</v>
      </c>
      <c r="N24" s="165">
        <v>0</v>
      </c>
      <c r="O24" s="156">
        <v>0</v>
      </c>
      <c r="P24" s="171">
        <v>0</v>
      </c>
      <c r="Q24" s="175">
        <v>0</v>
      </c>
      <c r="R24" s="178">
        <v>0</v>
      </c>
    </row>
    <row r="25" spans="1:18" ht="14.1" customHeight="1">
      <c r="A25" s="10"/>
      <c r="B25" s="25"/>
      <c r="C25" s="39" t="s">
        <v>30</v>
      </c>
      <c r="D25" s="46">
        <v>15</v>
      </c>
      <c r="E25" s="152">
        <v>5</v>
      </c>
      <c r="F25" s="155">
        <v>7</v>
      </c>
      <c r="G25" s="158">
        <v>585.76</v>
      </c>
      <c r="H25" s="155">
        <v>1</v>
      </c>
      <c r="I25" s="162">
        <v>82.21</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40</v>
      </c>
      <c r="F26" s="155">
        <v>207</v>
      </c>
      <c r="G26" s="158">
        <v>87536.15</v>
      </c>
      <c r="H26" s="155">
        <v>15</v>
      </c>
      <c r="I26" s="162">
        <v>2466.61</v>
      </c>
      <c r="J26" s="70"/>
      <c r="K26" s="78"/>
      <c r="L26" s="87" t="s">
        <v>40</v>
      </c>
      <c r="M26" s="95">
        <v>50</v>
      </c>
      <c r="N26" s="165">
        <v>0</v>
      </c>
      <c r="O26" s="156">
        <v>0</v>
      </c>
      <c r="P26" s="171">
        <v>0</v>
      </c>
      <c r="Q26" s="175">
        <v>0</v>
      </c>
      <c r="R26" s="178">
        <v>0</v>
      </c>
    </row>
    <row r="27" spans="1:18" ht="14.1" customHeight="1">
      <c r="A27" s="10"/>
      <c r="B27" s="25"/>
      <c r="C27" s="39" t="s">
        <v>32</v>
      </c>
      <c r="D27" s="46">
        <v>17</v>
      </c>
      <c r="E27" s="152">
        <v>50</v>
      </c>
      <c r="F27" s="155">
        <v>101</v>
      </c>
      <c r="G27" s="158">
        <v>52099.11</v>
      </c>
      <c r="H27" s="155">
        <v>7</v>
      </c>
      <c r="I27" s="162">
        <v>860.09</v>
      </c>
      <c r="J27" s="70"/>
      <c r="K27" s="79"/>
      <c r="L27" s="87" t="s">
        <v>41</v>
      </c>
      <c r="M27" s="94">
        <v>51</v>
      </c>
      <c r="N27" s="164">
        <v>0</v>
      </c>
      <c r="O27" s="160">
        <v>0</v>
      </c>
      <c r="P27" s="170">
        <v>0</v>
      </c>
      <c r="Q27" s="175">
        <v>0</v>
      </c>
      <c r="R27" s="178">
        <v>0</v>
      </c>
    </row>
    <row r="28" spans="1:18" ht="14.1" customHeight="1">
      <c r="A28" s="10"/>
      <c r="B28" s="25"/>
      <c r="C28" s="39" t="s">
        <v>33</v>
      </c>
      <c r="D28" s="46">
        <v>18</v>
      </c>
      <c r="E28" s="152">
        <v>10</v>
      </c>
      <c r="F28" s="155">
        <v>12</v>
      </c>
      <c r="G28" s="158">
        <v>6802.25</v>
      </c>
      <c r="H28" s="155">
        <v>4</v>
      </c>
      <c r="I28" s="162">
        <v>505.38</v>
      </c>
      <c r="J28" s="45"/>
      <c r="K28" s="80" t="s">
        <v>61</v>
      </c>
      <c r="L28" s="88"/>
      <c r="M28" s="95">
        <v>52</v>
      </c>
      <c r="N28" s="165">
        <v>0</v>
      </c>
      <c r="O28" s="156">
        <v>0</v>
      </c>
      <c r="P28" s="171">
        <v>0</v>
      </c>
      <c r="Q28" s="175">
        <v>0</v>
      </c>
      <c r="R28" s="178">
        <v>0</v>
      </c>
    </row>
    <row r="29" spans="1:18" ht="14.1" customHeight="1">
      <c r="A29" s="10"/>
      <c r="B29" s="25"/>
      <c r="C29" s="39" t="s">
        <v>34</v>
      </c>
      <c r="D29" s="46">
        <v>19</v>
      </c>
      <c r="E29" s="153">
        <v>0</v>
      </c>
      <c r="F29" s="156">
        <v>0</v>
      </c>
      <c r="G29" s="159">
        <v>0</v>
      </c>
      <c r="H29" s="156">
        <v>0</v>
      </c>
      <c r="I29" s="163">
        <v>0</v>
      </c>
      <c r="J29" s="70" t="s">
        <v>54</v>
      </c>
      <c r="K29" s="81" t="s">
        <v>62</v>
      </c>
      <c r="L29" s="89"/>
      <c r="M29" s="94">
        <v>53</v>
      </c>
      <c r="N29" s="164">
        <v>0</v>
      </c>
      <c r="O29" s="160">
        <v>0</v>
      </c>
      <c r="P29" s="170">
        <v>0</v>
      </c>
      <c r="Q29" s="175">
        <v>0</v>
      </c>
      <c r="R29" s="178">
        <v>0</v>
      </c>
    </row>
    <row r="30" spans="1:18" ht="14.1" customHeight="1">
      <c r="A30" s="10"/>
      <c r="B30" s="25"/>
      <c r="C30" s="39" t="s">
        <v>35</v>
      </c>
      <c r="D30" s="46">
        <v>20</v>
      </c>
      <c r="E30" s="152">
        <v>3</v>
      </c>
      <c r="F30" s="155">
        <v>7</v>
      </c>
      <c r="G30" s="158">
        <v>15246.12</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6</v>
      </c>
      <c r="O31" s="154">
        <v>40</v>
      </c>
      <c r="P31" s="173">
        <v>9103.51</v>
      </c>
      <c r="Q31" s="176">
        <v>2</v>
      </c>
      <c r="R31" s="179">
        <v>82</v>
      </c>
    </row>
    <row r="32" spans="1:18" ht="14.1" customHeight="1">
      <c r="A32" s="10"/>
      <c r="B32" s="25"/>
      <c r="C32" s="39" t="s">
        <v>37</v>
      </c>
      <c r="D32" s="46">
        <v>22</v>
      </c>
      <c r="E32" s="152">
        <v>7</v>
      </c>
      <c r="F32" s="155">
        <v>32</v>
      </c>
      <c r="G32" s="158">
        <v>6139.54</v>
      </c>
      <c r="H32" s="155">
        <v>4</v>
      </c>
      <c r="I32" s="162">
        <v>213.35</v>
      </c>
      <c r="J32" s="27"/>
      <c r="K32" s="81" t="s">
        <v>65</v>
      </c>
      <c r="L32" s="90"/>
      <c r="M32" s="95">
        <v>56</v>
      </c>
      <c r="N32" s="166">
        <v>3</v>
      </c>
      <c r="O32" s="155">
        <v>2</v>
      </c>
      <c r="P32" s="172">
        <v>17.38</v>
      </c>
      <c r="Q32" s="176">
        <v>3</v>
      </c>
      <c r="R32" s="179">
        <v>3045.87</v>
      </c>
    </row>
    <row r="33" spans="1:18" ht="14.1" customHeight="1">
      <c r="A33" s="10"/>
      <c r="B33" s="25"/>
      <c r="C33" s="40" t="s">
        <v>21</v>
      </c>
      <c r="D33" s="46">
        <v>23</v>
      </c>
      <c r="E33" s="152">
        <v>1</v>
      </c>
      <c r="F33" s="155">
        <v>9</v>
      </c>
      <c r="G33" s="158">
        <v>2186.92</v>
      </c>
      <c r="H33" s="156">
        <v>0</v>
      </c>
      <c r="I33" s="163">
        <v>0</v>
      </c>
      <c r="J33" s="27"/>
      <c r="K33" s="81" t="s">
        <v>66</v>
      </c>
      <c r="L33" s="90"/>
      <c r="M33" s="94">
        <v>57</v>
      </c>
      <c r="N33" s="167">
        <v>21</v>
      </c>
      <c r="O33" s="154">
        <v>42</v>
      </c>
      <c r="P33" s="173">
        <v>6680.68</v>
      </c>
      <c r="Q33" s="176">
        <v>6</v>
      </c>
      <c r="R33" s="179">
        <v>1103.22</v>
      </c>
    </row>
    <row r="34" spans="1:18" ht="14.1" customHeight="1">
      <c r="A34" s="11"/>
      <c r="B34" s="26"/>
      <c r="C34" s="39" t="s">
        <v>22</v>
      </c>
      <c r="D34" s="46">
        <v>24</v>
      </c>
      <c r="E34" s="152">
        <v>2</v>
      </c>
      <c r="F34" s="155">
        <v>2</v>
      </c>
      <c r="G34" s="158">
        <v>4718.79</v>
      </c>
      <c r="H34" s="156">
        <v>0</v>
      </c>
      <c r="I34" s="163">
        <v>0</v>
      </c>
      <c r="J34" s="27"/>
      <c r="K34" s="81" t="s">
        <v>67</v>
      </c>
      <c r="L34" s="90"/>
      <c r="M34" s="95">
        <v>58</v>
      </c>
      <c r="N34" s="166">
        <v>166</v>
      </c>
      <c r="O34" s="155">
        <v>544</v>
      </c>
      <c r="P34" s="172">
        <v>205855.23</v>
      </c>
      <c r="Q34" s="176">
        <v>138</v>
      </c>
      <c r="R34" s="179">
        <v>31743.72</v>
      </c>
    </row>
    <row r="35" spans="1:18" ht="14.1" customHeight="1">
      <c r="A35" s="12" t="s">
        <v>6</v>
      </c>
      <c r="B35" s="118" t="s">
        <v>25</v>
      </c>
      <c r="C35" s="39" t="s">
        <v>38</v>
      </c>
      <c r="D35" s="46">
        <v>25</v>
      </c>
      <c r="E35" s="152">
        <v>155</v>
      </c>
      <c r="F35" s="155">
        <v>308</v>
      </c>
      <c r="G35" s="158">
        <v>164224.46</v>
      </c>
      <c r="H35" s="155">
        <v>112</v>
      </c>
      <c r="I35" s="162">
        <v>25322.86</v>
      </c>
      <c r="J35" s="27"/>
      <c r="K35" s="81" t="s">
        <v>68</v>
      </c>
      <c r="L35" s="90"/>
      <c r="M35" s="94">
        <v>59</v>
      </c>
      <c r="N35" s="167">
        <v>14</v>
      </c>
      <c r="O35" s="154">
        <v>29</v>
      </c>
      <c r="P35" s="173">
        <v>18336.3</v>
      </c>
      <c r="Q35" s="176">
        <v>5</v>
      </c>
      <c r="R35" s="179">
        <v>795.63</v>
      </c>
    </row>
    <row r="36" spans="1:18" ht="14.1" customHeight="1">
      <c r="A36" s="10"/>
      <c r="B36" s="119"/>
      <c r="C36" s="39" t="s">
        <v>39</v>
      </c>
      <c r="D36" s="46">
        <v>26</v>
      </c>
      <c r="E36" s="153">
        <v>0</v>
      </c>
      <c r="F36" s="156">
        <v>0</v>
      </c>
      <c r="G36" s="159">
        <v>0</v>
      </c>
      <c r="H36" s="156">
        <v>0</v>
      </c>
      <c r="I36" s="163">
        <v>0</v>
      </c>
      <c r="J36" s="27"/>
      <c r="K36" s="81" t="s">
        <v>69</v>
      </c>
      <c r="L36" s="90"/>
      <c r="M36" s="95">
        <v>60</v>
      </c>
      <c r="N36" s="166">
        <v>22</v>
      </c>
      <c r="O36" s="155">
        <v>47</v>
      </c>
      <c r="P36" s="172">
        <v>2752.45</v>
      </c>
      <c r="Q36" s="176">
        <v>10</v>
      </c>
      <c r="R36" s="179">
        <v>1079.11</v>
      </c>
    </row>
    <row r="37" spans="1:18" ht="14.1" customHeight="1">
      <c r="A37" s="10"/>
      <c r="B37" s="119"/>
      <c r="C37" s="39" t="s">
        <v>40</v>
      </c>
      <c r="D37" s="46">
        <v>27</v>
      </c>
      <c r="E37" s="152">
        <v>13</v>
      </c>
      <c r="F37" s="155">
        <v>23</v>
      </c>
      <c r="G37" s="158">
        <v>26545.94</v>
      </c>
      <c r="H37" s="155">
        <v>7</v>
      </c>
      <c r="I37" s="162">
        <v>4384.18</v>
      </c>
      <c r="J37" s="27"/>
      <c r="K37" s="81" t="s">
        <v>70</v>
      </c>
      <c r="L37" s="90"/>
      <c r="M37" s="94">
        <v>61</v>
      </c>
      <c r="N37" s="167">
        <v>5</v>
      </c>
      <c r="O37" s="154">
        <v>10</v>
      </c>
      <c r="P37" s="173">
        <v>1177.93</v>
      </c>
      <c r="Q37" s="176">
        <v>4</v>
      </c>
      <c r="R37" s="179">
        <v>710.59</v>
      </c>
    </row>
    <row r="38" spans="1:18" ht="14.1" customHeight="1">
      <c r="A38" s="10"/>
      <c r="B38" s="120"/>
      <c r="C38" s="39" t="s">
        <v>41</v>
      </c>
      <c r="D38" s="46">
        <v>28</v>
      </c>
      <c r="E38" s="152">
        <v>106</v>
      </c>
      <c r="F38" s="155">
        <v>166</v>
      </c>
      <c r="G38" s="158">
        <v>82908.23</v>
      </c>
      <c r="H38" s="155">
        <v>93</v>
      </c>
      <c r="I38" s="162">
        <v>21111.83</v>
      </c>
      <c r="J38" s="27"/>
      <c r="K38" s="81" t="s">
        <v>71</v>
      </c>
      <c r="L38" s="90"/>
      <c r="M38" s="95">
        <v>62</v>
      </c>
      <c r="N38" s="166">
        <v>9</v>
      </c>
      <c r="O38" s="155">
        <v>16</v>
      </c>
      <c r="P38" s="172">
        <v>9114.81</v>
      </c>
      <c r="Q38" s="176">
        <v>4</v>
      </c>
      <c r="R38" s="179">
        <v>380.2</v>
      </c>
    </row>
    <row r="39" spans="1:18" ht="14.1" customHeight="1">
      <c r="A39" s="10"/>
      <c r="B39" s="118" t="s">
        <v>26</v>
      </c>
      <c r="C39" s="39" t="s">
        <v>38</v>
      </c>
      <c r="D39" s="46">
        <v>29</v>
      </c>
      <c r="E39" s="152">
        <v>4</v>
      </c>
      <c r="F39" s="155">
        <v>9</v>
      </c>
      <c r="G39" s="158">
        <v>3438.86</v>
      </c>
      <c r="H39" s="156">
        <v>0</v>
      </c>
      <c r="I39" s="163">
        <v>0</v>
      </c>
      <c r="J39" s="27"/>
      <c r="K39" s="81" t="s">
        <v>72</v>
      </c>
      <c r="L39" s="90"/>
      <c r="M39" s="94">
        <v>63</v>
      </c>
      <c r="N39" s="167">
        <v>84</v>
      </c>
      <c r="O39" s="154">
        <v>305</v>
      </c>
      <c r="P39" s="173">
        <v>42516.61</v>
      </c>
      <c r="Q39" s="176">
        <v>20</v>
      </c>
      <c r="R39" s="179">
        <v>18559.11</v>
      </c>
    </row>
    <row r="40" spans="1:18" ht="14.1" customHeight="1">
      <c r="A40" s="10"/>
      <c r="B40" s="121"/>
      <c r="C40" s="39" t="s">
        <v>39</v>
      </c>
      <c r="D40" s="46">
        <v>30</v>
      </c>
      <c r="E40" s="152">
        <v>1</v>
      </c>
      <c r="F40" s="155">
        <v>4</v>
      </c>
      <c r="G40" s="158">
        <v>469.04</v>
      </c>
      <c r="H40" s="156">
        <v>0</v>
      </c>
      <c r="I40" s="163">
        <v>0</v>
      </c>
      <c r="J40" s="27"/>
      <c r="K40" s="81" t="s">
        <v>73</v>
      </c>
      <c r="L40" s="90"/>
      <c r="M40" s="95">
        <v>64</v>
      </c>
      <c r="N40" s="166">
        <v>8</v>
      </c>
      <c r="O40" s="155">
        <v>14</v>
      </c>
      <c r="P40" s="172">
        <v>11940.62</v>
      </c>
      <c r="Q40" s="176">
        <v>1</v>
      </c>
      <c r="R40" s="179">
        <v>4473.63</v>
      </c>
    </row>
    <row r="41" spans="1:18" ht="14.1" customHeight="1">
      <c r="A41" s="10"/>
      <c r="B41" s="121"/>
      <c r="C41" s="39" t="s">
        <v>40</v>
      </c>
      <c r="D41" s="46">
        <v>31</v>
      </c>
      <c r="E41" s="153">
        <v>0</v>
      </c>
      <c r="F41" s="156">
        <v>0</v>
      </c>
      <c r="G41" s="159">
        <v>0</v>
      </c>
      <c r="H41" s="156">
        <v>0</v>
      </c>
      <c r="I41" s="163">
        <v>0</v>
      </c>
      <c r="J41" s="45"/>
      <c r="K41" s="81" t="s">
        <v>74</v>
      </c>
      <c r="L41" s="90"/>
      <c r="M41" s="94">
        <v>65</v>
      </c>
      <c r="N41" s="167">
        <v>76</v>
      </c>
      <c r="O41" s="154">
        <v>234</v>
      </c>
      <c r="P41" s="173">
        <v>661312.86</v>
      </c>
      <c r="Q41" s="176">
        <v>12</v>
      </c>
      <c r="R41" s="179">
        <v>7197.71</v>
      </c>
    </row>
    <row r="42" spans="1:18" ht="14.1" customHeight="1">
      <c r="A42" s="10"/>
      <c r="B42" s="121"/>
      <c r="C42" s="39" t="s">
        <v>41</v>
      </c>
      <c r="D42" s="46">
        <v>32</v>
      </c>
      <c r="E42" s="152">
        <v>8</v>
      </c>
      <c r="F42" s="155">
        <v>39</v>
      </c>
      <c r="G42" s="158">
        <v>15061.78</v>
      </c>
      <c r="H42" s="156">
        <v>0</v>
      </c>
      <c r="I42" s="163">
        <v>0</v>
      </c>
      <c r="J42" s="71" t="s">
        <v>55</v>
      </c>
      <c r="K42" s="82"/>
      <c r="L42" s="91"/>
      <c r="M42" s="94">
        <v>66</v>
      </c>
      <c r="N42" s="140">
        <f>SUM(E11:E44,N11:N41)</f>
        <v>1107</v>
      </c>
      <c r="O42" s="129">
        <f>SUM(F11:F44,O11:O41)</f>
        <v>2820</v>
      </c>
      <c r="P42" s="143">
        <f>SUM(G11:G44,P11:P41)</f>
        <v>3987450.89</v>
      </c>
      <c r="Q42" s="147">
        <f>SUM(H11:H44,Q11:Q41)</f>
        <v>656</v>
      </c>
      <c r="R42" s="150">
        <f>SUM(I11:I44,R11:R41)</f>
        <v>201033.45</v>
      </c>
    </row>
    <row r="43" spans="1:18" ht="14.1" customHeight="1">
      <c r="A43" s="10"/>
      <c r="B43" s="122" t="s">
        <v>27</v>
      </c>
      <c r="C43" s="39" t="s">
        <v>38</v>
      </c>
      <c r="D43" s="46">
        <v>33</v>
      </c>
      <c r="E43" s="153">
        <v>0</v>
      </c>
      <c r="F43" s="156">
        <v>0</v>
      </c>
      <c r="G43" s="159">
        <v>0</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2">
        <v>9</v>
      </c>
      <c r="F44" s="155">
        <v>10</v>
      </c>
      <c r="G44" s="158">
        <v>3902.61</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R50"/>
  <sheetViews>
    <sheetView zoomScale="85" zoomScaleNormal="85" workbookViewId="0" topLeftCell="A6">
      <selection activeCell="O21" sqref="O21"/>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421875" style="0" customWidth="1"/>
    <col min="7" max="7" width="18.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89</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SUM('1112-04-01(801)'!E11,'1112-04-01(901)'!E11,'1112-04-01(1001)'!E11)</f>
        <v>39</v>
      </c>
      <c r="F11" s="128">
        <f>SUM('1112-04-01(801)'!F11,'1112-04-01(901)'!F11,'1112-04-01(1001)'!F11)</f>
        <v>141</v>
      </c>
      <c r="G11" s="132">
        <f>SUM('1112-04-01(801)'!G11,'1112-04-01(901)'!G11,'1112-04-01(1001)'!G11)</f>
        <v>134806.36</v>
      </c>
      <c r="H11" s="134">
        <f>SUM('1112-04-01(801)'!H11,'1112-04-01(901)'!H11,'1112-04-01(1001)'!H11)</f>
        <v>0</v>
      </c>
      <c r="I11" s="135">
        <f>SUM('1112-04-01(801)'!I11,'1112-04-01(901)'!I11,'1112-04-01(1001)'!I11)</f>
        <v>0</v>
      </c>
      <c r="J11" s="69" t="s">
        <v>6</v>
      </c>
      <c r="K11" s="28" t="s">
        <v>27</v>
      </c>
      <c r="L11" s="39" t="s">
        <v>40</v>
      </c>
      <c r="M11" s="94">
        <v>35</v>
      </c>
      <c r="N11" s="137">
        <f>SUM('1112-04-01(801)'!N11,'1112-04-01(901)'!N11,'1112-04-01(1001)'!N11)</f>
        <v>0</v>
      </c>
      <c r="O11" s="134">
        <f>SUM('1112-04-01(801)'!O11,'1112-04-01(901)'!O11,'1112-04-01(1001)'!O11)</f>
        <v>0</v>
      </c>
      <c r="P11" s="141">
        <f>SUM('1112-04-01(801)'!P11,'1112-04-01(901)'!P11,'1112-04-01(1001)'!P11)</f>
        <v>0</v>
      </c>
      <c r="Q11" s="145">
        <f>SUM('1112-04-01(801)'!Q11,'1112-04-01(901)'!Q11,'1112-04-01(1001)'!Q11)</f>
        <v>0</v>
      </c>
      <c r="R11" s="148">
        <f>SUM('1112-04-01(801)'!R11,'1112-04-01(901)'!R11,'1112-04-01(1001)'!R11)</f>
        <v>0</v>
      </c>
    </row>
    <row r="12" spans="1:18" ht="14.1" customHeight="1">
      <c r="A12" s="10"/>
      <c r="B12" s="21" t="s">
        <v>12</v>
      </c>
      <c r="C12" s="36"/>
      <c r="D12" s="46">
        <v>2</v>
      </c>
      <c r="E12" s="125">
        <f>SUM('1112-04-01(801)'!E12,'1112-04-01(901)'!E12,'1112-04-01(1001)'!E12)</f>
        <v>18</v>
      </c>
      <c r="F12" s="129">
        <f>SUM('1112-04-01(801)'!F12,'1112-04-01(901)'!F12,'1112-04-01(1001)'!F12)</f>
        <v>18</v>
      </c>
      <c r="G12" s="133">
        <f>SUM('1112-04-01(801)'!G12,'1112-04-01(901)'!G12,'1112-04-01(1001)'!G12)</f>
        <v>38873.02</v>
      </c>
      <c r="H12" s="129">
        <f>SUM('1112-04-01(801)'!H12,'1112-04-01(901)'!H12,'1112-04-01(1001)'!H12)</f>
        <v>1</v>
      </c>
      <c r="I12" s="136">
        <f>SUM('1112-04-01(801)'!I12,'1112-04-01(901)'!I12,'1112-04-01(1001)'!I12)</f>
        <v>92.88</v>
      </c>
      <c r="J12" s="70"/>
      <c r="K12" s="29"/>
      <c r="L12" s="39" t="s">
        <v>41</v>
      </c>
      <c r="M12" s="95">
        <v>36</v>
      </c>
      <c r="N12" s="138">
        <f>SUM('1112-04-01(801)'!N12,'1112-04-01(901)'!N12,'1112-04-01(1001)'!N12)</f>
        <v>0</v>
      </c>
      <c r="O12" s="130">
        <f>SUM('1112-04-01(801)'!O12,'1112-04-01(901)'!O12,'1112-04-01(1001)'!O12)</f>
        <v>0</v>
      </c>
      <c r="P12" s="142">
        <f>SUM('1112-04-01(801)'!P12,'1112-04-01(901)'!P12,'1112-04-01(1001)'!P12)</f>
        <v>0</v>
      </c>
      <c r="Q12" s="146">
        <f>SUM('1112-04-01(801)'!Q12,'1112-04-01(901)'!Q12,'1112-04-01(1001)'!Q12)</f>
        <v>0</v>
      </c>
      <c r="R12" s="149">
        <f>SUM('1112-04-01(801)'!R12,'1112-04-01(901)'!R12,'1112-04-01(1001)'!R12)</f>
        <v>0</v>
      </c>
    </row>
    <row r="13" spans="1:18" ht="14.1" customHeight="1">
      <c r="A13" s="10"/>
      <c r="B13" s="21" t="s">
        <v>13</v>
      </c>
      <c r="C13" s="36"/>
      <c r="D13" s="46">
        <v>3</v>
      </c>
      <c r="E13" s="125">
        <f>SUM('1112-04-01(801)'!E13,'1112-04-01(901)'!E13,'1112-04-01(1001)'!E13)</f>
        <v>1</v>
      </c>
      <c r="F13" s="131">
        <f>SUM('1112-04-01(801)'!F13,'1112-04-01(901)'!F13,'1112-04-01(1001)'!F13)</f>
        <v>0</v>
      </c>
      <c r="G13" s="131">
        <f>SUM('1112-04-01(801)'!G13,'1112-04-01(901)'!G13,'1112-04-01(1001)'!G13)</f>
        <v>0</v>
      </c>
      <c r="H13" s="129">
        <f>SUM('1112-04-01(801)'!H13,'1112-04-01(901)'!H13,'1112-04-01(1001)'!H13)</f>
        <v>8</v>
      </c>
      <c r="I13" s="136">
        <f>SUM('1112-04-01(801)'!I13,'1112-04-01(901)'!I13,'1112-04-01(1001)'!I13)</f>
        <v>481.2</v>
      </c>
      <c r="J13" s="70"/>
      <c r="K13" s="76" t="s">
        <v>57</v>
      </c>
      <c r="L13" s="39" t="s">
        <v>38</v>
      </c>
      <c r="M13" s="94">
        <v>37</v>
      </c>
      <c r="N13" s="137">
        <f>SUM('1112-04-01(801)'!N13,'1112-04-01(901)'!N13,'1112-04-01(1001)'!N13)</f>
        <v>0</v>
      </c>
      <c r="O13" s="134">
        <f>SUM('1112-04-01(801)'!O13,'1112-04-01(901)'!O13,'1112-04-01(1001)'!O13)</f>
        <v>0</v>
      </c>
      <c r="P13" s="141">
        <f>SUM('1112-04-01(801)'!P13,'1112-04-01(901)'!P13,'1112-04-01(1001)'!P13)</f>
        <v>0</v>
      </c>
      <c r="Q13" s="146">
        <f>SUM('1112-04-01(801)'!Q13,'1112-04-01(901)'!Q13,'1112-04-01(1001)'!Q13)</f>
        <v>0</v>
      </c>
      <c r="R13" s="149">
        <f>SUM('1112-04-01(801)'!R13,'1112-04-01(901)'!R13,'1112-04-01(1001)'!R13)</f>
        <v>0</v>
      </c>
    </row>
    <row r="14" spans="1:18" ht="14.1" customHeight="1">
      <c r="A14" s="10"/>
      <c r="B14" s="21" t="s">
        <v>14</v>
      </c>
      <c r="C14" s="36"/>
      <c r="D14" s="46">
        <v>4</v>
      </c>
      <c r="E14" s="126">
        <f>SUM('1112-04-01(801)'!E14,'1112-04-01(901)'!E14,'1112-04-01(1001)'!E14)</f>
        <v>0</v>
      </c>
      <c r="F14" s="130">
        <f>SUM('1112-04-01(801)'!F14,'1112-04-01(901)'!F14,'1112-04-01(1001)'!F14)</f>
        <v>0</v>
      </c>
      <c r="G14" s="63">
        <f>SUM('1112-04-01(801)'!G14,'1112-04-01(901)'!G14,'1112-04-01(1001)'!G14)</f>
        <v>0</v>
      </c>
      <c r="H14" s="130">
        <f>SUM('1112-04-01(801)'!H14,'1112-04-01(901)'!H14,'1112-04-01(1001)'!H14)</f>
        <v>0</v>
      </c>
      <c r="I14" s="131">
        <f>SUM('1112-04-01(801)'!I14,'1112-04-01(901)'!I14,'1112-04-01(1001)'!I14)</f>
        <v>0</v>
      </c>
      <c r="J14" s="70"/>
      <c r="K14" s="77"/>
      <c r="L14" s="39" t="s">
        <v>39</v>
      </c>
      <c r="M14" s="95">
        <v>38</v>
      </c>
      <c r="N14" s="138">
        <f>SUM('1112-04-01(801)'!N14,'1112-04-01(901)'!N14,'1112-04-01(1001)'!N14)</f>
        <v>0</v>
      </c>
      <c r="O14" s="130">
        <f>SUM('1112-04-01(801)'!O14,'1112-04-01(901)'!O14,'1112-04-01(1001)'!O14)</f>
        <v>0</v>
      </c>
      <c r="P14" s="142">
        <f>SUM('1112-04-01(801)'!P14,'1112-04-01(901)'!P14,'1112-04-01(1001)'!P14)</f>
        <v>0</v>
      </c>
      <c r="Q14" s="146">
        <f>SUM('1112-04-01(801)'!Q14,'1112-04-01(901)'!Q14,'1112-04-01(1001)'!Q14)</f>
        <v>0</v>
      </c>
      <c r="R14" s="149">
        <f>SUM('1112-04-01(801)'!R14,'1112-04-01(901)'!R14,'1112-04-01(1001)'!R14)</f>
        <v>0</v>
      </c>
    </row>
    <row r="15" spans="1:18" ht="14.1" customHeight="1">
      <c r="A15" s="10"/>
      <c r="B15" s="21" t="s">
        <v>15</v>
      </c>
      <c r="C15" s="36"/>
      <c r="D15" s="46">
        <v>5</v>
      </c>
      <c r="E15" s="126">
        <f>SUM('1112-04-01(801)'!E15,'1112-04-01(901)'!E15,'1112-04-01(1001)'!E15)</f>
        <v>0</v>
      </c>
      <c r="F15" s="130">
        <f>SUM('1112-04-01(801)'!F15,'1112-04-01(901)'!F15,'1112-04-01(1001)'!F15)</f>
        <v>0</v>
      </c>
      <c r="G15" s="63">
        <f>SUM('1112-04-01(801)'!G15,'1112-04-01(901)'!G15,'1112-04-01(1001)'!G15)</f>
        <v>0</v>
      </c>
      <c r="H15" s="130">
        <f>SUM('1112-04-01(801)'!H15,'1112-04-01(901)'!H15,'1112-04-01(1001)'!H15)</f>
        <v>0</v>
      </c>
      <c r="I15" s="131">
        <f>SUM('1112-04-01(801)'!I15,'1112-04-01(901)'!I15,'1112-04-01(1001)'!I15)</f>
        <v>0</v>
      </c>
      <c r="J15" s="70"/>
      <c r="K15" s="77"/>
      <c r="L15" s="39" t="s">
        <v>40</v>
      </c>
      <c r="M15" s="94">
        <v>39</v>
      </c>
      <c r="N15" s="137">
        <f>SUM('1112-04-01(801)'!N15,'1112-04-01(901)'!N15,'1112-04-01(1001)'!N15)</f>
        <v>0</v>
      </c>
      <c r="O15" s="134">
        <f>SUM('1112-04-01(801)'!O15,'1112-04-01(901)'!O15,'1112-04-01(1001)'!O15)</f>
        <v>0</v>
      </c>
      <c r="P15" s="141">
        <f>SUM('1112-04-01(801)'!P15,'1112-04-01(901)'!P15,'1112-04-01(1001)'!P15)</f>
        <v>0</v>
      </c>
      <c r="Q15" s="146">
        <f>SUM('1112-04-01(801)'!Q15,'1112-04-01(901)'!Q15,'1112-04-01(1001)'!Q15)</f>
        <v>0</v>
      </c>
      <c r="R15" s="149">
        <f>SUM('1112-04-01(801)'!R15,'1112-04-01(901)'!R15,'1112-04-01(1001)'!R15)</f>
        <v>0</v>
      </c>
    </row>
    <row r="16" spans="1:18" ht="14.1" customHeight="1">
      <c r="A16" s="10"/>
      <c r="B16" s="21" t="s">
        <v>16</v>
      </c>
      <c r="C16" s="36"/>
      <c r="D16" s="46">
        <v>6</v>
      </c>
      <c r="E16" s="127">
        <f>SUM('1112-04-01(801)'!E16,'1112-04-01(901)'!E16,'1112-04-01(1001)'!E16)</f>
        <v>0</v>
      </c>
      <c r="F16" s="131">
        <f>SUM('1112-04-01(801)'!F16,'1112-04-01(901)'!F16,'1112-04-01(1001)'!F16)</f>
        <v>0</v>
      </c>
      <c r="G16" s="131">
        <f>SUM('1112-04-01(801)'!G16,'1112-04-01(901)'!G16,'1112-04-01(1001)'!G16)</f>
        <v>0</v>
      </c>
      <c r="H16" s="130">
        <f>SUM('1112-04-01(801)'!H16,'1112-04-01(901)'!H16,'1112-04-01(1001)'!H16)</f>
        <v>0</v>
      </c>
      <c r="I16" s="131">
        <f>SUM('1112-04-01(801)'!I16,'1112-04-01(901)'!I16,'1112-04-01(1001)'!I16)</f>
        <v>0</v>
      </c>
      <c r="J16" s="70"/>
      <c r="K16" s="77"/>
      <c r="L16" s="39" t="s">
        <v>41</v>
      </c>
      <c r="M16" s="95">
        <v>40</v>
      </c>
      <c r="N16" s="138">
        <f>SUM('1112-04-01(801)'!N16,'1112-04-01(901)'!N16,'1112-04-01(1001)'!N16)</f>
        <v>0</v>
      </c>
      <c r="O16" s="130">
        <f>SUM('1112-04-01(801)'!O16,'1112-04-01(901)'!O16,'1112-04-01(1001)'!O16)</f>
        <v>0</v>
      </c>
      <c r="P16" s="142">
        <f>SUM('1112-04-01(801)'!P16,'1112-04-01(901)'!P16,'1112-04-01(1001)'!P16)</f>
        <v>0</v>
      </c>
      <c r="Q16" s="146">
        <f>SUM('1112-04-01(801)'!Q16,'1112-04-01(901)'!Q16,'1112-04-01(1001)'!Q16)</f>
        <v>0</v>
      </c>
      <c r="R16" s="149">
        <f>SUM('1112-04-01(801)'!R16,'1112-04-01(901)'!R16,'1112-04-01(1001)'!R16)</f>
        <v>0</v>
      </c>
    </row>
    <row r="17" spans="1:18" ht="14.1" customHeight="1">
      <c r="A17" s="10"/>
      <c r="B17" s="21" t="s">
        <v>17</v>
      </c>
      <c r="C17" s="36"/>
      <c r="D17" s="46">
        <v>7</v>
      </c>
      <c r="E17" s="125">
        <f>SUM('1112-04-01(801)'!E17,'1112-04-01(901)'!E17,'1112-04-01(1001)'!E17)</f>
        <v>6</v>
      </c>
      <c r="F17" s="129">
        <f>SUM('1112-04-01(801)'!F17,'1112-04-01(901)'!F17,'1112-04-01(1001)'!F17)</f>
        <v>12</v>
      </c>
      <c r="G17" s="133">
        <f>SUM('1112-04-01(801)'!G17,'1112-04-01(901)'!G17,'1112-04-01(1001)'!G17)</f>
        <v>11687.4</v>
      </c>
      <c r="H17" s="130">
        <f>SUM('1112-04-01(801)'!H17,'1112-04-01(901)'!H17,'1112-04-01(1001)'!H17)</f>
        <v>0</v>
      </c>
      <c r="I17" s="131">
        <f>SUM('1112-04-01(801)'!I17,'1112-04-01(901)'!I17,'1112-04-01(1001)'!I17)</f>
        <v>0</v>
      </c>
      <c r="J17" s="70"/>
      <c r="K17" s="76" t="s">
        <v>58</v>
      </c>
      <c r="L17" s="39" t="s">
        <v>38</v>
      </c>
      <c r="M17" s="94">
        <v>41</v>
      </c>
      <c r="N17" s="135">
        <f>SUM('1112-04-01(801)'!N17,'1112-04-01(901)'!N17,'1112-04-01(1001)'!N17)</f>
        <v>0</v>
      </c>
      <c r="O17" s="135">
        <f>SUM('1112-04-01(801)'!O17,'1112-04-01(901)'!O17,'1112-04-01(1001)'!O17)</f>
        <v>0</v>
      </c>
      <c r="P17" s="135">
        <f>SUM('1112-04-01(801)'!P17,'1112-04-01(901)'!P17,'1112-04-01(1001)'!P17)</f>
        <v>0</v>
      </c>
      <c r="Q17" s="146">
        <f>SUM('1112-04-01(801)'!Q17,'1112-04-01(901)'!Q17,'1112-04-01(1001)'!Q17)</f>
        <v>0</v>
      </c>
      <c r="R17" s="149">
        <f>SUM('1112-04-01(801)'!R17,'1112-04-01(901)'!R17,'1112-04-01(1001)'!R17)</f>
        <v>0</v>
      </c>
    </row>
    <row r="18" spans="1:18" ht="14.1" customHeight="1">
      <c r="A18" s="10"/>
      <c r="B18" s="22" t="s">
        <v>18</v>
      </c>
      <c r="C18" s="37"/>
      <c r="D18" s="46">
        <v>8</v>
      </c>
      <c r="E18" s="125">
        <f>SUM('1112-04-01(801)'!E18,'1112-04-01(901)'!E18,'1112-04-01(1001)'!E18)</f>
        <v>6</v>
      </c>
      <c r="F18" s="130">
        <f>SUM('1112-04-01(801)'!F18,'1112-04-01(901)'!F18,'1112-04-01(1001)'!F18)</f>
        <v>0</v>
      </c>
      <c r="G18" s="63">
        <f>SUM('1112-04-01(801)'!G18,'1112-04-01(901)'!G18,'1112-04-01(1001)'!G18)</f>
        <v>0</v>
      </c>
      <c r="H18" s="129">
        <f>SUM('1112-04-01(801)'!H18,'1112-04-01(901)'!H18,'1112-04-01(1001)'!H18)</f>
        <v>6</v>
      </c>
      <c r="I18" s="136">
        <f>SUM('1112-04-01(801)'!I18,'1112-04-01(901)'!I18,'1112-04-01(1001)'!I18)</f>
        <v>3150.04</v>
      </c>
      <c r="J18" s="70"/>
      <c r="K18" s="77"/>
      <c r="L18" s="39" t="s">
        <v>39</v>
      </c>
      <c r="M18" s="95">
        <v>42</v>
      </c>
      <c r="N18" s="138">
        <f>SUM('1112-04-01(801)'!N18,'1112-04-01(901)'!N18,'1112-04-01(1001)'!N18)</f>
        <v>0</v>
      </c>
      <c r="O18" s="130">
        <f>SUM('1112-04-01(801)'!O18,'1112-04-01(901)'!O18,'1112-04-01(1001)'!O18)</f>
        <v>0</v>
      </c>
      <c r="P18" s="142">
        <f>SUM('1112-04-01(801)'!P18,'1112-04-01(901)'!P18,'1112-04-01(1001)'!P18)</f>
        <v>0</v>
      </c>
      <c r="Q18" s="146">
        <f>SUM('1112-04-01(801)'!Q18,'1112-04-01(901)'!Q18,'1112-04-01(1001)'!Q18)</f>
        <v>0</v>
      </c>
      <c r="R18" s="149">
        <f>SUM('1112-04-01(801)'!R18,'1112-04-01(901)'!R18,'1112-04-01(1001)'!R18)</f>
        <v>0</v>
      </c>
    </row>
    <row r="19" spans="1:18" ht="14.1" customHeight="1">
      <c r="A19" s="10"/>
      <c r="B19" s="22" t="s">
        <v>19</v>
      </c>
      <c r="C19" s="37"/>
      <c r="D19" s="46">
        <v>9</v>
      </c>
      <c r="E19" s="126">
        <f>SUM('1112-04-01(801)'!E19,'1112-04-01(901)'!E19,'1112-04-01(1001)'!E19)</f>
        <v>0</v>
      </c>
      <c r="F19" s="130">
        <f>SUM('1112-04-01(801)'!F19,'1112-04-01(901)'!F19,'1112-04-01(1001)'!F19)</f>
        <v>0</v>
      </c>
      <c r="G19" s="63">
        <f>SUM('1112-04-01(801)'!G19,'1112-04-01(901)'!G19,'1112-04-01(1001)'!G19)</f>
        <v>0</v>
      </c>
      <c r="H19" s="130">
        <f>SUM('1112-04-01(801)'!H19,'1112-04-01(901)'!H19,'1112-04-01(1001)'!H19)</f>
        <v>0</v>
      </c>
      <c r="I19" s="131">
        <f>SUM('1112-04-01(801)'!I19,'1112-04-01(901)'!I19,'1112-04-01(1001)'!I19)</f>
        <v>0</v>
      </c>
      <c r="J19" s="70"/>
      <c r="K19" s="77"/>
      <c r="L19" s="39" t="s">
        <v>40</v>
      </c>
      <c r="M19" s="94">
        <v>43</v>
      </c>
      <c r="N19" s="137">
        <f>SUM('1112-04-01(801)'!N19,'1112-04-01(901)'!N19,'1112-04-01(1001)'!N19)</f>
        <v>1</v>
      </c>
      <c r="O19" s="134">
        <f>SUM('1112-04-01(801)'!O19,'1112-04-01(901)'!O19,'1112-04-01(1001)'!O19)</f>
        <v>1</v>
      </c>
      <c r="P19" s="141">
        <f>SUM('1112-04-01(801)'!P19,'1112-04-01(901)'!P19,'1112-04-01(1001)'!P19)</f>
        <v>15075</v>
      </c>
      <c r="Q19" s="146">
        <f>SUM('1112-04-01(801)'!Q19,'1112-04-01(901)'!Q19,'1112-04-01(1001)'!Q19)</f>
        <v>0</v>
      </c>
      <c r="R19" s="149">
        <f>SUM('1112-04-01(801)'!R19,'1112-04-01(901)'!R19,'1112-04-01(1001)'!R19)</f>
        <v>0</v>
      </c>
    </row>
    <row r="20" spans="1:18" ht="14.1" customHeight="1">
      <c r="A20" s="10"/>
      <c r="B20" s="22" t="s">
        <v>20</v>
      </c>
      <c r="C20" s="37"/>
      <c r="D20" s="46">
        <v>10</v>
      </c>
      <c r="E20" s="125">
        <f>SUM('1112-04-01(801)'!E20,'1112-04-01(901)'!E20,'1112-04-01(1001)'!E20)</f>
        <v>4</v>
      </c>
      <c r="F20" s="130">
        <f>SUM('1112-04-01(801)'!F20,'1112-04-01(901)'!F20,'1112-04-01(1001)'!F20)</f>
        <v>0</v>
      </c>
      <c r="G20" s="63">
        <f>SUM('1112-04-01(801)'!G20,'1112-04-01(901)'!G20,'1112-04-01(1001)'!G20)</f>
        <v>0</v>
      </c>
      <c r="H20" s="129">
        <f>SUM('1112-04-01(801)'!H20,'1112-04-01(901)'!H20,'1112-04-01(1001)'!H20)</f>
        <v>31</v>
      </c>
      <c r="I20" s="136">
        <f>SUM('1112-04-01(801)'!I20,'1112-04-01(901)'!I20,'1112-04-01(1001)'!I20)</f>
        <v>4689.03</v>
      </c>
      <c r="J20" s="70"/>
      <c r="K20" s="77"/>
      <c r="L20" s="39" t="s">
        <v>41</v>
      </c>
      <c r="M20" s="95">
        <v>44</v>
      </c>
      <c r="N20" s="138">
        <f>SUM('1112-04-01(801)'!N20,'1112-04-01(901)'!N20,'1112-04-01(1001)'!N20)</f>
        <v>19</v>
      </c>
      <c r="O20" s="130">
        <f>SUM('1112-04-01(801)'!O20,'1112-04-01(901)'!O20,'1112-04-01(1001)'!O20)</f>
        <v>49</v>
      </c>
      <c r="P20" s="142">
        <f>SUM('1112-04-01(801)'!P20,'1112-04-01(901)'!P20,'1112-04-01(1001)'!P20)</f>
        <v>141550</v>
      </c>
      <c r="Q20" s="146">
        <f>SUM('1112-04-01(801)'!Q20,'1112-04-01(901)'!Q20,'1112-04-01(1001)'!Q20)</f>
        <v>0</v>
      </c>
      <c r="R20" s="149">
        <f>SUM('1112-04-01(801)'!R20,'1112-04-01(901)'!R20,'1112-04-01(1001)'!R20)</f>
        <v>0</v>
      </c>
    </row>
    <row r="21" spans="1:18" ht="14.1" customHeight="1">
      <c r="A21" s="10"/>
      <c r="B21" s="21" t="s">
        <v>21</v>
      </c>
      <c r="C21" s="36"/>
      <c r="D21" s="46">
        <v>11</v>
      </c>
      <c r="E21" s="126">
        <f>SUM('1112-04-01(801)'!E21,'1112-04-01(901)'!E21,'1112-04-01(1001)'!E21)</f>
        <v>0</v>
      </c>
      <c r="F21" s="130">
        <f>SUM('1112-04-01(801)'!F21,'1112-04-01(901)'!F21,'1112-04-01(1001)'!F21)</f>
        <v>0</v>
      </c>
      <c r="G21" s="63">
        <f>SUM('1112-04-01(801)'!G21,'1112-04-01(901)'!G21,'1112-04-01(1001)'!G21)</f>
        <v>0</v>
      </c>
      <c r="H21" s="130">
        <f>SUM('1112-04-01(801)'!H21,'1112-04-01(901)'!H21,'1112-04-01(1001)'!H21)</f>
        <v>0</v>
      </c>
      <c r="I21" s="131">
        <f>SUM('1112-04-01(801)'!I21,'1112-04-01(901)'!I21,'1112-04-01(1001)'!I21)</f>
        <v>0</v>
      </c>
      <c r="J21" s="70"/>
      <c r="K21" s="76" t="s">
        <v>59</v>
      </c>
      <c r="L21" s="39" t="s">
        <v>38</v>
      </c>
      <c r="M21" s="94">
        <v>45</v>
      </c>
      <c r="N21" s="137">
        <f>SUM('1112-04-01(801)'!N21,'1112-04-01(901)'!N21,'1112-04-01(1001)'!N21)</f>
        <v>0</v>
      </c>
      <c r="O21" s="134">
        <f>SUM('1112-04-01(801)'!O21,'1112-04-01(901)'!O21,'1112-04-01(1001)'!O21)</f>
        <v>0</v>
      </c>
      <c r="P21" s="141">
        <f>SUM('1112-04-01(801)'!P21,'1112-04-01(901)'!P21,'1112-04-01(1001)'!P21)</f>
        <v>0</v>
      </c>
      <c r="Q21" s="146">
        <f>SUM('1112-04-01(801)'!Q21,'1112-04-01(901)'!Q21,'1112-04-01(1001)'!Q21)</f>
        <v>0</v>
      </c>
      <c r="R21" s="149">
        <f>SUM('1112-04-01(801)'!R21,'1112-04-01(901)'!R21,'1112-04-01(1001)'!R21)</f>
        <v>0</v>
      </c>
    </row>
    <row r="22" spans="1:18" ht="14.1" customHeight="1">
      <c r="A22" s="11"/>
      <c r="B22" s="23" t="s">
        <v>22</v>
      </c>
      <c r="C22" s="38"/>
      <c r="D22" s="46">
        <v>12</v>
      </c>
      <c r="E22" s="125">
        <f>SUM('1112-04-01(801)'!E22,'1112-04-01(901)'!E22,'1112-04-01(1001)'!E22)</f>
        <v>24</v>
      </c>
      <c r="F22" s="131">
        <f>SUM('1112-04-01(801)'!F22,'1112-04-01(901)'!F22,'1112-04-01(1001)'!F22)</f>
        <v>0</v>
      </c>
      <c r="G22" s="131">
        <f>SUM('1112-04-01(801)'!G22,'1112-04-01(901)'!G22,'1112-04-01(1001)'!G22)</f>
        <v>0</v>
      </c>
      <c r="H22" s="129">
        <f>SUM('1112-04-01(801)'!H22,'1112-04-01(901)'!H22,'1112-04-01(1001)'!H22)</f>
        <v>72</v>
      </c>
      <c r="I22" s="136">
        <f>SUM('1112-04-01(801)'!I22,'1112-04-01(901)'!I22,'1112-04-01(1001)'!I22)</f>
        <v>4746.21</v>
      </c>
      <c r="J22" s="70"/>
      <c r="K22" s="77"/>
      <c r="L22" s="39" t="s">
        <v>39</v>
      </c>
      <c r="M22" s="95">
        <v>46</v>
      </c>
      <c r="N22" s="139">
        <f>SUM('1112-04-01(801)'!N22,'1112-04-01(901)'!N22,'1112-04-01(1001)'!N22)</f>
        <v>1</v>
      </c>
      <c r="O22" s="129">
        <f>SUM('1112-04-01(801)'!O22,'1112-04-01(901)'!O22,'1112-04-01(1001)'!O22)</f>
        <v>2</v>
      </c>
      <c r="P22" s="143">
        <f>SUM('1112-04-01(801)'!P22,'1112-04-01(901)'!P22,'1112-04-01(1001)'!P22)</f>
        <v>66800</v>
      </c>
      <c r="Q22" s="146">
        <f>SUM('1112-04-01(801)'!Q22,'1112-04-01(901)'!Q22,'1112-04-01(1001)'!Q22)</f>
        <v>0</v>
      </c>
      <c r="R22" s="149">
        <f>SUM('1112-04-01(801)'!R22,'1112-04-01(901)'!R22,'1112-04-01(1001)'!R22)</f>
        <v>0</v>
      </c>
    </row>
    <row r="23" spans="1:18" ht="14.1" customHeight="1">
      <c r="A23" s="12" t="s">
        <v>5</v>
      </c>
      <c r="B23" s="21" t="s">
        <v>23</v>
      </c>
      <c r="C23" s="36"/>
      <c r="D23" s="46">
        <v>13</v>
      </c>
      <c r="E23" s="125">
        <f>SUM('1112-04-01(801)'!E23,'1112-04-01(901)'!E23,'1112-04-01(1001)'!E23)</f>
        <v>19</v>
      </c>
      <c r="F23" s="131">
        <f>SUM('1112-04-01(801)'!F23,'1112-04-01(901)'!F23,'1112-04-01(1001)'!F23)</f>
        <v>0</v>
      </c>
      <c r="G23" s="131">
        <f>SUM('1112-04-01(801)'!G23,'1112-04-01(901)'!G23,'1112-04-01(1001)'!G23)</f>
        <v>0</v>
      </c>
      <c r="H23" s="129">
        <f>SUM('1112-04-01(801)'!H23,'1112-04-01(901)'!H23,'1112-04-01(1001)'!H23)</f>
        <v>29</v>
      </c>
      <c r="I23" s="136">
        <f>SUM('1112-04-01(801)'!I23,'1112-04-01(901)'!I23,'1112-04-01(1001)'!I23)</f>
        <v>27707.65</v>
      </c>
      <c r="J23" s="70"/>
      <c r="K23" s="77"/>
      <c r="L23" s="39" t="s">
        <v>40</v>
      </c>
      <c r="M23" s="94">
        <v>47</v>
      </c>
      <c r="N23" s="137">
        <f>SUM('1112-04-01(801)'!N23,'1112-04-01(901)'!N23,'1112-04-01(1001)'!N23)</f>
        <v>0</v>
      </c>
      <c r="O23" s="134">
        <f>SUM('1112-04-01(801)'!O23,'1112-04-01(901)'!O23,'1112-04-01(1001)'!O23)</f>
        <v>0</v>
      </c>
      <c r="P23" s="141">
        <f>SUM('1112-04-01(801)'!P23,'1112-04-01(901)'!P23,'1112-04-01(1001)'!P23)</f>
        <v>0</v>
      </c>
      <c r="Q23" s="146">
        <f>SUM('1112-04-01(801)'!Q23,'1112-04-01(901)'!Q23,'1112-04-01(1001)'!Q23)</f>
        <v>0</v>
      </c>
      <c r="R23" s="149">
        <f>SUM('1112-04-01(801)'!R23,'1112-04-01(901)'!R23,'1112-04-01(1001)'!R23)</f>
        <v>0</v>
      </c>
    </row>
    <row r="24" spans="1:18" ht="14.1" customHeight="1">
      <c r="A24" s="10"/>
      <c r="B24" s="24" t="s">
        <v>24</v>
      </c>
      <c r="C24" s="39" t="s">
        <v>29</v>
      </c>
      <c r="D24" s="46">
        <v>14</v>
      </c>
      <c r="E24" s="125">
        <f>SUM('1112-04-01(801)'!E24,'1112-04-01(901)'!E24,'1112-04-01(1001)'!E24)</f>
        <v>450</v>
      </c>
      <c r="F24" s="129">
        <f>SUM('1112-04-01(801)'!F24,'1112-04-01(901)'!F24,'1112-04-01(1001)'!F24)</f>
        <v>707</v>
      </c>
      <c r="G24" s="133">
        <f>SUM('1112-04-01(801)'!G24,'1112-04-01(901)'!G24,'1112-04-01(1001)'!G24)</f>
        <v>273826.14</v>
      </c>
      <c r="H24" s="129">
        <f>SUM('1112-04-01(801)'!H24,'1112-04-01(901)'!H24,'1112-04-01(1001)'!H24)</f>
        <v>344</v>
      </c>
      <c r="I24" s="136">
        <f>SUM('1112-04-01(801)'!I24,'1112-04-01(901)'!I24,'1112-04-01(1001)'!I24)</f>
        <v>33833.27</v>
      </c>
      <c r="J24" s="70"/>
      <c r="K24" s="77"/>
      <c r="L24" s="39" t="s">
        <v>41</v>
      </c>
      <c r="M24" s="95">
        <v>48</v>
      </c>
      <c r="N24" s="138">
        <f>SUM('1112-04-01(801)'!N24,'1112-04-01(901)'!N24,'1112-04-01(1001)'!N24)</f>
        <v>0</v>
      </c>
      <c r="O24" s="130">
        <f>SUM('1112-04-01(801)'!O24,'1112-04-01(901)'!O24,'1112-04-01(1001)'!O24)</f>
        <v>0</v>
      </c>
      <c r="P24" s="142">
        <f>SUM('1112-04-01(801)'!P24,'1112-04-01(901)'!P24,'1112-04-01(1001)'!P24)</f>
        <v>0</v>
      </c>
      <c r="Q24" s="146">
        <f>SUM('1112-04-01(801)'!Q24,'1112-04-01(901)'!Q24,'1112-04-01(1001)'!Q24)</f>
        <v>0</v>
      </c>
      <c r="R24" s="149">
        <f>SUM('1112-04-01(801)'!R24,'1112-04-01(901)'!R24,'1112-04-01(1001)'!R24)</f>
        <v>0</v>
      </c>
    </row>
    <row r="25" spans="1:18" ht="14.1" customHeight="1">
      <c r="A25" s="10"/>
      <c r="B25" s="25"/>
      <c r="C25" s="39" t="s">
        <v>30</v>
      </c>
      <c r="D25" s="46">
        <v>15</v>
      </c>
      <c r="E25" s="125">
        <f>SUM('1112-04-01(801)'!E25,'1112-04-01(901)'!E25,'1112-04-01(1001)'!E25)</f>
        <v>4</v>
      </c>
      <c r="F25" s="129">
        <f>SUM('1112-04-01(801)'!F25,'1112-04-01(901)'!F25,'1112-04-01(1001)'!F25)</f>
        <v>6</v>
      </c>
      <c r="G25" s="133">
        <f>SUM('1112-04-01(801)'!G25,'1112-04-01(901)'!G25,'1112-04-01(1001)'!G25)</f>
        <v>1454.94</v>
      </c>
      <c r="H25" s="129">
        <f>SUM('1112-04-01(801)'!H25,'1112-04-01(901)'!H25,'1112-04-01(1001)'!H25)</f>
        <v>1</v>
      </c>
      <c r="I25" s="136">
        <f>SUM('1112-04-01(801)'!I25,'1112-04-01(901)'!I25,'1112-04-01(1001)'!I25)</f>
        <v>102.24</v>
      </c>
      <c r="J25" s="70"/>
      <c r="K25" s="72" t="s">
        <v>60</v>
      </c>
      <c r="L25" s="87" t="s">
        <v>39</v>
      </c>
      <c r="M25" s="94">
        <v>49</v>
      </c>
      <c r="N25" s="137">
        <f>SUM('1112-04-01(801)'!N25,'1112-04-01(901)'!N25,'1112-04-01(1001)'!N25)</f>
        <v>0</v>
      </c>
      <c r="O25" s="134">
        <f>SUM('1112-04-01(801)'!O25,'1112-04-01(901)'!O25,'1112-04-01(1001)'!O25)</f>
        <v>0</v>
      </c>
      <c r="P25" s="141">
        <f>SUM('1112-04-01(801)'!P25,'1112-04-01(901)'!P25,'1112-04-01(1001)'!P25)</f>
        <v>0</v>
      </c>
      <c r="Q25" s="146">
        <f>SUM('1112-04-01(801)'!Q25,'1112-04-01(901)'!Q25,'1112-04-01(1001)'!Q25)</f>
        <v>0</v>
      </c>
      <c r="R25" s="149">
        <f>SUM('1112-04-01(801)'!R25,'1112-04-01(901)'!R25,'1112-04-01(1001)'!R25)</f>
        <v>0</v>
      </c>
    </row>
    <row r="26" spans="1:18" ht="14.1" customHeight="1">
      <c r="A26" s="10"/>
      <c r="B26" s="25"/>
      <c r="C26" s="39" t="s">
        <v>31</v>
      </c>
      <c r="D26" s="46">
        <v>16</v>
      </c>
      <c r="E26" s="125">
        <f>SUM('1112-04-01(801)'!E26,'1112-04-01(901)'!E26,'1112-04-01(1001)'!E26)</f>
        <v>98</v>
      </c>
      <c r="F26" s="129">
        <f>SUM('1112-04-01(801)'!F26,'1112-04-01(901)'!F26,'1112-04-01(1001)'!F26)</f>
        <v>463</v>
      </c>
      <c r="G26" s="133">
        <f>SUM('1112-04-01(801)'!G26,'1112-04-01(901)'!G26,'1112-04-01(1001)'!G26)</f>
        <v>296533.04</v>
      </c>
      <c r="H26" s="129">
        <f>SUM('1112-04-01(801)'!H26,'1112-04-01(901)'!H26,'1112-04-01(1001)'!H26)</f>
        <v>43</v>
      </c>
      <c r="I26" s="136">
        <f>SUM('1112-04-01(801)'!I26,'1112-04-01(901)'!I26,'1112-04-01(1001)'!I26)</f>
        <v>5331.91</v>
      </c>
      <c r="J26" s="70"/>
      <c r="K26" s="78"/>
      <c r="L26" s="87" t="s">
        <v>40</v>
      </c>
      <c r="M26" s="95">
        <v>50</v>
      </c>
      <c r="N26" s="138">
        <f>SUM('1112-04-01(801)'!N26,'1112-04-01(901)'!N26,'1112-04-01(1001)'!N26)</f>
        <v>0</v>
      </c>
      <c r="O26" s="130">
        <f>SUM('1112-04-01(801)'!O26,'1112-04-01(901)'!O26,'1112-04-01(1001)'!O26)</f>
        <v>0</v>
      </c>
      <c r="P26" s="142">
        <f>SUM('1112-04-01(801)'!P26,'1112-04-01(901)'!P26,'1112-04-01(1001)'!P26)</f>
        <v>0</v>
      </c>
      <c r="Q26" s="146">
        <f>SUM('1112-04-01(801)'!Q26,'1112-04-01(901)'!Q26,'1112-04-01(1001)'!Q26)</f>
        <v>0</v>
      </c>
      <c r="R26" s="149">
        <f>SUM('1112-04-01(801)'!R26,'1112-04-01(901)'!R26,'1112-04-01(1001)'!R26)</f>
        <v>0</v>
      </c>
    </row>
    <row r="27" spans="1:18" ht="14.1" customHeight="1">
      <c r="A27" s="10"/>
      <c r="B27" s="25"/>
      <c r="C27" s="39" t="s">
        <v>32</v>
      </c>
      <c r="D27" s="46">
        <v>17</v>
      </c>
      <c r="E27" s="125">
        <f>SUM('1112-04-01(801)'!E27,'1112-04-01(901)'!E27,'1112-04-01(1001)'!E27)</f>
        <v>83</v>
      </c>
      <c r="F27" s="129">
        <f>SUM('1112-04-01(801)'!F27,'1112-04-01(901)'!F27,'1112-04-01(1001)'!F27)</f>
        <v>156</v>
      </c>
      <c r="G27" s="133">
        <f>SUM('1112-04-01(801)'!G27,'1112-04-01(901)'!G27,'1112-04-01(1001)'!G27)</f>
        <v>152815.68</v>
      </c>
      <c r="H27" s="129">
        <f>SUM('1112-04-01(801)'!H27,'1112-04-01(901)'!H27,'1112-04-01(1001)'!H27)</f>
        <v>29</v>
      </c>
      <c r="I27" s="136">
        <f>SUM('1112-04-01(801)'!I27,'1112-04-01(901)'!I27,'1112-04-01(1001)'!I27)</f>
        <v>2381.16</v>
      </c>
      <c r="J27" s="70"/>
      <c r="K27" s="79"/>
      <c r="L27" s="87" t="s">
        <v>41</v>
      </c>
      <c r="M27" s="94">
        <v>51</v>
      </c>
      <c r="N27" s="135">
        <f>SUM('1112-04-01(801)'!N27,'1112-04-01(901)'!N27,'1112-04-01(1001)'!N27)</f>
        <v>0</v>
      </c>
      <c r="O27" s="135">
        <f>SUM('1112-04-01(801)'!O27,'1112-04-01(901)'!O27,'1112-04-01(1001)'!O27)</f>
        <v>0</v>
      </c>
      <c r="P27" s="135">
        <f>SUM('1112-04-01(801)'!P27,'1112-04-01(901)'!P27,'1112-04-01(1001)'!P27)</f>
        <v>0</v>
      </c>
      <c r="Q27" s="146">
        <f>SUM('1112-04-01(801)'!Q27,'1112-04-01(901)'!Q27,'1112-04-01(1001)'!Q27)</f>
        <v>0</v>
      </c>
      <c r="R27" s="149">
        <f>SUM('1112-04-01(801)'!R27,'1112-04-01(901)'!R27,'1112-04-01(1001)'!R27)</f>
        <v>0</v>
      </c>
    </row>
    <row r="28" spans="1:18" ht="14.1" customHeight="1">
      <c r="A28" s="10"/>
      <c r="B28" s="25"/>
      <c r="C28" s="39" t="s">
        <v>33</v>
      </c>
      <c r="D28" s="46">
        <v>18</v>
      </c>
      <c r="E28" s="125">
        <f>SUM('1112-04-01(801)'!E28,'1112-04-01(901)'!E28,'1112-04-01(1001)'!E28)</f>
        <v>19</v>
      </c>
      <c r="F28" s="129">
        <f>SUM('1112-04-01(801)'!F28,'1112-04-01(901)'!F28,'1112-04-01(1001)'!F28)</f>
        <v>28</v>
      </c>
      <c r="G28" s="133">
        <f>SUM('1112-04-01(801)'!G28,'1112-04-01(901)'!G28,'1112-04-01(1001)'!G28)</f>
        <v>12955.88</v>
      </c>
      <c r="H28" s="129">
        <f>SUM('1112-04-01(801)'!H28,'1112-04-01(901)'!H28,'1112-04-01(1001)'!H28)</f>
        <v>14</v>
      </c>
      <c r="I28" s="136">
        <f>SUM('1112-04-01(801)'!I28,'1112-04-01(901)'!I28,'1112-04-01(1001)'!I28)</f>
        <v>2862.21</v>
      </c>
      <c r="J28" s="45"/>
      <c r="K28" s="80" t="s">
        <v>61</v>
      </c>
      <c r="L28" s="88"/>
      <c r="M28" s="95">
        <v>52</v>
      </c>
      <c r="N28" s="138">
        <f>SUM('1112-04-01(801)'!N28,'1112-04-01(901)'!N28,'1112-04-01(1001)'!N28)</f>
        <v>2</v>
      </c>
      <c r="O28" s="130">
        <f>SUM('1112-04-01(801)'!O28,'1112-04-01(901)'!O28,'1112-04-01(1001)'!O28)</f>
        <v>5</v>
      </c>
      <c r="P28" s="142">
        <f>SUM('1112-04-01(801)'!P28,'1112-04-01(901)'!P28,'1112-04-01(1001)'!P28)</f>
        <v>11854</v>
      </c>
      <c r="Q28" s="146">
        <f>SUM('1112-04-01(801)'!Q28,'1112-04-01(901)'!Q28,'1112-04-01(1001)'!Q28)</f>
        <v>0</v>
      </c>
      <c r="R28" s="149">
        <f>SUM('1112-04-01(801)'!R28,'1112-04-01(901)'!R28,'1112-04-01(1001)'!R28)</f>
        <v>0</v>
      </c>
    </row>
    <row r="29" spans="1:18" ht="14.1" customHeight="1">
      <c r="A29" s="10"/>
      <c r="B29" s="25"/>
      <c r="C29" s="39" t="s">
        <v>34</v>
      </c>
      <c r="D29" s="46">
        <v>19</v>
      </c>
      <c r="E29" s="127">
        <f>SUM('1112-04-01(801)'!E29,'1112-04-01(901)'!E29,'1112-04-01(1001)'!E29)</f>
        <v>0</v>
      </c>
      <c r="F29" s="131">
        <f>SUM('1112-04-01(801)'!F29,'1112-04-01(901)'!F29,'1112-04-01(1001)'!F29)</f>
        <v>0</v>
      </c>
      <c r="G29" s="131">
        <f>SUM('1112-04-01(801)'!G29,'1112-04-01(901)'!G29,'1112-04-01(1001)'!G29)</f>
        <v>0</v>
      </c>
      <c r="H29" s="130">
        <f>SUM('1112-04-01(801)'!H29,'1112-04-01(901)'!H29,'1112-04-01(1001)'!H29)</f>
        <v>0</v>
      </c>
      <c r="I29" s="131">
        <f>SUM('1112-04-01(801)'!I29,'1112-04-01(901)'!I29,'1112-04-01(1001)'!I29)</f>
        <v>0</v>
      </c>
      <c r="J29" s="70" t="s">
        <v>54</v>
      </c>
      <c r="K29" s="81" t="s">
        <v>62</v>
      </c>
      <c r="L29" s="89"/>
      <c r="M29" s="94">
        <v>53</v>
      </c>
      <c r="N29" s="137">
        <f>SUM('1112-04-01(801)'!N29,'1112-04-01(901)'!N29,'1112-04-01(1001)'!N29)</f>
        <v>0</v>
      </c>
      <c r="O29" s="134">
        <f>SUM('1112-04-01(801)'!O29,'1112-04-01(901)'!O29,'1112-04-01(1001)'!O29)</f>
        <v>0</v>
      </c>
      <c r="P29" s="141">
        <f>SUM('1112-04-01(801)'!P29,'1112-04-01(901)'!P29,'1112-04-01(1001)'!P29)</f>
        <v>0</v>
      </c>
      <c r="Q29" s="146">
        <f>SUM('1112-04-01(801)'!Q29,'1112-04-01(901)'!Q29,'1112-04-01(1001)'!Q29)</f>
        <v>0</v>
      </c>
      <c r="R29" s="149">
        <f>SUM('1112-04-01(801)'!R29,'1112-04-01(901)'!R29,'1112-04-01(1001)'!R29)</f>
        <v>0</v>
      </c>
    </row>
    <row r="30" spans="1:18" ht="14.1" customHeight="1">
      <c r="A30" s="10"/>
      <c r="B30" s="25"/>
      <c r="C30" s="39" t="s">
        <v>35</v>
      </c>
      <c r="D30" s="46">
        <v>20</v>
      </c>
      <c r="E30" s="125">
        <f>SUM('1112-04-01(801)'!E30,'1112-04-01(901)'!E30,'1112-04-01(1001)'!E30)</f>
        <v>6</v>
      </c>
      <c r="F30" s="129">
        <f>SUM('1112-04-01(801)'!F30,'1112-04-01(901)'!F30,'1112-04-01(1001)'!F30)</f>
        <v>41</v>
      </c>
      <c r="G30" s="133">
        <f>SUM('1112-04-01(801)'!G30,'1112-04-01(901)'!G30,'1112-04-01(1001)'!G30)</f>
        <v>22796.43</v>
      </c>
      <c r="H30" s="130">
        <f>SUM('1112-04-01(801)'!H30,'1112-04-01(901)'!H30,'1112-04-01(1001)'!H30)</f>
        <v>0</v>
      </c>
      <c r="I30" s="131">
        <f>SUM('1112-04-01(801)'!I30,'1112-04-01(901)'!I30,'1112-04-01(1001)'!I30)</f>
        <v>0</v>
      </c>
      <c r="J30" s="27"/>
      <c r="K30" s="81" t="s">
        <v>63</v>
      </c>
      <c r="L30" s="90"/>
      <c r="M30" s="95">
        <v>54</v>
      </c>
      <c r="N30" s="138">
        <f>SUM('1112-04-01(801)'!N30,'1112-04-01(901)'!N30,'1112-04-01(1001)'!N30)</f>
        <v>0</v>
      </c>
      <c r="O30" s="130">
        <f>SUM('1112-04-01(801)'!O30,'1112-04-01(901)'!O30,'1112-04-01(1001)'!O30)</f>
        <v>0</v>
      </c>
      <c r="P30" s="142">
        <f>SUM('1112-04-01(801)'!P30,'1112-04-01(901)'!P30,'1112-04-01(1001)'!P30)</f>
        <v>0</v>
      </c>
      <c r="Q30" s="146">
        <f>SUM('1112-04-01(801)'!Q30,'1112-04-01(901)'!Q30,'1112-04-01(1001)'!Q30)</f>
        <v>0</v>
      </c>
      <c r="R30" s="149">
        <f>SUM('1112-04-01(801)'!R30,'1112-04-01(901)'!R30,'1112-04-01(1001)'!R30)</f>
        <v>0</v>
      </c>
    </row>
    <row r="31" spans="1:18" ht="14.1" customHeight="1">
      <c r="A31" s="10"/>
      <c r="B31" s="25"/>
      <c r="C31" s="39" t="s">
        <v>36</v>
      </c>
      <c r="D31" s="46">
        <v>21</v>
      </c>
      <c r="E31" s="127">
        <f>SUM('1112-04-01(801)'!E31,'1112-04-01(901)'!E31,'1112-04-01(1001)'!E31)</f>
        <v>0</v>
      </c>
      <c r="F31" s="131">
        <f>SUM('1112-04-01(801)'!F31,'1112-04-01(901)'!F31,'1112-04-01(1001)'!F31)</f>
        <v>0</v>
      </c>
      <c r="G31" s="131">
        <f>SUM('1112-04-01(801)'!G31,'1112-04-01(901)'!G31,'1112-04-01(1001)'!G31)</f>
        <v>0</v>
      </c>
      <c r="H31" s="130">
        <f>SUM('1112-04-01(801)'!H31,'1112-04-01(901)'!H31,'1112-04-01(1001)'!H31)</f>
        <v>0</v>
      </c>
      <c r="I31" s="131">
        <f>SUM('1112-04-01(801)'!I31,'1112-04-01(901)'!I31,'1112-04-01(1001)'!I31)</f>
        <v>0</v>
      </c>
      <c r="J31" s="27"/>
      <c r="K31" s="81" t="s">
        <v>64</v>
      </c>
      <c r="L31" s="90"/>
      <c r="M31" s="94">
        <v>55</v>
      </c>
      <c r="N31" s="140">
        <f>SUM('1112-04-01(801)'!N31,'1112-04-01(901)'!N31,'1112-04-01(1001)'!N31)</f>
        <v>24</v>
      </c>
      <c r="O31" s="128">
        <f>SUM('1112-04-01(801)'!O31,'1112-04-01(901)'!O31,'1112-04-01(1001)'!O31)</f>
        <v>39</v>
      </c>
      <c r="P31" s="144">
        <f>SUM('1112-04-01(801)'!P31,'1112-04-01(901)'!P31,'1112-04-01(1001)'!P31)</f>
        <v>11815.84</v>
      </c>
      <c r="Q31" s="147">
        <f>SUM('1112-04-01(801)'!Q31,'1112-04-01(901)'!Q31,'1112-04-01(1001)'!Q31)</f>
        <v>26</v>
      </c>
      <c r="R31" s="150">
        <f>SUM('1112-04-01(801)'!R31,'1112-04-01(901)'!R31,'1112-04-01(1001)'!R31)</f>
        <v>2038.37</v>
      </c>
    </row>
    <row r="32" spans="1:18" ht="14.1" customHeight="1">
      <c r="A32" s="10"/>
      <c r="B32" s="25"/>
      <c r="C32" s="39" t="s">
        <v>37</v>
      </c>
      <c r="D32" s="46">
        <v>22</v>
      </c>
      <c r="E32" s="125">
        <f>SUM('1112-04-01(801)'!E32,'1112-04-01(901)'!E32,'1112-04-01(1001)'!E32)</f>
        <v>9</v>
      </c>
      <c r="F32" s="129">
        <f>SUM('1112-04-01(801)'!F32,'1112-04-01(901)'!F32,'1112-04-01(1001)'!F32)</f>
        <v>11</v>
      </c>
      <c r="G32" s="133">
        <f>SUM('1112-04-01(801)'!G32,'1112-04-01(901)'!G32,'1112-04-01(1001)'!G32)</f>
        <v>23206.44</v>
      </c>
      <c r="H32" s="129">
        <f>SUM('1112-04-01(801)'!H32,'1112-04-01(901)'!H32,'1112-04-01(1001)'!H32)</f>
        <v>54</v>
      </c>
      <c r="I32" s="136">
        <f>SUM('1112-04-01(801)'!I32,'1112-04-01(901)'!I32,'1112-04-01(1001)'!I32)</f>
        <v>12265.35</v>
      </c>
      <c r="J32" s="27"/>
      <c r="K32" s="81" t="s">
        <v>65</v>
      </c>
      <c r="L32" s="90"/>
      <c r="M32" s="95">
        <v>56</v>
      </c>
      <c r="N32" s="139">
        <f>SUM('1112-04-01(801)'!N32,'1112-04-01(901)'!N32,'1112-04-01(1001)'!N32)</f>
        <v>5</v>
      </c>
      <c r="O32" s="129">
        <f>SUM('1112-04-01(801)'!O32,'1112-04-01(901)'!O32,'1112-04-01(1001)'!O32)</f>
        <v>30</v>
      </c>
      <c r="P32" s="143">
        <f>SUM('1112-04-01(801)'!P32,'1112-04-01(901)'!P32,'1112-04-01(1001)'!P32)</f>
        <v>23108.24</v>
      </c>
      <c r="Q32" s="147">
        <f>SUM('1112-04-01(801)'!Q32,'1112-04-01(901)'!Q32,'1112-04-01(1001)'!Q32)</f>
        <v>5</v>
      </c>
      <c r="R32" s="150">
        <f>SUM('1112-04-01(801)'!R32,'1112-04-01(901)'!R32,'1112-04-01(1001)'!R32)</f>
        <v>547.4</v>
      </c>
    </row>
    <row r="33" spans="1:18" ht="14.1" customHeight="1">
      <c r="A33" s="10"/>
      <c r="B33" s="25"/>
      <c r="C33" s="40" t="s">
        <v>21</v>
      </c>
      <c r="D33" s="46">
        <v>23</v>
      </c>
      <c r="E33" s="126">
        <f>SUM('1112-04-01(801)'!E33,'1112-04-01(901)'!E33,'1112-04-01(1001)'!E33)</f>
        <v>4</v>
      </c>
      <c r="F33" s="130">
        <f>SUM('1112-04-01(801)'!F33,'1112-04-01(901)'!F33,'1112-04-01(1001)'!F33)</f>
        <v>10</v>
      </c>
      <c r="G33" s="63">
        <f>SUM('1112-04-01(801)'!G33,'1112-04-01(901)'!G33,'1112-04-01(1001)'!G33)</f>
        <v>3376.95</v>
      </c>
      <c r="H33" s="130">
        <f>SUM('1112-04-01(801)'!H33,'1112-04-01(901)'!H33,'1112-04-01(1001)'!H33)</f>
        <v>2</v>
      </c>
      <c r="I33" s="131">
        <f>SUM('1112-04-01(801)'!I33,'1112-04-01(901)'!I33,'1112-04-01(1001)'!I33)</f>
        <v>23.44</v>
      </c>
      <c r="J33" s="27"/>
      <c r="K33" s="81" t="s">
        <v>66</v>
      </c>
      <c r="L33" s="90"/>
      <c r="M33" s="94">
        <v>57</v>
      </c>
      <c r="N33" s="140">
        <f>SUM('1112-04-01(801)'!N33,'1112-04-01(901)'!N33,'1112-04-01(1001)'!N33)</f>
        <v>55</v>
      </c>
      <c r="O33" s="128">
        <f>SUM('1112-04-01(801)'!O33,'1112-04-01(901)'!O33,'1112-04-01(1001)'!O33)</f>
        <v>78</v>
      </c>
      <c r="P33" s="144">
        <f>SUM('1112-04-01(801)'!P33,'1112-04-01(901)'!P33,'1112-04-01(1001)'!P33)</f>
        <v>29644.74</v>
      </c>
      <c r="Q33" s="147">
        <f>SUM('1112-04-01(801)'!Q33,'1112-04-01(901)'!Q33,'1112-04-01(1001)'!Q33)</f>
        <v>40</v>
      </c>
      <c r="R33" s="150">
        <f>SUM('1112-04-01(801)'!R33,'1112-04-01(901)'!R33,'1112-04-01(1001)'!R33)</f>
        <v>11323.08</v>
      </c>
    </row>
    <row r="34" spans="1:18" ht="14.1" customHeight="1">
      <c r="A34" s="11"/>
      <c r="B34" s="26"/>
      <c r="C34" s="39" t="s">
        <v>22</v>
      </c>
      <c r="D34" s="46">
        <v>24</v>
      </c>
      <c r="E34" s="125">
        <f>SUM('1112-04-01(801)'!E34,'1112-04-01(901)'!E34,'1112-04-01(1001)'!E34)</f>
        <v>61</v>
      </c>
      <c r="F34" s="129">
        <f>SUM('1112-04-01(801)'!F34,'1112-04-01(901)'!F34,'1112-04-01(1001)'!F34)</f>
        <v>170</v>
      </c>
      <c r="G34" s="133">
        <f>SUM('1112-04-01(801)'!G34,'1112-04-01(901)'!G34,'1112-04-01(1001)'!G34)</f>
        <v>355512.16</v>
      </c>
      <c r="H34" s="129">
        <f>SUM('1112-04-01(801)'!H34,'1112-04-01(901)'!H34,'1112-04-01(1001)'!H34)</f>
        <v>4</v>
      </c>
      <c r="I34" s="136">
        <f>SUM('1112-04-01(801)'!I34,'1112-04-01(901)'!I34,'1112-04-01(1001)'!I34)</f>
        <v>482.48</v>
      </c>
      <c r="J34" s="27"/>
      <c r="K34" s="81" t="s">
        <v>67</v>
      </c>
      <c r="L34" s="90"/>
      <c r="M34" s="95">
        <v>58</v>
      </c>
      <c r="N34" s="139">
        <f>SUM('1112-04-01(801)'!N34,'1112-04-01(901)'!N34,'1112-04-01(1001)'!N34)</f>
        <v>290</v>
      </c>
      <c r="O34" s="129">
        <f>SUM('1112-04-01(801)'!O34,'1112-04-01(901)'!O34,'1112-04-01(1001)'!O34)</f>
        <v>1143</v>
      </c>
      <c r="P34" s="143">
        <f>SUM('1112-04-01(801)'!P34,'1112-04-01(901)'!P34,'1112-04-01(1001)'!P34)</f>
        <v>472274.62</v>
      </c>
      <c r="Q34" s="147">
        <f>SUM('1112-04-01(801)'!Q34,'1112-04-01(901)'!Q34,'1112-04-01(1001)'!Q34)</f>
        <v>365</v>
      </c>
      <c r="R34" s="150">
        <f>SUM('1112-04-01(801)'!R34,'1112-04-01(901)'!R34,'1112-04-01(1001)'!R34)</f>
        <v>77483.37</v>
      </c>
    </row>
    <row r="35" spans="1:18" ht="14.1" customHeight="1">
      <c r="A35" s="12" t="s">
        <v>6</v>
      </c>
      <c r="B35" s="118" t="s">
        <v>25</v>
      </c>
      <c r="C35" s="39" t="s">
        <v>38</v>
      </c>
      <c r="D35" s="46">
        <v>25</v>
      </c>
      <c r="E35" s="125">
        <f>SUM('1112-04-01(801)'!E35,'1112-04-01(901)'!E35,'1112-04-01(1001)'!E35)</f>
        <v>471</v>
      </c>
      <c r="F35" s="129">
        <f>SUM('1112-04-01(801)'!F35,'1112-04-01(901)'!F35,'1112-04-01(1001)'!F35)</f>
        <v>828</v>
      </c>
      <c r="G35" s="133">
        <f>SUM('1112-04-01(801)'!G35,'1112-04-01(901)'!G35,'1112-04-01(1001)'!G35)</f>
        <v>210875.31</v>
      </c>
      <c r="H35" s="129">
        <f>SUM('1112-04-01(801)'!H35,'1112-04-01(901)'!H35,'1112-04-01(1001)'!H35)</f>
        <v>513</v>
      </c>
      <c r="I35" s="136">
        <f>SUM('1112-04-01(801)'!I35,'1112-04-01(901)'!I35,'1112-04-01(1001)'!I35)</f>
        <v>90630.25</v>
      </c>
      <c r="J35" s="27"/>
      <c r="K35" s="81" t="s">
        <v>68</v>
      </c>
      <c r="L35" s="90"/>
      <c r="M35" s="94">
        <v>59</v>
      </c>
      <c r="N35" s="140">
        <f>SUM('1112-04-01(801)'!N35,'1112-04-01(901)'!N35,'1112-04-01(1001)'!N35)</f>
        <v>31</v>
      </c>
      <c r="O35" s="128">
        <f>SUM('1112-04-01(801)'!O35,'1112-04-01(901)'!O35,'1112-04-01(1001)'!O35)</f>
        <v>56</v>
      </c>
      <c r="P35" s="144">
        <f>SUM('1112-04-01(801)'!P35,'1112-04-01(901)'!P35,'1112-04-01(1001)'!P35)</f>
        <v>32916.87</v>
      </c>
      <c r="Q35" s="147">
        <f>SUM('1112-04-01(801)'!Q35,'1112-04-01(901)'!Q35,'1112-04-01(1001)'!Q35)</f>
        <v>20</v>
      </c>
      <c r="R35" s="150">
        <f>SUM('1112-04-01(801)'!R35,'1112-04-01(901)'!R35,'1112-04-01(1001)'!R35)</f>
        <v>1755.23</v>
      </c>
    </row>
    <row r="36" spans="1:18" ht="14.1" customHeight="1">
      <c r="A36" s="10"/>
      <c r="B36" s="119"/>
      <c r="C36" s="39" t="s">
        <v>39</v>
      </c>
      <c r="D36" s="46">
        <v>26</v>
      </c>
      <c r="E36" s="125">
        <f>SUM('1112-04-01(801)'!E36,'1112-04-01(901)'!E36,'1112-04-01(1001)'!E36)</f>
        <v>2</v>
      </c>
      <c r="F36" s="129">
        <f>SUM('1112-04-01(801)'!F36,'1112-04-01(901)'!F36,'1112-04-01(1001)'!F36)</f>
        <v>2</v>
      </c>
      <c r="G36" s="133">
        <f>SUM('1112-04-01(801)'!G36,'1112-04-01(901)'!G36,'1112-04-01(1001)'!G36)</f>
        <v>18902</v>
      </c>
      <c r="H36" s="130">
        <f>SUM('1112-04-01(801)'!H36,'1112-04-01(901)'!H36,'1112-04-01(1001)'!H36)</f>
        <v>0</v>
      </c>
      <c r="I36" s="131">
        <f>SUM('1112-04-01(801)'!I36,'1112-04-01(901)'!I36,'1112-04-01(1001)'!I36)</f>
        <v>0</v>
      </c>
      <c r="J36" s="27"/>
      <c r="K36" s="81" t="s">
        <v>69</v>
      </c>
      <c r="L36" s="90"/>
      <c r="M36" s="95">
        <v>60</v>
      </c>
      <c r="N36" s="139">
        <f>SUM('1112-04-01(801)'!N36,'1112-04-01(901)'!N36,'1112-04-01(1001)'!N36)</f>
        <v>53</v>
      </c>
      <c r="O36" s="129">
        <f>SUM('1112-04-01(801)'!O36,'1112-04-01(901)'!O36,'1112-04-01(1001)'!O36)</f>
        <v>105</v>
      </c>
      <c r="P36" s="143">
        <f>SUM('1112-04-01(801)'!P36,'1112-04-01(901)'!P36,'1112-04-01(1001)'!P36)</f>
        <v>76846.57</v>
      </c>
      <c r="Q36" s="147">
        <f>SUM('1112-04-01(801)'!Q36,'1112-04-01(901)'!Q36,'1112-04-01(1001)'!Q36)</f>
        <v>22</v>
      </c>
      <c r="R36" s="150">
        <f>SUM('1112-04-01(801)'!R36,'1112-04-01(901)'!R36,'1112-04-01(1001)'!R36)</f>
        <v>2399.7</v>
      </c>
    </row>
    <row r="37" spans="1:18" ht="14.1" customHeight="1">
      <c r="A37" s="10"/>
      <c r="B37" s="119"/>
      <c r="C37" s="39" t="s">
        <v>40</v>
      </c>
      <c r="D37" s="46">
        <v>27</v>
      </c>
      <c r="E37" s="125">
        <f>SUM('1112-04-01(801)'!E37,'1112-04-01(901)'!E37,'1112-04-01(1001)'!E37)</f>
        <v>29</v>
      </c>
      <c r="F37" s="129">
        <f>SUM('1112-04-01(801)'!F37,'1112-04-01(901)'!F37,'1112-04-01(1001)'!F37)</f>
        <v>142</v>
      </c>
      <c r="G37" s="133">
        <f>SUM('1112-04-01(801)'!G37,'1112-04-01(901)'!G37,'1112-04-01(1001)'!G37)</f>
        <v>387045.17</v>
      </c>
      <c r="H37" s="129">
        <f>SUM('1112-04-01(801)'!H37,'1112-04-01(901)'!H37,'1112-04-01(1001)'!H37)</f>
        <v>70</v>
      </c>
      <c r="I37" s="136">
        <f>SUM('1112-04-01(801)'!I37,'1112-04-01(901)'!I37,'1112-04-01(1001)'!I37)</f>
        <v>20280.16</v>
      </c>
      <c r="J37" s="27"/>
      <c r="K37" s="81" t="s">
        <v>70</v>
      </c>
      <c r="L37" s="90"/>
      <c r="M37" s="94">
        <v>61</v>
      </c>
      <c r="N37" s="140">
        <f>SUM('1112-04-01(801)'!N37,'1112-04-01(901)'!N37,'1112-04-01(1001)'!N37)</f>
        <v>21</v>
      </c>
      <c r="O37" s="128">
        <f>SUM('1112-04-01(801)'!O37,'1112-04-01(901)'!O37,'1112-04-01(1001)'!O37)</f>
        <v>25</v>
      </c>
      <c r="P37" s="144">
        <f>SUM('1112-04-01(801)'!P37,'1112-04-01(901)'!P37,'1112-04-01(1001)'!P37)</f>
        <v>15432.17</v>
      </c>
      <c r="Q37" s="147">
        <f>SUM('1112-04-01(801)'!Q37,'1112-04-01(901)'!Q37,'1112-04-01(1001)'!Q37)</f>
        <v>17</v>
      </c>
      <c r="R37" s="150">
        <f>SUM('1112-04-01(801)'!R37,'1112-04-01(901)'!R37,'1112-04-01(1001)'!R37)</f>
        <v>2133.15</v>
      </c>
    </row>
    <row r="38" spans="1:18" ht="14.1" customHeight="1">
      <c r="A38" s="10"/>
      <c r="B38" s="120"/>
      <c r="C38" s="39" t="s">
        <v>41</v>
      </c>
      <c r="D38" s="46">
        <v>28</v>
      </c>
      <c r="E38" s="125">
        <f>SUM('1112-04-01(801)'!E38,'1112-04-01(901)'!E38,'1112-04-01(1001)'!E38)</f>
        <v>307</v>
      </c>
      <c r="F38" s="129">
        <f>SUM('1112-04-01(801)'!F38,'1112-04-01(901)'!F38,'1112-04-01(1001)'!F38)</f>
        <v>474</v>
      </c>
      <c r="G38" s="133">
        <f>SUM('1112-04-01(801)'!G38,'1112-04-01(901)'!G38,'1112-04-01(1001)'!G38)</f>
        <v>143147.31</v>
      </c>
      <c r="H38" s="129">
        <f>SUM('1112-04-01(801)'!H38,'1112-04-01(901)'!H38,'1112-04-01(1001)'!H38)</f>
        <v>322</v>
      </c>
      <c r="I38" s="136">
        <f>SUM('1112-04-01(801)'!I38,'1112-04-01(901)'!I38,'1112-04-01(1001)'!I38)</f>
        <v>50984.25</v>
      </c>
      <c r="J38" s="27"/>
      <c r="K38" s="81" t="s">
        <v>71</v>
      </c>
      <c r="L38" s="90"/>
      <c r="M38" s="95">
        <v>62</v>
      </c>
      <c r="N38" s="139">
        <f>SUM('1112-04-01(801)'!N38,'1112-04-01(901)'!N38,'1112-04-01(1001)'!N38)</f>
        <v>68</v>
      </c>
      <c r="O38" s="129">
        <f>SUM('1112-04-01(801)'!O38,'1112-04-01(901)'!O38,'1112-04-01(1001)'!O38)</f>
        <v>325</v>
      </c>
      <c r="P38" s="143">
        <f>SUM('1112-04-01(801)'!P38,'1112-04-01(901)'!P38,'1112-04-01(1001)'!P38)</f>
        <v>445588.99</v>
      </c>
      <c r="Q38" s="147">
        <f>SUM('1112-04-01(801)'!Q38,'1112-04-01(901)'!Q38,'1112-04-01(1001)'!Q38)</f>
        <v>41</v>
      </c>
      <c r="R38" s="150">
        <f>SUM('1112-04-01(801)'!R38,'1112-04-01(901)'!R38,'1112-04-01(1001)'!R38)</f>
        <v>426895.14</v>
      </c>
    </row>
    <row r="39" spans="1:18" ht="14.1" customHeight="1">
      <c r="A39" s="10"/>
      <c r="B39" s="118" t="s">
        <v>26</v>
      </c>
      <c r="C39" s="39" t="s">
        <v>38</v>
      </c>
      <c r="D39" s="46">
        <v>29</v>
      </c>
      <c r="E39" s="125">
        <f>SUM('1112-04-01(801)'!E39,'1112-04-01(901)'!E39,'1112-04-01(1001)'!E39)</f>
        <v>5</v>
      </c>
      <c r="F39" s="129">
        <f>SUM('1112-04-01(801)'!F39,'1112-04-01(901)'!F39,'1112-04-01(1001)'!F39)</f>
        <v>11</v>
      </c>
      <c r="G39" s="133">
        <f>SUM('1112-04-01(801)'!G39,'1112-04-01(901)'!G39,'1112-04-01(1001)'!G39)</f>
        <v>6130.3</v>
      </c>
      <c r="H39" s="130">
        <f>SUM('1112-04-01(801)'!H39,'1112-04-01(901)'!H39,'1112-04-01(1001)'!H39)</f>
        <v>0</v>
      </c>
      <c r="I39" s="131">
        <f>SUM('1112-04-01(801)'!I39,'1112-04-01(901)'!I39,'1112-04-01(1001)'!I39)</f>
        <v>0</v>
      </c>
      <c r="J39" s="27"/>
      <c r="K39" s="81" t="s">
        <v>72</v>
      </c>
      <c r="L39" s="90"/>
      <c r="M39" s="94">
        <v>63</v>
      </c>
      <c r="N39" s="140">
        <f>SUM('1112-04-01(801)'!N39,'1112-04-01(901)'!N39,'1112-04-01(1001)'!N39)</f>
        <v>242</v>
      </c>
      <c r="O39" s="128">
        <f>SUM('1112-04-01(801)'!O39,'1112-04-01(901)'!O39,'1112-04-01(1001)'!O39)</f>
        <v>991</v>
      </c>
      <c r="P39" s="144">
        <f>SUM('1112-04-01(801)'!P39,'1112-04-01(901)'!P39,'1112-04-01(1001)'!P39)</f>
        <v>2222667.27</v>
      </c>
      <c r="Q39" s="147">
        <f>SUM('1112-04-01(801)'!Q39,'1112-04-01(901)'!Q39,'1112-04-01(1001)'!Q39)</f>
        <v>163</v>
      </c>
      <c r="R39" s="150">
        <f>SUM('1112-04-01(801)'!R39,'1112-04-01(901)'!R39,'1112-04-01(1001)'!R39)</f>
        <v>53445.91</v>
      </c>
    </row>
    <row r="40" spans="1:18" ht="14.1" customHeight="1">
      <c r="A40" s="10"/>
      <c r="B40" s="121"/>
      <c r="C40" s="39" t="s">
        <v>39</v>
      </c>
      <c r="D40" s="46">
        <v>30</v>
      </c>
      <c r="E40" s="125">
        <f>SUM('1112-04-01(801)'!E40,'1112-04-01(901)'!E40,'1112-04-01(1001)'!E40)</f>
        <v>2</v>
      </c>
      <c r="F40" s="129">
        <f>SUM('1112-04-01(801)'!F40,'1112-04-01(901)'!F40,'1112-04-01(1001)'!F40)</f>
        <v>2</v>
      </c>
      <c r="G40" s="133">
        <f>SUM('1112-04-01(801)'!G40,'1112-04-01(901)'!G40,'1112-04-01(1001)'!G40)</f>
        <v>13012.42</v>
      </c>
      <c r="H40" s="130">
        <f>SUM('1112-04-01(801)'!H40,'1112-04-01(901)'!H40,'1112-04-01(1001)'!H40)</f>
        <v>0</v>
      </c>
      <c r="I40" s="131">
        <f>SUM('1112-04-01(801)'!I40,'1112-04-01(901)'!I40,'1112-04-01(1001)'!I40)</f>
        <v>0</v>
      </c>
      <c r="J40" s="27"/>
      <c r="K40" s="81" t="s">
        <v>73</v>
      </c>
      <c r="L40" s="90"/>
      <c r="M40" s="95">
        <v>64</v>
      </c>
      <c r="N40" s="139">
        <f>SUM('1112-04-01(801)'!N40,'1112-04-01(901)'!N40,'1112-04-01(1001)'!N40)</f>
        <v>25</v>
      </c>
      <c r="O40" s="129">
        <f>SUM('1112-04-01(801)'!O40,'1112-04-01(901)'!O40,'1112-04-01(1001)'!O40)</f>
        <v>57</v>
      </c>
      <c r="P40" s="143">
        <f>SUM('1112-04-01(801)'!P40,'1112-04-01(901)'!P40,'1112-04-01(1001)'!P40)</f>
        <v>33399.54</v>
      </c>
      <c r="Q40" s="147">
        <f>SUM('1112-04-01(801)'!Q40,'1112-04-01(901)'!Q40,'1112-04-01(1001)'!Q40)</f>
        <v>8</v>
      </c>
      <c r="R40" s="150">
        <f>SUM('1112-04-01(801)'!R40,'1112-04-01(901)'!R40,'1112-04-01(1001)'!R40)</f>
        <v>745.01</v>
      </c>
    </row>
    <row r="41" spans="1:18" ht="14.1" customHeight="1">
      <c r="A41" s="10"/>
      <c r="B41" s="121"/>
      <c r="C41" s="39" t="s">
        <v>40</v>
      </c>
      <c r="D41" s="46">
        <v>31</v>
      </c>
      <c r="E41" s="126">
        <f>SUM('1112-04-01(801)'!E41,'1112-04-01(901)'!E41,'1112-04-01(1001)'!E41)</f>
        <v>1</v>
      </c>
      <c r="F41" s="130">
        <f>SUM('1112-04-01(801)'!F41,'1112-04-01(901)'!F41,'1112-04-01(1001)'!F41)</f>
        <v>1</v>
      </c>
      <c r="G41" s="63">
        <f>SUM('1112-04-01(801)'!G41,'1112-04-01(901)'!G41,'1112-04-01(1001)'!G41)</f>
        <v>318.72</v>
      </c>
      <c r="H41" s="130">
        <f>SUM('1112-04-01(801)'!H41,'1112-04-01(901)'!H41,'1112-04-01(1001)'!H41)</f>
        <v>0</v>
      </c>
      <c r="I41" s="131">
        <f>SUM('1112-04-01(801)'!I41,'1112-04-01(901)'!I41,'1112-04-01(1001)'!I41)</f>
        <v>0</v>
      </c>
      <c r="J41" s="45"/>
      <c r="K41" s="81" t="s">
        <v>74</v>
      </c>
      <c r="L41" s="90"/>
      <c r="M41" s="94">
        <v>65</v>
      </c>
      <c r="N41" s="140">
        <f>SUM('1112-04-01(801)'!N41,'1112-04-01(901)'!N41,'1112-04-01(1001)'!N41)</f>
        <v>238</v>
      </c>
      <c r="O41" s="128">
        <f>SUM('1112-04-01(801)'!O41,'1112-04-01(901)'!O41,'1112-04-01(1001)'!O41)</f>
        <v>651</v>
      </c>
      <c r="P41" s="144">
        <f>SUM('1112-04-01(801)'!P41,'1112-04-01(901)'!P41,'1112-04-01(1001)'!P41)</f>
        <v>1106345.03</v>
      </c>
      <c r="Q41" s="147">
        <f>SUM('1112-04-01(801)'!Q41,'1112-04-01(901)'!Q41,'1112-04-01(1001)'!Q41)</f>
        <v>96</v>
      </c>
      <c r="R41" s="150">
        <f>SUM('1112-04-01(801)'!R41,'1112-04-01(901)'!R41,'1112-04-01(1001)'!R41)</f>
        <v>12015.13</v>
      </c>
    </row>
    <row r="42" spans="1:18" ht="14.1" customHeight="1">
      <c r="A42" s="10"/>
      <c r="B42" s="121"/>
      <c r="C42" s="39" t="s">
        <v>41</v>
      </c>
      <c r="D42" s="46">
        <v>32</v>
      </c>
      <c r="E42" s="125">
        <f>SUM('1112-04-01(801)'!E42,'1112-04-01(901)'!E42,'1112-04-01(1001)'!E42)</f>
        <v>17</v>
      </c>
      <c r="F42" s="129">
        <f>SUM('1112-04-01(801)'!F42,'1112-04-01(901)'!F42,'1112-04-01(1001)'!F42)</f>
        <v>37</v>
      </c>
      <c r="G42" s="133">
        <f>SUM('1112-04-01(801)'!G42,'1112-04-01(901)'!G42,'1112-04-01(1001)'!G42)</f>
        <v>88779.31</v>
      </c>
      <c r="H42" s="130">
        <f>SUM('1112-04-01(801)'!H42,'1112-04-01(901)'!H42,'1112-04-01(1001)'!H42)</f>
        <v>0</v>
      </c>
      <c r="I42" s="131">
        <f>SUM('1112-04-01(801)'!I42,'1112-04-01(901)'!I42,'1112-04-01(1001)'!I42)</f>
        <v>0</v>
      </c>
      <c r="J42" s="71" t="s">
        <v>55</v>
      </c>
      <c r="K42" s="82"/>
      <c r="L42" s="91"/>
      <c r="M42" s="94">
        <v>66</v>
      </c>
      <c r="N42" s="140">
        <f>SUM(E11:E44,N11:N41)</f>
        <v>2772</v>
      </c>
      <c r="O42" s="129">
        <f>SUM(F11:F44,O11:O41)</f>
        <v>6849</v>
      </c>
      <c r="P42" s="143">
        <f>SUM(G11:G44,P11:P41)</f>
        <v>6923398.95</v>
      </c>
      <c r="Q42" s="147">
        <f>SUM(H11:H44,Q11:Q41)</f>
        <v>2346</v>
      </c>
      <c r="R42" s="150">
        <f>SUM(I11:I44,R11:R41)</f>
        <v>850825.22</v>
      </c>
    </row>
    <row r="43" spans="1:18" ht="14.1" customHeight="1">
      <c r="A43" s="10"/>
      <c r="B43" s="122" t="s">
        <v>27</v>
      </c>
      <c r="C43" s="39" t="s">
        <v>38</v>
      </c>
      <c r="D43" s="46">
        <v>33</v>
      </c>
      <c r="E43" s="125">
        <f>SUM('1112-04-01(801)'!E43,'1112-04-01(901)'!E43,'1112-04-01(1001)'!E43)</f>
        <v>4</v>
      </c>
      <c r="F43" s="129">
        <f>SUM('1112-04-01(801)'!F43,'1112-04-01(901)'!F43,'1112-04-01(1001)'!F43)</f>
        <v>6</v>
      </c>
      <c r="G43" s="133">
        <f>SUM('1112-04-01(801)'!G43,'1112-04-01(901)'!G43,'1112-04-01(1001)'!G43)</f>
        <v>4684.64</v>
      </c>
      <c r="H43" s="130">
        <f>SUM('1112-04-01(801)'!H43,'1112-04-01(901)'!H43,'1112-04-01(1001)'!H43)</f>
        <v>0</v>
      </c>
      <c r="I43" s="131">
        <f>SUM('1112-04-01(801)'!I43,'1112-04-01(901)'!I43,'1112-04-01(1001)'!I43)</f>
        <v>0</v>
      </c>
      <c r="J43" s="72" t="s">
        <v>56</v>
      </c>
      <c r="K43" s="83"/>
      <c r="L43" s="92"/>
      <c r="M43" s="96">
        <v>67</v>
      </c>
      <c r="N43" s="99">
        <v>3427</v>
      </c>
      <c r="O43" s="102">
        <v>16133</v>
      </c>
      <c r="P43" s="104"/>
      <c r="Q43" s="104"/>
      <c r="R43" s="113" t="s">
        <v>83</v>
      </c>
    </row>
    <row r="44" spans="1:18" ht="14.1" customHeight="1">
      <c r="A44" s="11"/>
      <c r="B44" s="123"/>
      <c r="C44" s="39" t="s">
        <v>39</v>
      </c>
      <c r="D44" s="46">
        <v>34</v>
      </c>
      <c r="E44" s="125">
        <f>SUM('1112-04-01(801)'!E44,'1112-04-01(901)'!E44,'1112-04-01(1001)'!E44)</f>
        <v>8</v>
      </c>
      <c r="F44" s="129">
        <f>SUM('1112-04-01(801)'!F44,'1112-04-01(901)'!F44,'1112-04-01(1001)'!F44)</f>
        <v>26</v>
      </c>
      <c r="G44" s="133">
        <f>SUM('1112-04-01(801)'!G44,'1112-04-01(901)'!G44,'1112-04-01(1001)'!G44)</f>
        <v>17340.45</v>
      </c>
      <c r="H44" s="130">
        <f>SUM('1112-04-01(801)'!H44,'1112-04-01(901)'!H44,'1112-04-01(1001)'!H44)</f>
        <v>0</v>
      </c>
      <c r="I44" s="131">
        <f>SUM('1112-04-01(801)'!I44,'1112-04-01(901)'!I44,'1112-04-01(1001)'!I44)</f>
        <v>0</v>
      </c>
      <c r="J44" s="73"/>
      <c r="K44" s="84"/>
      <c r="L44" s="93"/>
      <c r="M44" s="97"/>
      <c r="N44" s="100"/>
      <c r="O44" s="103"/>
      <c r="P44" s="105"/>
      <c r="Q44" s="105"/>
      <c r="R44" s="75"/>
    </row>
    <row r="45" spans="1:18" ht="14.1" customHeight="1">
      <c r="A45" s="13" t="s">
        <v>7</v>
      </c>
      <c r="B45" s="13"/>
      <c r="C45" s="13"/>
      <c r="D45" s="47">
        <v>210054</v>
      </c>
      <c r="E45" s="47"/>
      <c r="F45" s="13" t="s">
        <v>47</v>
      </c>
      <c r="G45" s="64">
        <v>504500300.2</v>
      </c>
      <c r="H45" s="13" t="s">
        <v>52</v>
      </c>
      <c r="I45" s="13" t="s">
        <v>53</v>
      </c>
      <c r="J45" s="47">
        <v>80199</v>
      </c>
      <c r="K45" s="47"/>
      <c r="L45" s="13" t="s">
        <v>75</v>
      </c>
      <c r="M45" s="98">
        <v>19070949.1</v>
      </c>
      <c r="N45" s="98"/>
      <c r="O45" s="13" t="s">
        <v>77</v>
      </c>
      <c r="P45" s="13"/>
      <c r="Q45" s="13"/>
      <c r="R45" s="13"/>
    </row>
    <row r="46" spans="1:18" ht="14.1" customHeight="1">
      <c r="A46" s="14" t="s">
        <v>8</v>
      </c>
      <c r="B46" s="14"/>
      <c r="C46" s="14"/>
      <c r="D46" s="14"/>
      <c r="E46" s="14"/>
      <c r="F46" s="59">
        <v>1199572018.16</v>
      </c>
      <c r="G46" s="14" t="s">
        <v>49</v>
      </c>
      <c r="H46" s="14"/>
      <c r="I46" s="14"/>
      <c r="J46" s="14"/>
      <c r="K46" s="59">
        <v>4659753.2</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R26" sqref="R26"/>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90</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15</v>
      </c>
      <c r="F11" s="154">
        <v>65</v>
      </c>
      <c r="G11" s="157">
        <v>41156.94</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8</v>
      </c>
      <c r="F12" s="155">
        <v>8</v>
      </c>
      <c r="G12" s="158">
        <v>12099.14</v>
      </c>
      <c r="H12" s="155">
        <v>1</v>
      </c>
      <c r="I12" s="162">
        <v>92.88</v>
      </c>
      <c r="J12" s="70"/>
      <c r="K12" s="29"/>
      <c r="L12" s="39" t="s">
        <v>41</v>
      </c>
      <c r="M12" s="95">
        <v>36</v>
      </c>
      <c r="N12" s="165">
        <v>0</v>
      </c>
      <c r="O12" s="156">
        <v>0</v>
      </c>
      <c r="P12" s="171">
        <v>0</v>
      </c>
      <c r="Q12" s="175">
        <v>0</v>
      </c>
      <c r="R12" s="178">
        <v>0</v>
      </c>
    </row>
    <row r="13" spans="1:18" ht="14.1" customHeight="1">
      <c r="A13" s="10"/>
      <c r="B13" s="21" t="s">
        <v>13</v>
      </c>
      <c r="C13" s="36"/>
      <c r="D13" s="46">
        <v>3</v>
      </c>
      <c r="E13" s="152">
        <v>1</v>
      </c>
      <c r="F13" s="156">
        <v>0</v>
      </c>
      <c r="G13" s="159">
        <v>0</v>
      </c>
      <c r="H13" s="155">
        <v>8</v>
      </c>
      <c r="I13" s="162">
        <v>481.2</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2">
        <v>2</v>
      </c>
      <c r="F17" s="155">
        <v>2</v>
      </c>
      <c r="G17" s="158">
        <v>3097.14</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3</v>
      </c>
      <c r="F18" s="156">
        <v>0</v>
      </c>
      <c r="G18" s="159">
        <v>0</v>
      </c>
      <c r="H18" s="155">
        <v>3</v>
      </c>
      <c r="I18" s="162">
        <v>2745.65</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2">
        <v>4</v>
      </c>
      <c r="F20" s="156">
        <v>0</v>
      </c>
      <c r="G20" s="159">
        <v>0</v>
      </c>
      <c r="H20" s="155">
        <v>31</v>
      </c>
      <c r="I20" s="162">
        <v>4689.03</v>
      </c>
      <c r="J20" s="70"/>
      <c r="K20" s="77"/>
      <c r="L20" s="39" t="s">
        <v>41</v>
      </c>
      <c r="M20" s="95">
        <v>44</v>
      </c>
      <c r="N20" s="165">
        <v>0</v>
      </c>
      <c r="O20" s="156">
        <v>0</v>
      </c>
      <c r="P20" s="171">
        <v>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3</v>
      </c>
      <c r="F22" s="156">
        <v>0</v>
      </c>
      <c r="G22" s="159">
        <v>0</v>
      </c>
      <c r="H22" s="155">
        <v>5</v>
      </c>
      <c r="I22" s="162">
        <v>556.98</v>
      </c>
      <c r="J22" s="70"/>
      <c r="K22" s="77"/>
      <c r="L22" s="39" t="s">
        <v>39</v>
      </c>
      <c r="M22" s="95">
        <v>46</v>
      </c>
      <c r="N22" s="165">
        <v>0</v>
      </c>
      <c r="O22" s="156">
        <v>0</v>
      </c>
      <c r="P22" s="171">
        <v>0</v>
      </c>
      <c r="Q22" s="175">
        <v>0</v>
      </c>
      <c r="R22" s="178">
        <v>0</v>
      </c>
    </row>
    <row r="23" spans="1:18" ht="14.1" customHeight="1">
      <c r="A23" s="12" t="s">
        <v>5</v>
      </c>
      <c r="B23" s="21" t="s">
        <v>23</v>
      </c>
      <c r="C23" s="36"/>
      <c r="D23" s="46">
        <v>13</v>
      </c>
      <c r="E23" s="152">
        <v>12</v>
      </c>
      <c r="F23" s="156">
        <v>0</v>
      </c>
      <c r="G23" s="159">
        <v>0</v>
      </c>
      <c r="H23" s="155">
        <v>22</v>
      </c>
      <c r="I23" s="162">
        <v>17426.45</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141</v>
      </c>
      <c r="F24" s="155">
        <v>259</v>
      </c>
      <c r="G24" s="158">
        <v>102518.28</v>
      </c>
      <c r="H24" s="155">
        <v>75</v>
      </c>
      <c r="I24" s="162">
        <v>11259.99</v>
      </c>
      <c r="J24" s="70"/>
      <c r="K24" s="77"/>
      <c r="L24" s="39" t="s">
        <v>41</v>
      </c>
      <c r="M24" s="95">
        <v>48</v>
      </c>
      <c r="N24" s="165">
        <v>0</v>
      </c>
      <c r="O24" s="156">
        <v>0</v>
      </c>
      <c r="P24" s="171">
        <v>0</v>
      </c>
      <c r="Q24" s="175">
        <v>0</v>
      </c>
      <c r="R24" s="178">
        <v>0</v>
      </c>
    </row>
    <row r="25" spans="1:18" ht="14.1" customHeight="1">
      <c r="A25" s="10"/>
      <c r="B25" s="25"/>
      <c r="C25" s="39" t="s">
        <v>30</v>
      </c>
      <c r="D25" s="46">
        <v>15</v>
      </c>
      <c r="E25" s="152">
        <v>2</v>
      </c>
      <c r="F25" s="155">
        <v>4</v>
      </c>
      <c r="G25" s="158">
        <v>121.49</v>
      </c>
      <c r="H25" s="155">
        <v>1</v>
      </c>
      <c r="I25" s="162">
        <v>102.24</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44</v>
      </c>
      <c r="F26" s="155">
        <v>244</v>
      </c>
      <c r="G26" s="158">
        <v>191969.33</v>
      </c>
      <c r="H26" s="155">
        <v>18</v>
      </c>
      <c r="I26" s="162">
        <v>3222.56</v>
      </c>
      <c r="J26" s="70"/>
      <c r="K26" s="78"/>
      <c r="L26" s="87" t="s">
        <v>40</v>
      </c>
      <c r="M26" s="95">
        <v>50</v>
      </c>
      <c r="N26" s="165">
        <v>0</v>
      </c>
      <c r="O26" s="156">
        <v>0</v>
      </c>
      <c r="P26" s="171">
        <v>0</v>
      </c>
      <c r="Q26" s="175">
        <v>0</v>
      </c>
      <c r="R26" s="178">
        <v>0</v>
      </c>
    </row>
    <row r="27" spans="1:18" ht="14.1" customHeight="1">
      <c r="A27" s="10"/>
      <c r="B27" s="25"/>
      <c r="C27" s="39" t="s">
        <v>32</v>
      </c>
      <c r="D27" s="46">
        <v>17</v>
      </c>
      <c r="E27" s="152">
        <v>28</v>
      </c>
      <c r="F27" s="155">
        <v>57</v>
      </c>
      <c r="G27" s="158">
        <v>35036.71</v>
      </c>
      <c r="H27" s="155">
        <v>8</v>
      </c>
      <c r="I27" s="162">
        <v>709.7</v>
      </c>
      <c r="J27" s="70"/>
      <c r="K27" s="79"/>
      <c r="L27" s="87" t="s">
        <v>41</v>
      </c>
      <c r="M27" s="94">
        <v>51</v>
      </c>
      <c r="N27" s="164">
        <v>0</v>
      </c>
      <c r="O27" s="160">
        <v>0</v>
      </c>
      <c r="P27" s="170">
        <v>0</v>
      </c>
      <c r="Q27" s="175">
        <v>0</v>
      </c>
      <c r="R27" s="178">
        <v>0</v>
      </c>
    </row>
    <row r="28" spans="1:18" ht="14.1" customHeight="1">
      <c r="A28" s="10"/>
      <c r="B28" s="25"/>
      <c r="C28" s="39" t="s">
        <v>33</v>
      </c>
      <c r="D28" s="46">
        <v>18</v>
      </c>
      <c r="E28" s="152">
        <v>6</v>
      </c>
      <c r="F28" s="155">
        <v>13</v>
      </c>
      <c r="G28" s="158">
        <v>1657.56</v>
      </c>
      <c r="H28" s="155">
        <v>4</v>
      </c>
      <c r="I28" s="162">
        <v>1092.48</v>
      </c>
      <c r="J28" s="45"/>
      <c r="K28" s="80" t="s">
        <v>61</v>
      </c>
      <c r="L28" s="88"/>
      <c r="M28" s="95">
        <v>52</v>
      </c>
      <c r="N28" s="165">
        <v>0</v>
      </c>
      <c r="O28" s="156">
        <v>0</v>
      </c>
      <c r="P28" s="171">
        <v>0</v>
      </c>
      <c r="Q28" s="175">
        <v>0</v>
      </c>
      <c r="R28" s="178">
        <v>0</v>
      </c>
    </row>
    <row r="29" spans="1:18" ht="14.1" customHeight="1">
      <c r="A29" s="10"/>
      <c r="B29" s="25"/>
      <c r="C29" s="39" t="s">
        <v>34</v>
      </c>
      <c r="D29" s="46">
        <v>19</v>
      </c>
      <c r="E29" s="153">
        <v>0</v>
      </c>
      <c r="F29" s="156">
        <v>0</v>
      </c>
      <c r="G29" s="159">
        <v>0</v>
      </c>
      <c r="H29" s="156">
        <v>0</v>
      </c>
      <c r="I29" s="163">
        <v>0</v>
      </c>
      <c r="J29" s="70" t="s">
        <v>54</v>
      </c>
      <c r="K29" s="81" t="s">
        <v>62</v>
      </c>
      <c r="L29" s="89"/>
      <c r="M29" s="94">
        <v>53</v>
      </c>
      <c r="N29" s="164">
        <v>0</v>
      </c>
      <c r="O29" s="160">
        <v>0</v>
      </c>
      <c r="P29" s="170">
        <v>0</v>
      </c>
      <c r="Q29" s="175">
        <v>0</v>
      </c>
      <c r="R29" s="178">
        <v>0</v>
      </c>
    </row>
    <row r="30" spans="1:18" ht="14.1" customHeight="1">
      <c r="A30" s="10"/>
      <c r="B30" s="25"/>
      <c r="C30" s="39" t="s">
        <v>35</v>
      </c>
      <c r="D30" s="46">
        <v>20</v>
      </c>
      <c r="E30" s="152">
        <v>2</v>
      </c>
      <c r="F30" s="155">
        <v>20</v>
      </c>
      <c r="G30" s="158">
        <v>6328.46</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12</v>
      </c>
      <c r="O31" s="154">
        <v>21</v>
      </c>
      <c r="P31" s="173">
        <v>1556.01</v>
      </c>
      <c r="Q31" s="176">
        <v>7</v>
      </c>
      <c r="R31" s="179">
        <v>856.68</v>
      </c>
    </row>
    <row r="32" spans="1:18" ht="14.1" customHeight="1">
      <c r="A32" s="10"/>
      <c r="B32" s="25"/>
      <c r="C32" s="39" t="s">
        <v>37</v>
      </c>
      <c r="D32" s="46">
        <v>22</v>
      </c>
      <c r="E32" s="152">
        <v>3</v>
      </c>
      <c r="F32" s="155">
        <v>5</v>
      </c>
      <c r="G32" s="158">
        <v>5060.66</v>
      </c>
      <c r="H32" s="155">
        <v>3</v>
      </c>
      <c r="I32" s="162">
        <v>954</v>
      </c>
      <c r="J32" s="27"/>
      <c r="K32" s="81" t="s">
        <v>65</v>
      </c>
      <c r="L32" s="90"/>
      <c r="M32" s="95">
        <v>56</v>
      </c>
      <c r="N32" s="166">
        <v>3</v>
      </c>
      <c r="O32" s="155">
        <v>17</v>
      </c>
      <c r="P32" s="172">
        <v>8368.62</v>
      </c>
      <c r="Q32" s="175">
        <v>0</v>
      </c>
      <c r="R32" s="178">
        <v>0</v>
      </c>
    </row>
    <row r="33" spans="1:18" ht="14.1" customHeight="1">
      <c r="A33" s="10"/>
      <c r="B33" s="25"/>
      <c r="C33" s="40" t="s">
        <v>21</v>
      </c>
      <c r="D33" s="46">
        <v>23</v>
      </c>
      <c r="E33" s="152">
        <v>1</v>
      </c>
      <c r="F33" s="155">
        <v>1</v>
      </c>
      <c r="G33" s="158">
        <v>453.75</v>
      </c>
      <c r="H33" s="156">
        <v>0</v>
      </c>
      <c r="I33" s="163">
        <v>0</v>
      </c>
      <c r="J33" s="27"/>
      <c r="K33" s="81" t="s">
        <v>66</v>
      </c>
      <c r="L33" s="90"/>
      <c r="M33" s="94">
        <v>57</v>
      </c>
      <c r="N33" s="167">
        <v>34</v>
      </c>
      <c r="O33" s="154">
        <v>41</v>
      </c>
      <c r="P33" s="173">
        <v>17557.69</v>
      </c>
      <c r="Q33" s="176">
        <v>24</v>
      </c>
      <c r="R33" s="179">
        <v>7225.29</v>
      </c>
    </row>
    <row r="34" spans="1:18" ht="14.1" customHeight="1">
      <c r="A34" s="11"/>
      <c r="B34" s="26"/>
      <c r="C34" s="39" t="s">
        <v>22</v>
      </c>
      <c r="D34" s="46">
        <v>24</v>
      </c>
      <c r="E34" s="152">
        <v>3</v>
      </c>
      <c r="F34" s="155">
        <v>1</v>
      </c>
      <c r="G34" s="158">
        <v>87.7</v>
      </c>
      <c r="H34" s="155">
        <v>3</v>
      </c>
      <c r="I34" s="162">
        <v>406.48</v>
      </c>
      <c r="J34" s="27"/>
      <c r="K34" s="81" t="s">
        <v>67</v>
      </c>
      <c r="L34" s="90"/>
      <c r="M34" s="95">
        <v>58</v>
      </c>
      <c r="N34" s="166">
        <v>123</v>
      </c>
      <c r="O34" s="155">
        <v>594</v>
      </c>
      <c r="P34" s="172">
        <v>163194.73</v>
      </c>
      <c r="Q34" s="176">
        <v>146</v>
      </c>
      <c r="R34" s="179">
        <v>14808.16</v>
      </c>
    </row>
    <row r="35" spans="1:18" ht="14.1" customHeight="1">
      <c r="A35" s="12" t="s">
        <v>6</v>
      </c>
      <c r="B35" s="118" t="s">
        <v>25</v>
      </c>
      <c r="C35" s="39" t="s">
        <v>38</v>
      </c>
      <c r="D35" s="46">
        <v>25</v>
      </c>
      <c r="E35" s="152">
        <v>159</v>
      </c>
      <c r="F35" s="155">
        <v>260</v>
      </c>
      <c r="G35" s="158">
        <v>62458</v>
      </c>
      <c r="H35" s="155">
        <v>141</v>
      </c>
      <c r="I35" s="162">
        <v>22334.95</v>
      </c>
      <c r="J35" s="27"/>
      <c r="K35" s="81" t="s">
        <v>68</v>
      </c>
      <c r="L35" s="90"/>
      <c r="M35" s="94">
        <v>59</v>
      </c>
      <c r="N35" s="167">
        <v>11</v>
      </c>
      <c r="O35" s="154">
        <v>24</v>
      </c>
      <c r="P35" s="173">
        <v>3563.02</v>
      </c>
      <c r="Q35" s="176">
        <v>6</v>
      </c>
      <c r="R35" s="179">
        <v>663.97</v>
      </c>
    </row>
    <row r="36" spans="1:18" ht="14.1" customHeight="1">
      <c r="A36" s="10"/>
      <c r="B36" s="119"/>
      <c r="C36" s="39" t="s">
        <v>39</v>
      </c>
      <c r="D36" s="46">
        <v>26</v>
      </c>
      <c r="E36" s="153">
        <v>0</v>
      </c>
      <c r="F36" s="156">
        <v>0</v>
      </c>
      <c r="G36" s="159">
        <v>0</v>
      </c>
      <c r="H36" s="156">
        <v>0</v>
      </c>
      <c r="I36" s="163">
        <v>0</v>
      </c>
      <c r="J36" s="27"/>
      <c r="K36" s="81" t="s">
        <v>69</v>
      </c>
      <c r="L36" s="90"/>
      <c r="M36" s="95">
        <v>60</v>
      </c>
      <c r="N36" s="166">
        <v>17</v>
      </c>
      <c r="O36" s="155">
        <v>26</v>
      </c>
      <c r="P36" s="172">
        <v>4798.44</v>
      </c>
      <c r="Q36" s="176">
        <v>7</v>
      </c>
      <c r="R36" s="179">
        <v>882.56</v>
      </c>
    </row>
    <row r="37" spans="1:18" ht="14.1" customHeight="1">
      <c r="A37" s="10"/>
      <c r="B37" s="119"/>
      <c r="C37" s="39" t="s">
        <v>40</v>
      </c>
      <c r="D37" s="46">
        <v>27</v>
      </c>
      <c r="E37" s="152">
        <v>8</v>
      </c>
      <c r="F37" s="155">
        <v>13</v>
      </c>
      <c r="G37" s="158">
        <v>7039.76</v>
      </c>
      <c r="H37" s="155">
        <v>5</v>
      </c>
      <c r="I37" s="162">
        <v>1697.07</v>
      </c>
      <c r="J37" s="27"/>
      <c r="K37" s="81" t="s">
        <v>70</v>
      </c>
      <c r="L37" s="90"/>
      <c r="M37" s="94">
        <v>61</v>
      </c>
      <c r="N37" s="167">
        <v>10</v>
      </c>
      <c r="O37" s="154">
        <v>12</v>
      </c>
      <c r="P37" s="173">
        <v>8807.21</v>
      </c>
      <c r="Q37" s="176">
        <v>8</v>
      </c>
      <c r="R37" s="179">
        <v>910.55</v>
      </c>
    </row>
    <row r="38" spans="1:18" ht="14.1" customHeight="1">
      <c r="A38" s="10"/>
      <c r="B38" s="120"/>
      <c r="C38" s="39" t="s">
        <v>41</v>
      </c>
      <c r="D38" s="46">
        <v>28</v>
      </c>
      <c r="E38" s="152">
        <v>114</v>
      </c>
      <c r="F38" s="155">
        <v>166</v>
      </c>
      <c r="G38" s="158">
        <v>44222.93</v>
      </c>
      <c r="H38" s="155">
        <v>103</v>
      </c>
      <c r="I38" s="162">
        <v>20568.48</v>
      </c>
      <c r="J38" s="27"/>
      <c r="K38" s="81" t="s">
        <v>71</v>
      </c>
      <c r="L38" s="90"/>
      <c r="M38" s="95">
        <v>62</v>
      </c>
      <c r="N38" s="166">
        <v>32</v>
      </c>
      <c r="O38" s="155">
        <v>90</v>
      </c>
      <c r="P38" s="172">
        <v>11473.43</v>
      </c>
      <c r="Q38" s="176">
        <v>12</v>
      </c>
      <c r="R38" s="179">
        <v>1335.44</v>
      </c>
    </row>
    <row r="39" spans="1:18" ht="14.1" customHeight="1">
      <c r="A39" s="10"/>
      <c r="B39" s="118" t="s">
        <v>26</v>
      </c>
      <c r="C39" s="39" t="s">
        <v>38</v>
      </c>
      <c r="D39" s="46">
        <v>29</v>
      </c>
      <c r="E39" s="152">
        <v>3</v>
      </c>
      <c r="F39" s="155">
        <v>7</v>
      </c>
      <c r="G39" s="158">
        <v>2687.07</v>
      </c>
      <c r="H39" s="156">
        <v>0</v>
      </c>
      <c r="I39" s="163">
        <v>0</v>
      </c>
      <c r="J39" s="27"/>
      <c r="K39" s="81" t="s">
        <v>72</v>
      </c>
      <c r="L39" s="90"/>
      <c r="M39" s="94">
        <v>63</v>
      </c>
      <c r="N39" s="167">
        <v>146</v>
      </c>
      <c r="O39" s="154">
        <v>810</v>
      </c>
      <c r="P39" s="173">
        <v>2098818.61</v>
      </c>
      <c r="Q39" s="176">
        <v>47</v>
      </c>
      <c r="R39" s="179">
        <v>20921.47</v>
      </c>
    </row>
    <row r="40" spans="1:18" ht="14.1" customHeight="1">
      <c r="A40" s="10"/>
      <c r="B40" s="121"/>
      <c r="C40" s="39" t="s">
        <v>39</v>
      </c>
      <c r="D40" s="46">
        <v>30</v>
      </c>
      <c r="E40" s="153">
        <v>0</v>
      </c>
      <c r="F40" s="156">
        <v>0</v>
      </c>
      <c r="G40" s="159">
        <v>0</v>
      </c>
      <c r="H40" s="156">
        <v>0</v>
      </c>
      <c r="I40" s="163">
        <v>0</v>
      </c>
      <c r="J40" s="27"/>
      <c r="K40" s="81" t="s">
        <v>73</v>
      </c>
      <c r="L40" s="90"/>
      <c r="M40" s="95">
        <v>64</v>
      </c>
      <c r="N40" s="166">
        <v>11</v>
      </c>
      <c r="O40" s="155">
        <v>16</v>
      </c>
      <c r="P40" s="172">
        <v>6800.76</v>
      </c>
      <c r="Q40" s="176">
        <v>3</v>
      </c>
      <c r="R40" s="179">
        <v>189.34</v>
      </c>
    </row>
    <row r="41" spans="1:18" ht="14.1" customHeight="1">
      <c r="A41" s="10"/>
      <c r="B41" s="121"/>
      <c r="C41" s="39" t="s">
        <v>40</v>
      </c>
      <c r="D41" s="46">
        <v>31</v>
      </c>
      <c r="E41" s="152">
        <v>1</v>
      </c>
      <c r="F41" s="155">
        <v>1</v>
      </c>
      <c r="G41" s="158">
        <v>318.72</v>
      </c>
      <c r="H41" s="156">
        <v>0</v>
      </c>
      <c r="I41" s="163">
        <v>0</v>
      </c>
      <c r="J41" s="45"/>
      <c r="K41" s="81" t="s">
        <v>74</v>
      </c>
      <c r="L41" s="90"/>
      <c r="M41" s="94">
        <v>65</v>
      </c>
      <c r="N41" s="167">
        <v>109</v>
      </c>
      <c r="O41" s="154">
        <v>281</v>
      </c>
      <c r="P41" s="173">
        <v>443020.49</v>
      </c>
      <c r="Q41" s="176">
        <v>16</v>
      </c>
      <c r="R41" s="179">
        <v>1443.86</v>
      </c>
    </row>
    <row r="42" spans="1:18" ht="14.1" customHeight="1">
      <c r="A42" s="10"/>
      <c r="B42" s="121"/>
      <c r="C42" s="39" t="s">
        <v>41</v>
      </c>
      <c r="D42" s="46">
        <v>32</v>
      </c>
      <c r="E42" s="152">
        <v>3</v>
      </c>
      <c r="F42" s="155">
        <v>3</v>
      </c>
      <c r="G42" s="158">
        <v>345.28</v>
      </c>
      <c r="H42" s="156">
        <v>0</v>
      </c>
      <c r="I42" s="163">
        <v>0</v>
      </c>
      <c r="J42" s="71" t="s">
        <v>55</v>
      </c>
      <c r="K42" s="82"/>
      <c r="L42" s="91"/>
      <c r="M42" s="94">
        <v>66</v>
      </c>
      <c r="N42" s="140">
        <f>SUM(E11:E44,N11:N41)</f>
        <v>1075</v>
      </c>
      <c r="O42" s="129">
        <f>SUM(F11:F44,O11:O41)</f>
        <v>3062</v>
      </c>
      <c r="P42" s="143">
        <f>SUM(G11:G44,P11:P41)</f>
        <v>3285023.93</v>
      </c>
      <c r="Q42" s="147">
        <f>SUM(H11:H44,Q11:Q41)</f>
        <v>707</v>
      </c>
      <c r="R42" s="150">
        <f>SUM(I11:I44,R11:R41)</f>
        <v>137577.46</v>
      </c>
    </row>
    <row r="43" spans="1:18" ht="14.1" customHeight="1">
      <c r="A43" s="10"/>
      <c r="B43" s="122" t="s">
        <v>27</v>
      </c>
      <c r="C43" s="39" t="s">
        <v>38</v>
      </c>
      <c r="D43" s="46">
        <v>33</v>
      </c>
      <c r="E43" s="153">
        <v>0</v>
      </c>
      <c r="F43" s="156">
        <v>0</v>
      </c>
      <c r="G43" s="159">
        <v>0</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2">
        <v>1</v>
      </c>
      <c r="F44" s="155">
        <v>1</v>
      </c>
      <c r="G44" s="158">
        <v>406</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1"/>
      <c r="D3" s="183"/>
      <c r="F3" s="181"/>
      <c r="H3" s="183"/>
      <c r="L3" s="3"/>
      <c r="M3" s="3"/>
      <c r="N3" s="3"/>
      <c r="O3" s="3"/>
      <c r="P3" s="3"/>
    </row>
    <row r="4" spans="2:16" s="17" customFormat="1" ht="28.5" customHeight="1" hidden="1">
      <c r="B4" s="3"/>
      <c r="C4" s="182"/>
      <c r="E4" s="18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91</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1">
        <v>17</v>
      </c>
      <c r="F11" s="154">
        <v>55</v>
      </c>
      <c r="G11" s="157">
        <v>75826.42</v>
      </c>
      <c r="H11" s="160">
        <v>0</v>
      </c>
      <c r="I11" s="161">
        <v>0</v>
      </c>
      <c r="J11" s="69" t="s">
        <v>6</v>
      </c>
      <c r="K11" s="28" t="s">
        <v>27</v>
      </c>
      <c r="L11" s="39" t="s">
        <v>40</v>
      </c>
      <c r="M11" s="94">
        <v>35</v>
      </c>
      <c r="N11" s="164">
        <v>0</v>
      </c>
      <c r="O11" s="160">
        <v>0</v>
      </c>
      <c r="P11" s="170">
        <v>0</v>
      </c>
      <c r="Q11" s="174">
        <v>0</v>
      </c>
      <c r="R11" s="177">
        <v>0</v>
      </c>
    </row>
    <row r="12" spans="1:18" ht="14.1" customHeight="1">
      <c r="A12" s="10"/>
      <c r="B12" s="21" t="s">
        <v>12</v>
      </c>
      <c r="C12" s="36"/>
      <c r="D12" s="46">
        <v>2</v>
      </c>
      <c r="E12" s="152">
        <v>10</v>
      </c>
      <c r="F12" s="155">
        <v>10</v>
      </c>
      <c r="G12" s="158">
        <v>26773.88</v>
      </c>
      <c r="H12" s="156">
        <v>0</v>
      </c>
      <c r="I12" s="163">
        <v>0</v>
      </c>
      <c r="J12" s="70"/>
      <c r="K12" s="29"/>
      <c r="L12" s="39" t="s">
        <v>41</v>
      </c>
      <c r="M12" s="95">
        <v>36</v>
      </c>
      <c r="N12" s="165">
        <v>0</v>
      </c>
      <c r="O12" s="156">
        <v>0</v>
      </c>
      <c r="P12" s="171">
        <v>0</v>
      </c>
      <c r="Q12" s="175">
        <v>0</v>
      </c>
      <c r="R12" s="178">
        <v>0</v>
      </c>
    </row>
    <row r="13" spans="1:18" ht="14.1" customHeight="1">
      <c r="A13" s="10"/>
      <c r="B13" s="21" t="s">
        <v>13</v>
      </c>
      <c r="C13" s="36"/>
      <c r="D13" s="46">
        <v>3</v>
      </c>
      <c r="E13" s="153">
        <v>0</v>
      </c>
      <c r="F13" s="156">
        <v>0</v>
      </c>
      <c r="G13" s="159">
        <v>0</v>
      </c>
      <c r="H13" s="156">
        <v>0</v>
      </c>
      <c r="I13" s="163">
        <v>0</v>
      </c>
      <c r="J13" s="70"/>
      <c r="K13" s="76" t="s">
        <v>57</v>
      </c>
      <c r="L13" s="39" t="s">
        <v>38</v>
      </c>
      <c r="M13" s="94">
        <v>37</v>
      </c>
      <c r="N13" s="164">
        <v>0</v>
      </c>
      <c r="O13" s="160">
        <v>0</v>
      </c>
      <c r="P13" s="170">
        <v>0</v>
      </c>
      <c r="Q13" s="175">
        <v>0</v>
      </c>
      <c r="R13" s="178">
        <v>0</v>
      </c>
    </row>
    <row r="14" spans="1:18" ht="14.1" customHeight="1">
      <c r="A14" s="10"/>
      <c r="B14" s="21" t="s">
        <v>14</v>
      </c>
      <c r="C14" s="36"/>
      <c r="D14" s="46">
        <v>4</v>
      </c>
      <c r="E14" s="153">
        <v>0</v>
      </c>
      <c r="F14" s="156">
        <v>0</v>
      </c>
      <c r="G14" s="159">
        <v>0</v>
      </c>
      <c r="H14" s="156">
        <v>0</v>
      </c>
      <c r="I14" s="163">
        <v>0</v>
      </c>
      <c r="J14" s="70"/>
      <c r="K14" s="77"/>
      <c r="L14" s="39" t="s">
        <v>39</v>
      </c>
      <c r="M14" s="95">
        <v>38</v>
      </c>
      <c r="N14" s="165">
        <v>0</v>
      </c>
      <c r="O14" s="156">
        <v>0</v>
      </c>
      <c r="P14" s="171">
        <v>0</v>
      </c>
      <c r="Q14" s="175">
        <v>0</v>
      </c>
      <c r="R14" s="178">
        <v>0</v>
      </c>
    </row>
    <row r="15" spans="1:18" ht="14.1" customHeight="1">
      <c r="A15" s="10"/>
      <c r="B15" s="21" t="s">
        <v>15</v>
      </c>
      <c r="C15" s="36"/>
      <c r="D15" s="46">
        <v>5</v>
      </c>
      <c r="E15" s="153">
        <v>0</v>
      </c>
      <c r="F15" s="156">
        <v>0</v>
      </c>
      <c r="G15" s="159">
        <v>0</v>
      </c>
      <c r="H15" s="156">
        <v>0</v>
      </c>
      <c r="I15" s="163">
        <v>0</v>
      </c>
      <c r="J15" s="70"/>
      <c r="K15" s="77"/>
      <c r="L15" s="39" t="s">
        <v>40</v>
      </c>
      <c r="M15" s="94">
        <v>39</v>
      </c>
      <c r="N15" s="164">
        <v>0</v>
      </c>
      <c r="O15" s="160">
        <v>0</v>
      </c>
      <c r="P15" s="170">
        <v>0</v>
      </c>
      <c r="Q15" s="175">
        <v>0</v>
      </c>
      <c r="R15" s="178">
        <v>0</v>
      </c>
    </row>
    <row r="16" spans="1:18" ht="14.1" customHeight="1">
      <c r="A16" s="10"/>
      <c r="B16" s="21" t="s">
        <v>16</v>
      </c>
      <c r="C16" s="36"/>
      <c r="D16" s="46">
        <v>6</v>
      </c>
      <c r="E16" s="153">
        <v>0</v>
      </c>
      <c r="F16" s="156">
        <v>0</v>
      </c>
      <c r="G16" s="159">
        <v>0</v>
      </c>
      <c r="H16" s="156">
        <v>0</v>
      </c>
      <c r="I16" s="163">
        <v>0</v>
      </c>
      <c r="J16" s="70"/>
      <c r="K16" s="77"/>
      <c r="L16" s="39" t="s">
        <v>41</v>
      </c>
      <c r="M16" s="95">
        <v>40</v>
      </c>
      <c r="N16" s="165">
        <v>0</v>
      </c>
      <c r="O16" s="156">
        <v>0</v>
      </c>
      <c r="P16" s="171">
        <v>0</v>
      </c>
      <c r="Q16" s="175">
        <v>0</v>
      </c>
      <c r="R16" s="178">
        <v>0</v>
      </c>
    </row>
    <row r="17" spans="1:18" ht="14.1" customHeight="1">
      <c r="A17" s="10"/>
      <c r="B17" s="21" t="s">
        <v>17</v>
      </c>
      <c r="C17" s="36"/>
      <c r="D17" s="46">
        <v>7</v>
      </c>
      <c r="E17" s="152">
        <v>3</v>
      </c>
      <c r="F17" s="155">
        <v>9</v>
      </c>
      <c r="G17" s="158">
        <v>5325.26</v>
      </c>
      <c r="H17" s="156">
        <v>0</v>
      </c>
      <c r="I17" s="163">
        <v>0</v>
      </c>
      <c r="J17" s="70"/>
      <c r="K17" s="76" t="s">
        <v>58</v>
      </c>
      <c r="L17" s="39" t="s">
        <v>38</v>
      </c>
      <c r="M17" s="94">
        <v>41</v>
      </c>
      <c r="N17" s="164">
        <v>0</v>
      </c>
      <c r="O17" s="160">
        <v>0</v>
      </c>
      <c r="P17" s="170">
        <v>0</v>
      </c>
      <c r="Q17" s="175">
        <v>0</v>
      </c>
      <c r="R17" s="178">
        <v>0</v>
      </c>
    </row>
    <row r="18" spans="1:18" ht="14.1" customHeight="1">
      <c r="A18" s="10"/>
      <c r="B18" s="22" t="s">
        <v>18</v>
      </c>
      <c r="C18" s="37"/>
      <c r="D18" s="46">
        <v>8</v>
      </c>
      <c r="E18" s="152">
        <v>2</v>
      </c>
      <c r="F18" s="156">
        <v>0</v>
      </c>
      <c r="G18" s="159">
        <v>0</v>
      </c>
      <c r="H18" s="155">
        <v>2</v>
      </c>
      <c r="I18" s="162">
        <v>260.31</v>
      </c>
      <c r="J18" s="70"/>
      <c r="K18" s="77"/>
      <c r="L18" s="39" t="s">
        <v>39</v>
      </c>
      <c r="M18" s="95">
        <v>42</v>
      </c>
      <c r="N18" s="165">
        <v>0</v>
      </c>
      <c r="O18" s="156">
        <v>0</v>
      </c>
      <c r="P18" s="171">
        <v>0</v>
      </c>
      <c r="Q18" s="175">
        <v>0</v>
      </c>
      <c r="R18" s="178">
        <v>0</v>
      </c>
    </row>
    <row r="19" spans="1:18" ht="14.1" customHeight="1">
      <c r="A19" s="10"/>
      <c r="B19" s="22" t="s">
        <v>19</v>
      </c>
      <c r="C19" s="37"/>
      <c r="D19" s="46">
        <v>9</v>
      </c>
      <c r="E19" s="153">
        <v>0</v>
      </c>
      <c r="F19" s="156">
        <v>0</v>
      </c>
      <c r="G19" s="159">
        <v>0</v>
      </c>
      <c r="H19" s="156">
        <v>0</v>
      </c>
      <c r="I19" s="163">
        <v>0</v>
      </c>
      <c r="J19" s="70"/>
      <c r="K19" s="77"/>
      <c r="L19" s="39" t="s">
        <v>40</v>
      </c>
      <c r="M19" s="94">
        <v>43</v>
      </c>
      <c r="N19" s="164">
        <v>0</v>
      </c>
      <c r="O19" s="160">
        <v>0</v>
      </c>
      <c r="P19" s="170">
        <v>0</v>
      </c>
      <c r="Q19" s="175">
        <v>0</v>
      </c>
      <c r="R19" s="178">
        <v>0</v>
      </c>
    </row>
    <row r="20" spans="1:18" ht="14.1" customHeight="1">
      <c r="A20" s="10"/>
      <c r="B20" s="22" t="s">
        <v>20</v>
      </c>
      <c r="C20" s="37"/>
      <c r="D20" s="46">
        <v>10</v>
      </c>
      <c r="E20" s="153">
        <v>0</v>
      </c>
      <c r="F20" s="156">
        <v>0</v>
      </c>
      <c r="G20" s="159">
        <v>0</v>
      </c>
      <c r="H20" s="156">
        <v>0</v>
      </c>
      <c r="I20" s="163">
        <v>0</v>
      </c>
      <c r="J20" s="70"/>
      <c r="K20" s="77"/>
      <c r="L20" s="39" t="s">
        <v>41</v>
      </c>
      <c r="M20" s="95">
        <v>44</v>
      </c>
      <c r="N20" s="165">
        <v>0</v>
      </c>
      <c r="O20" s="156">
        <v>0</v>
      </c>
      <c r="P20" s="171">
        <v>0</v>
      </c>
      <c r="Q20" s="175">
        <v>0</v>
      </c>
      <c r="R20" s="178">
        <v>0</v>
      </c>
    </row>
    <row r="21" spans="1:18" ht="14.1" customHeight="1">
      <c r="A21" s="10"/>
      <c r="B21" s="21" t="s">
        <v>21</v>
      </c>
      <c r="C21" s="36"/>
      <c r="D21" s="46">
        <v>11</v>
      </c>
      <c r="E21" s="153">
        <v>0</v>
      </c>
      <c r="F21" s="156">
        <v>0</v>
      </c>
      <c r="G21" s="159">
        <v>0</v>
      </c>
      <c r="H21" s="156">
        <v>0</v>
      </c>
      <c r="I21" s="163">
        <v>0</v>
      </c>
      <c r="J21" s="70"/>
      <c r="K21" s="76" t="s">
        <v>59</v>
      </c>
      <c r="L21" s="39" t="s">
        <v>38</v>
      </c>
      <c r="M21" s="94">
        <v>45</v>
      </c>
      <c r="N21" s="164">
        <v>0</v>
      </c>
      <c r="O21" s="160">
        <v>0</v>
      </c>
      <c r="P21" s="170">
        <v>0</v>
      </c>
      <c r="Q21" s="175">
        <v>0</v>
      </c>
      <c r="R21" s="178">
        <v>0</v>
      </c>
    </row>
    <row r="22" spans="1:18" ht="14.1" customHeight="1">
      <c r="A22" s="11"/>
      <c r="B22" s="23" t="s">
        <v>22</v>
      </c>
      <c r="C22" s="38"/>
      <c r="D22" s="46">
        <v>12</v>
      </c>
      <c r="E22" s="152">
        <v>21</v>
      </c>
      <c r="F22" s="156">
        <v>0</v>
      </c>
      <c r="G22" s="159">
        <v>0</v>
      </c>
      <c r="H22" s="155">
        <v>67</v>
      </c>
      <c r="I22" s="162">
        <v>4189.23</v>
      </c>
      <c r="J22" s="70"/>
      <c r="K22" s="77"/>
      <c r="L22" s="39" t="s">
        <v>39</v>
      </c>
      <c r="M22" s="95">
        <v>46</v>
      </c>
      <c r="N22" s="165">
        <v>0</v>
      </c>
      <c r="O22" s="156">
        <v>0</v>
      </c>
      <c r="P22" s="171">
        <v>0</v>
      </c>
      <c r="Q22" s="175">
        <v>0</v>
      </c>
      <c r="R22" s="178">
        <v>0</v>
      </c>
    </row>
    <row r="23" spans="1:18" ht="14.1" customHeight="1">
      <c r="A23" s="12" t="s">
        <v>5</v>
      </c>
      <c r="B23" s="21" t="s">
        <v>23</v>
      </c>
      <c r="C23" s="36"/>
      <c r="D23" s="46">
        <v>13</v>
      </c>
      <c r="E23" s="152">
        <v>7</v>
      </c>
      <c r="F23" s="156">
        <v>0</v>
      </c>
      <c r="G23" s="159">
        <v>0</v>
      </c>
      <c r="H23" s="155">
        <v>7</v>
      </c>
      <c r="I23" s="162">
        <v>10281.2</v>
      </c>
      <c r="J23" s="70"/>
      <c r="K23" s="77"/>
      <c r="L23" s="39" t="s">
        <v>40</v>
      </c>
      <c r="M23" s="94">
        <v>47</v>
      </c>
      <c r="N23" s="164">
        <v>0</v>
      </c>
      <c r="O23" s="160">
        <v>0</v>
      </c>
      <c r="P23" s="170">
        <v>0</v>
      </c>
      <c r="Q23" s="175">
        <v>0</v>
      </c>
      <c r="R23" s="178">
        <v>0</v>
      </c>
    </row>
    <row r="24" spans="1:18" ht="14.1" customHeight="1">
      <c r="A24" s="10"/>
      <c r="B24" s="24" t="s">
        <v>24</v>
      </c>
      <c r="C24" s="39" t="s">
        <v>29</v>
      </c>
      <c r="D24" s="46">
        <v>14</v>
      </c>
      <c r="E24" s="152">
        <v>304</v>
      </c>
      <c r="F24" s="155">
        <v>440</v>
      </c>
      <c r="G24" s="158">
        <v>156901.86</v>
      </c>
      <c r="H24" s="155">
        <v>269</v>
      </c>
      <c r="I24" s="162">
        <v>22573.28</v>
      </c>
      <c r="J24" s="70"/>
      <c r="K24" s="77"/>
      <c r="L24" s="39" t="s">
        <v>41</v>
      </c>
      <c r="M24" s="95">
        <v>48</v>
      </c>
      <c r="N24" s="165">
        <v>0</v>
      </c>
      <c r="O24" s="156">
        <v>0</v>
      </c>
      <c r="P24" s="171">
        <v>0</v>
      </c>
      <c r="Q24" s="175">
        <v>0</v>
      </c>
      <c r="R24" s="178">
        <v>0</v>
      </c>
    </row>
    <row r="25" spans="1:18" ht="14.1" customHeight="1">
      <c r="A25" s="10"/>
      <c r="B25" s="25"/>
      <c r="C25" s="39" t="s">
        <v>30</v>
      </c>
      <c r="D25" s="46">
        <v>15</v>
      </c>
      <c r="E25" s="152">
        <v>1</v>
      </c>
      <c r="F25" s="155">
        <v>1</v>
      </c>
      <c r="G25" s="158">
        <v>243.45</v>
      </c>
      <c r="H25" s="156">
        <v>0</v>
      </c>
      <c r="I25" s="163">
        <v>0</v>
      </c>
      <c r="J25" s="70"/>
      <c r="K25" s="72" t="s">
        <v>60</v>
      </c>
      <c r="L25" s="87" t="s">
        <v>39</v>
      </c>
      <c r="M25" s="94">
        <v>49</v>
      </c>
      <c r="N25" s="164">
        <v>0</v>
      </c>
      <c r="O25" s="160">
        <v>0</v>
      </c>
      <c r="P25" s="170">
        <v>0</v>
      </c>
      <c r="Q25" s="175">
        <v>0</v>
      </c>
      <c r="R25" s="178">
        <v>0</v>
      </c>
    </row>
    <row r="26" spans="1:18" ht="14.1" customHeight="1">
      <c r="A26" s="10"/>
      <c r="B26" s="25"/>
      <c r="C26" s="39" t="s">
        <v>31</v>
      </c>
      <c r="D26" s="46">
        <v>16</v>
      </c>
      <c r="E26" s="152">
        <v>45</v>
      </c>
      <c r="F26" s="155">
        <v>158</v>
      </c>
      <c r="G26" s="158">
        <v>45379.83</v>
      </c>
      <c r="H26" s="155">
        <v>24</v>
      </c>
      <c r="I26" s="162">
        <v>2001.2</v>
      </c>
      <c r="J26" s="70"/>
      <c r="K26" s="78"/>
      <c r="L26" s="87" t="s">
        <v>40</v>
      </c>
      <c r="M26" s="95">
        <v>50</v>
      </c>
      <c r="N26" s="165">
        <v>0</v>
      </c>
      <c r="O26" s="156">
        <v>0</v>
      </c>
      <c r="P26" s="171">
        <v>0</v>
      </c>
      <c r="Q26" s="175">
        <v>0</v>
      </c>
      <c r="R26" s="178">
        <v>0</v>
      </c>
    </row>
    <row r="27" spans="1:18" ht="14.1" customHeight="1">
      <c r="A27" s="10"/>
      <c r="B27" s="25"/>
      <c r="C27" s="39" t="s">
        <v>32</v>
      </c>
      <c r="D27" s="46">
        <v>17</v>
      </c>
      <c r="E27" s="152">
        <v>42</v>
      </c>
      <c r="F27" s="155">
        <v>83</v>
      </c>
      <c r="G27" s="158">
        <v>57530.26</v>
      </c>
      <c r="H27" s="155">
        <v>21</v>
      </c>
      <c r="I27" s="162">
        <v>1671.46</v>
      </c>
      <c r="J27" s="70"/>
      <c r="K27" s="79"/>
      <c r="L27" s="87" t="s">
        <v>41</v>
      </c>
      <c r="M27" s="94">
        <v>51</v>
      </c>
      <c r="N27" s="164">
        <v>0</v>
      </c>
      <c r="O27" s="160">
        <v>0</v>
      </c>
      <c r="P27" s="170">
        <v>0</v>
      </c>
      <c r="Q27" s="175">
        <v>0</v>
      </c>
      <c r="R27" s="178">
        <v>0</v>
      </c>
    </row>
    <row r="28" spans="1:18" ht="14.1" customHeight="1">
      <c r="A28" s="10"/>
      <c r="B28" s="25"/>
      <c r="C28" s="39" t="s">
        <v>33</v>
      </c>
      <c r="D28" s="46">
        <v>18</v>
      </c>
      <c r="E28" s="152">
        <v>12</v>
      </c>
      <c r="F28" s="155">
        <v>14</v>
      </c>
      <c r="G28" s="158">
        <v>11226.32</v>
      </c>
      <c r="H28" s="155">
        <v>9</v>
      </c>
      <c r="I28" s="162">
        <v>1625.65</v>
      </c>
      <c r="J28" s="45"/>
      <c r="K28" s="80" t="s">
        <v>61</v>
      </c>
      <c r="L28" s="88"/>
      <c r="M28" s="95">
        <v>52</v>
      </c>
      <c r="N28" s="165">
        <v>0</v>
      </c>
      <c r="O28" s="156">
        <v>0</v>
      </c>
      <c r="P28" s="171">
        <v>0</v>
      </c>
      <c r="Q28" s="175">
        <v>0</v>
      </c>
      <c r="R28" s="178">
        <v>0</v>
      </c>
    </row>
    <row r="29" spans="1:18" ht="14.1" customHeight="1">
      <c r="A29" s="10"/>
      <c r="B29" s="25"/>
      <c r="C29" s="39" t="s">
        <v>34</v>
      </c>
      <c r="D29" s="46">
        <v>19</v>
      </c>
      <c r="E29" s="153">
        <v>0</v>
      </c>
      <c r="F29" s="156">
        <v>0</v>
      </c>
      <c r="G29" s="159">
        <v>0</v>
      </c>
      <c r="H29" s="156">
        <v>0</v>
      </c>
      <c r="I29" s="163">
        <v>0</v>
      </c>
      <c r="J29" s="70" t="s">
        <v>54</v>
      </c>
      <c r="K29" s="81" t="s">
        <v>62</v>
      </c>
      <c r="L29" s="89"/>
      <c r="M29" s="94">
        <v>53</v>
      </c>
      <c r="N29" s="164">
        <v>0</v>
      </c>
      <c r="O29" s="160">
        <v>0</v>
      </c>
      <c r="P29" s="170">
        <v>0</v>
      </c>
      <c r="Q29" s="175">
        <v>0</v>
      </c>
      <c r="R29" s="178">
        <v>0</v>
      </c>
    </row>
    <row r="30" spans="1:18" ht="14.1" customHeight="1">
      <c r="A30" s="10"/>
      <c r="B30" s="25"/>
      <c r="C30" s="39" t="s">
        <v>35</v>
      </c>
      <c r="D30" s="46">
        <v>20</v>
      </c>
      <c r="E30" s="152">
        <v>4</v>
      </c>
      <c r="F30" s="155">
        <v>21</v>
      </c>
      <c r="G30" s="158">
        <v>16467.97</v>
      </c>
      <c r="H30" s="156">
        <v>0</v>
      </c>
      <c r="I30" s="163">
        <v>0</v>
      </c>
      <c r="J30" s="27"/>
      <c r="K30" s="81" t="s">
        <v>63</v>
      </c>
      <c r="L30" s="90"/>
      <c r="M30" s="95">
        <v>54</v>
      </c>
      <c r="N30" s="165">
        <v>0</v>
      </c>
      <c r="O30" s="156">
        <v>0</v>
      </c>
      <c r="P30" s="171">
        <v>0</v>
      </c>
      <c r="Q30" s="175">
        <v>0</v>
      </c>
      <c r="R30" s="178">
        <v>0</v>
      </c>
    </row>
    <row r="31" spans="1:18" ht="14.1" customHeight="1">
      <c r="A31" s="10"/>
      <c r="B31" s="25"/>
      <c r="C31" s="39" t="s">
        <v>36</v>
      </c>
      <c r="D31" s="46">
        <v>21</v>
      </c>
      <c r="E31" s="153">
        <v>0</v>
      </c>
      <c r="F31" s="156">
        <v>0</v>
      </c>
      <c r="G31" s="159">
        <v>0</v>
      </c>
      <c r="H31" s="156">
        <v>0</v>
      </c>
      <c r="I31" s="163">
        <v>0</v>
      </c>
      <c r="J31" s="27"/>
      <c r="K31" s="81" t="s">
        <v>64</v>
      </c>
      <c r="L31" s="90"/>
      <c r="M31" s="94">
        <v>55</v>
      </c>
      <c r="N31" s="167">
        <v>10</v>
      </c>
      <c r="O31" s="154">
        <v>16</v>
      </c>
      <c r="P31" s="173">
        <v>1929.83</v>
      </c>
      <c r="Q31" s="176">
        <v>18</v>
      </c>
      <c r="R31" s="179">
        <v>1037.61</v>
      </c>
    </row>
    <row r="32" spans="1:18" ht="14.1" customHeight="1">
      <c r="A32" s="10"/>
      <c r="B32" s="25"/>
      <c r="C32" s="39" t="s">
        <v>37</v>
      </c>
      <c r="D32" s="46">
        <v>22</v>
      </c>
      <c r="E32" s="152">
        <v>6</v>
      </c>
      <c r="F32" s="155">
        <v>6</v>
      </c>
      <c r="G32" s="158">
        <v>18145.78</v>
      </c>
      <c r="H32" s="155">
        <v>51</v>
      </c>
      <c r="I32" s="162">
        <v>11311.35</v>
      </c>
      <c r="J32" s="27"/>
      <c r="K32" s="81" t="s">
        <v>65</v>
      </c>
      <c r="L32" s="90"/>
      <c r="M32" s="95">
        <v>56</v>
      </c>
      <c r="N32" s="166">
        <v>1</v>
      </c>
      <c r="O32" s="155">
        <v>10</v>
      </c>
      <c r="P32" s="172">
        <v>1149.62</v>
      </c>
      <c r="Q32" s="176">
        <v>5</v>
      </c>
      <c r="R32" s="179">
        <v>547.4</v>
      </c>
    </row>
    <row r="33" spans="1:18" ht="14.1" customHeight="1">
      <c r="A33" s="10"/>
      <c r="B33" s="25"/>
      <c r="C33" s="40" t="s">
        <v>21</v>
      </c>
      <c r="D33" s="46">
        <v>23</v>
      </c>
      <c r="E33" s="152">
        <v>3</v>
      </c>
      <c r="F33" s="155">
        <v>9</v>
      </c>
      <c r="G33" s="158">
        <v>2923.2</v>
      </c>
      <c r="H33" s="155">
        <v>2</v>
      </c>
      <c r="I33" s="162">
        <v>23.44</v>
      </c>
      <c r="J33" s="27"/>
      <c r="K33" s="81" t="s">
        <v>66</v>
      </c>
      <c r="L33" s="90"/>
      <c r="M33" s="94">
        <v>57</v>
      </c>
      <c r="N33" s="167">
        <v>20</v>
      </c>
      <c r="O33" s="154">
        <v>35</v>
      </c>
      <c r="P33" s="173">
        <v>5407.05</v>
      </c>
      <c r="Q33" s="176">
        <v>16</v>
      </c>
      <c r="R33" s="179">
        <v>4097.79</v>
      </c>
    </row>
    <row r="34" spans="1:18" ht="14.1" customHeight="1">
      <c r="A34" s="11"/>
      <c r="B34" s="26"/>
      <c r="C34" s="39" t="s">
        <v>22</v>
      </c>
      <c r="D34" s="46">
        <v>24</v>
      </c>
      <c r="E34" s="152">
        <v>6</v>
      </c>
      <c r="F34" s="155">
        <v>48</v>
      </c>
      <c r="G34" s="158">
        <v>7937</v>
      </c>
      <c r="H34" s="155">
        <v>1</v>
      </c>
      <c r="I34" s="162">
        <v>76</v>
      </c>
      <c r="J34" s="27"/>
      <c r="K34" s="81" t="s">
        <v>67</v>
      </c>
      <c r="L34" s="90"/>
      <c r="M34" s="95">
        <v>58</v>
      </c>
      <c r="N34" s="166">
        <v>154</v>
      </c>
      <c r="O34" s="155">
        <v>436</v>
      </c>
      <c r="P34" s="172">
        <v>158186.21</v>
      </c>
      <c r="Q34" s="176">
        <v>214</v>
      </c>
      <c r="R34" s="179">
        <v>62591.81</v>
      </c>
    </row>
    <row r="35" spans="1:18" ht="14.1" customHeight="1">
      <c r="A35" s="12" t="s">
        <v>6</v>
      </c>
      <c r="B35" s="118" t="s">
        <v>25</v>
      </c>
      <c r="C35" s="39" t="s">
        <v>38</v>
      </c>
      <c r="D35" s="46">
        <v>25</v>
      </c>
      <c r="E35" s="152">
        <v>306</v>
      </c>
      <c r="F35" s="155">
        <v>557</v>
      </c>
      <c r="G35" s="158">
        <v>114767.31</v>
      </c>
      <c r="H35" s="155">
        <v>370</v>
      </c>
      <c r="I35" s="162">
        <v>67921.78</v>
      </c>
      <c r="J35" s="27"/>
      <c r="K35" s="81" t="s">
        <v>68</v>
      </c>
      <c r="L35" s="90"/>
      <c r="M35" s="94">
        <v>59</v>
      </c>
      <c r="N35" s="167">
        <v>17</v>
      </c>
      <c r="O35" s="154">
        <v>25</v>
      </c>
      <c r="P35" s="173">
        <v>18134.85</v>
      </c>
      <c r="Q35" s="176">
        <v>14</v>
      </c>
      <c r="R35" s="179">
        <v>1091.26</v>
      </c>
    </row>
    <row r="36" spans="1:18" ht="14.1" customHeight="1">
      <c r="A36" s="10"/>
      <c r="B36" s="119"/>
      <c r="C36" s="39" t="s">
        <v>39</v>
      </c>
      <c r="D36" s="46">
        <v>26</v>
      </c>
      <c r="E36" s="153">
        <v>0</v>
      </c>
      <c r="F36" s="156">
        <v>0</v>
      </c>
      <c r="G36" s="159">
        <v>0</v>
      </c>
      <c r="H36" s="156">
        <v>0</v>
      </c>
      <c r="I36" s="163">
        <v>0</v>
      </c>
      <c r="J36" s="27"/>
      <c r="K36" s="81" t="s">
        <v>69</v>
      </c>
      <c r="L36" s="90"/>
      <c r="M36" s="95">
        <v>60</v>
      </c>
      <c r="N36" s="166">
        <v>25</v>
      </c>
      <c r="O36" s="155">
        <v>58</v>
      </c>
      <c r="P36" s="172">
        <v>16816.71</v>
      </c>
      <c r="Q36" s="176">
        <v>15</v>
      </c>
      <c r="R36" s="179">
        <v>1517.14</v>
      </c>
    </row>
    <row r="37" spans="1:18" ht="14.1" customHeight="1">
      <c r="A37" s="10"/>
      <c r="B37" s="119"/>
      <c r="C37" s="39" t="s">
        <v>40</v>
      </c>
      <c r="D37" s="46">
        <v>27</v>
      </c>
      <c r="E37" s="152">
        <v>19</v>
      </c>
      <c r="F37" s="155">
        <v>127</v>
      </c>
      <c r="G37" s="158">
        <v>360583.41</v>
      </c>
      <c r="H37" s="155">
        <v>65</v>
      </c>
      <c r="I37" s="162">
        <v>18583.09</v>
      </c>
      <c r="J37" s="27"/>
      <c r="K37" s="81" t="s">
        <v>70</v>
      </c>
      <c r="L37" s="90"/>
      <c r="M37" s="94">
        <v>61</v>
      </c>
      <c r="N37" s="167">
        <v>10</v>
      </c>
      <c r="O37" s="154">
        <v>12</v>
      </c>
      <c r="P37" s="173">
        <v>5214.96</v>
      </c>
      <c r="Q37" s="176">
        <v>9</v>
      </c>
      <c r="R37" s="179">
        <v>1222.6</v>
      </c>
    </row>
    <row r="38" spans="1:18" ht="14.1" customHeight="1">
      <c r="A38" s="10"/>
      <c r="B38" s="120"/>
      <c r="C38" s="39" t="s">
        <v>41</v>
      </c>
      <c r="D38" s="46">
        <v>28</v>
      </c>
      <c r="E38" s="152">
        <v>187</v>
      </c>
      <c r="F38" s="155">
        <v>299</v>
      </c>
      <c r="G38" s="158">
        <v>67570.38</v>
      </c>
      <c r="H38" s="155">
        <v>219</v>
      </c>
      <c r="I38" s="162">
        <v>30415.77</v>
      </c>
      <c r="J38" s="27"/>
      <c r="K38" s="81" t="s">
        <v>71</v>
      </c>
      <c r="L38" s="90"/>
      <c r="M38" s="95">
        <v>62</v>
      </c>
      <c r="N38" s="166">
        <v>24</v>
      </c>
      <c r="O38" s="155">
        <v>212</v>
      </c>
      <c r="P38" s="172">
        <v>297554.94</v>
      </c>
      <c r="Q38" s="176">
        <v>27</v>
      </c>
      <c r="R38" s="179">
        <v>425195.37</v>
      </c>
    </row>
    <row r="39" spans="1:18" ht="14.1" customHeight="1">
      <c r="A39" s="10"/>
      <c r="B39" s="118" t="s">
        <v>26</v>
      </c>
      <c r="C39" s="39" t="s">
        <v>38</v>
      </c>
      <c r="D39" s="46">
        <v>29</v>
      </c>
      <c r="E39" s="152">
        <v>2</v>
      </c>
      <c r="F39" s="155">
        <v>4</v>
      </c>
      <c r="G39" s="158">
        <v>3443.23</v>
      </c>
      <c r="H39" s="156">
        <v>0</v>
      </c>
      <c r="I39" s="163">
        <v>0</v>
      </c>
      <c r="J39" s="27"/>
      <c r="K39" s="81" t="s">
        <v>72</v>
      </c>
      <c r="L39" s="90"/>
      <c r="M39" s="94">
        <v>63</v>
      </c>
      <c r="N39" s="167">
        <v>84</v>
      </c>
      <c r="O39" s="154">
        <v>151</v>
      </c>
      <c r="P39" s="173">
        <v>87978.79</v>
      </c>
      <c r="Q39" s="176">
        <v>116</v>
      </c>
      <c r="R39" s="179">
        <v>32524.44</v>
      </c>
    </row>
    <row r="40" spans="1:18" ht="14.1" customHeight="1">
      <c r="A40" s="10"/>
      <c r="B40" s="121"/>
      <c r="C40" s="39" t="s">
        <v>39</v>
      </c>
      <c r="D40" s="46">
        <v>30</v>
      </c>
      <c r="E40" s="152">
        <v>1</v>
      </c>
      <c r="F40" s="155">
        <v>1</v>
      </c>
      <c r="G40" s="158">
        <v>62.42</v>
      </c>
      <c r="H40" s="156">
        <v>0</v>
      </c>
      <c r="I40" s="163">
        <v>0</v>
      </c>
      <c r="J40" s="27"/>
      <c r="K40" s="81" t="s">
        <v>73</v>
      </c>
      <c r="L40" s="90"/>
      <c r="M40" s="95">
        <v>64</v>
      </c>
      <c r="N40" s="166">
        <v>9</v>
      </c>
      <c r="O40" s="155">
        <v>25</v>
      </c>
      <c r="P40" s="172">
        <v>6068.78</v>
      </c>
      <c r="Q40" s="176">
        <v>5</v>
      </c>
      <c r="R40" s="179">
        <v>555.67</v>
      </c>
    </row>
    <row r="41" spans="1:18" ht="14.1" customHeight="1">
      <c r="A41" s="10"/>
      <c r="B41" s="121"/>
      <c r="C41" s="39" t="s">
        <v>40</v>
      </c>
      <c r="D41" s="46">
        <v>31</v>
      </c>
      <c r="E41" s="153">
        <v>0</v>
      </c>
      <c r="F41" s="156">
        <v>0</v>
      </c>
      <c r="G41" s="159">
        <v>0</v>
      </c>
      <c r="H41" s="156">
        <v>0</v>
      </c>
      <c r="I41" s="163">
        <v>0</v>
      </c>
      <c r="J41" s="45"/>
      <c r="K41" s="81" t="s">
        <v>74</v>
      </c>
      <c r="L41" s="90"/>
      <c r="M41" s="94">
        <v>65</v>
      </c>
      <c r="N41" s="167">
        <v>112</v>
      </c>
      <c r="O41" s="154">
        <v>327</v>
      </c>
      <c r="P41" s="173">
        <v>481845.87</v>
      </c>
      <c r="Q41" s="176">
        <v>79</v>
      </c>
      <c r="R41" s="179">
        <v>10537.07</v>
      </c>
    </row>
    <row r="42" spans="1:18" ht="14.1" customHeight="1">
      <c r="A42" s="10"/>
      <c r="B42" s="121"/>
      <c r="C42" s="39" t="s">
        <v>41</v>
      </c>
      <c r="D42" s="46">
        <v>32</v>
      </c>
      <c r="E42" s="152">
        <v>3</v>
      </c>
      <c r="F42" s="155">
        <v>3</v>
      </c>
      <c r="G42" s="158">
        <v>3860.03</v>
      </c>
      <c r="H42" s="156">
        <v>0</v>
      </c>
      <c r="I42" s="163">
        <v>0</v>
      </c>
      <c r="J42" s="71" t="s">
        <v>55</v>
      </c>
      <c r="K42" s="82"/>
      <c r="L42" s="91"/>
      <c r="M42" s="94">
        <v>66</v>
      </c>
      <c r="N42" s="140">
        <f>SUM(E11:E44,N11:N41)</f>
        <v>1478</v>
      </c>
      <c r="O42" s="129">
        <f>SUM(F11:F44,O11:O41)</f>
        <v>3183</v>
      </c>
      <c r="P42" s="143">
        <f>SUM(G11:G44,P11:P41)</f>
        <v>2076874.71</v>
      </c>
      <c r="Q42" s="147">
        <f>SUM(H11:H44,Q11:Q41)</f>
        <v>1625</v>
      </c>
      <c r="R42" s="150">
        <f>SUM(I11:I44,R11:R41)</f>
        <v>711851.92</v>
      </c>
    </row>
    <row r="43" spans="1:18" ht="14.1" customHeight="1">
      <c r="A43" s="10"/>
      <c r="B43" s="122" t="s">
        <v>27</v>
      </c>
      <c r="C43" s="39" t="s">
        <v>38</v>
      </c>
      <c r="D43" s="46">
        <v>33</v>
      </c>
      <c r="E43" s="152">
        <v>4</v>
      </c>
      <c r="F43" s="155">
        <v>6</v>
      </c>
      <c r="G43" s="158">
        <v>4684.64</v>
      </c>
      <c r="H43" s="156">
        <v>0</v>
      </c>
      <c r="I43" s="163">
        <v>0</v>
      </c>
      <c r="J43" s="72" t="s">
        <v>56</v>
      </c>
      <c r="K43" s="83"/>
      <c r="L43" s="92"/>
      <c r="M43" s="96">
        <v>67</v>
      </c>
      <c r="N43" s="168">
        <v>0</v>
      </c>
      <c r="O43" s="169">
        <v>0</v>
      </c>
      <c r="P43" s="104"/>
      <c r="Q43" s="104"/>
      <c r="R43" s="113" t="s">
        <v>83</v>
      </c>
    </row>
    <row r="44" spans="1:18" ht="14.1" customHeight="1">
      <c r="A44" s="11"/>
      <c r="B44" s="123"/>
      <c r="C44" s="39" t="s">
        <v>39</v>
      </c>
      <c r="D44" s="46">
        <v>34</v>
      </c>
      <c r="E44" s="152">
        <v>7</v>
      </c>
      <c r="F44" s="155">
        <v>25</v>
      </c>
      <c r="G44" s="158">
        <v>16934.45</v>
      </c>
      <c r="H44" s="156">
        <v>0</v>
      </c>
      <c r="I44" s="163">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