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5"/>
  </bookViews>
  <sheets>
    <sheet name="1112-04-01(101)" sheetId="1" r:id="rId1"/>
    <sheet name="1112-04-01(201)" sheetId="2" r:id="rId2"/>
    <sheet name="1112-04-01(301)" sheetId="3" r:id="rId3"/>
    <sheet name="1112-04-01(401)" sheetId="4" r:id="rId4"/>
    <sheet name="1112-04-01(501)" sheetId="5" r:id="rId5"/>
    <sheet name="1112-04-01(601)" sheetId="6" r:id="rId6"/>
    <sheet name="1112-04-01(701)" sheetId="7" r:id="rId7"/>
    <sheet name="1112-04-01(801)" sheetId="8" r:id="rId8"/>
    <sheet name="1112-04-01(901)" sheetId="9" r:id="rId9"/>
    <sheet name="1112-04-01(1001)" sheetId="10" r:id="rId10"/>
    <sheet name="1112-04-01(1101)" sheetId="11" r:id="rId11"/>
    <sheet name="1112-04-01(1201)" sheetId="12" r:id="rId12"/>
    <sheet name="1112-04-01(1301)" sheetId="13" r:id="rId13"/>
    <sheet name="1112-04-01(1401)" sheetId="14" r:id="rId14"/>
    <sheet name="1112-04-01(1501)" sheetId="15" r:id="rId15"/>
    <sheet name="1112-04-01(1601)" sheetId="16" r:id="rId16"/>
    <sheet name="1112-04-01(1701)" sheetId="17" r:id="rId17"/>
    <sheet name="1112-04-01(1801)" sheetId="18" r:id="rId18"/>
    <sheet name="1112-04-01(1901)" sheetId="19" r:id="rId19"/>
    <sheet name="1112-04-01(2001)" sheetId="20" r:id="rId20"/>
    <sheet name="1112-04-01(2101)" sheetId="21" r:id="rId21"/>
    <sheet name="1112-04-01(2201)" sheetId="22" r:id="rId22"/>
  </sheets>
  <definedNames>
    <definedName name="pp" localSheetId="0">'1112-04-01(101)'!$A$5:$R$50</definedName>
    <definedName name="pp" localSheetId="1">'1112-04-01(201)'!$A$5:$R$50</definedName>
    <definedName name="pp" localSheetId="2">'1112-04-01(301)'!$A$5:$R$50</definedName>
    <definedName name="pp" localSheetId="3">'1112-04-01(401)'!$A$5:$R$50</definedName>
    <definedName name="pp" localSheetId="4">'1112-04-01(501)'!$A$5:$R$50</definedName>
    <definedName name="pp" localSheetId="5">'1112-04-01(601)'!$A$5:$R$50</definedName>
    <definedName name="pp" localSheetId="6">'1112-04-01(701)'!$A$5:$R$50</definedName>
    <definedName name="pp" localSheetId="7">'1112-04-01(801)'!$A$5:$R$50</definedName>
    <definedName name="pp" localSheetId="8">'1112-04-01(901)'!$A$5:$R$50</definedName>
    <definedName name="pp" localSheetId="9">'1112-04-01(1001)'!$A$5:$R$50</definedName>
    <definedName name="pp" localSheetId="10">'1112-04-01(1101)'!$A$5:$R$50</definedName>
    <definedName name="pp" localSheetId="11">'1112-04-01(1201)'!$A$5:$R$50</definedName>
    <definedName name="pp" localSheetId="12">'1112-04-01(1301)'!$A$5:$R$50</definedName>
    <definedName name="pp" localSheetId="13">'1112-04-01(1401)'!$A$5:$R$50</definedName>
    <definedName name="pp" localSheetId="14">'1112-04-01(1501)'!$A$5:$R$50</definedName>
    <definedName name="pp" localSheetId="15">'1112-04-01(1601)'!$A$5:$R$50</definedName>
    <definedName name="pp" localSheetId="16">'1112-04-01(1701)'!$A$5:$R$50</definedName>
    <definedName name="pp" localSheetId="17">'1112-04-01(1801)'!$A$5:$R$50</definedName>
    <definedName name="pp" localSheetId="18">'1112-04-01(1901)'!$A$5:$R$50</definedName>
    <definedName name="pp" localSheetId="19">'1112-04-01(2001)'!$A$5:$R$50</definedName>
    <definedName name="pp" localSheetId="20">'1112-04-01(2101)'!$A$5:$R$50</definedName>
    <definedName name="pp" localSheetId="21">'1112-04-01(2201)'!$A$5:$R$50</definedName>
    <definedName name="pp">#REF!</definedName>
    <definedName name="_xlnm.Print_Area" localSheetId="0">'1112-04-01(101)'!$A$1:$R$50</definedName>
    <definedName name="_xlnm.Print_Area" localSheetId="1">'1112-04-01(201)'!$A$1:$R$50</definedName>
    <definedName name="_xlnm.Print_Area" localSheetId="2">'1112-04-01(301)'!$A$1:$R$50</definedName>
    <definedName name="_xlnm.Print_Area" localSheetId="3">'1112-04-01(401)'!$A$1:$R$50</definedName>
    <definedName name="_xlnm.Print_Area" localSheetId="4">'1112-04-01(501)'!$A$1:$R$50</definedName>
    <definedName name="_xlnm.Print_Area" localSheetId="5">'1112-04-01(601)'!$A$1:$R$50</definedName>
    <definedName name="_xlnm.Print_Area" localSheetId="6">'1112-04-01(701)'!$A$1:$R$50</definedName>
    <definedName name="_xlnm.Print_Area" localSheetId="7">'1112-04-01(801)'!$A$1:$R$50</definedName>
    <definedName name="_xlnm.Print_Area" localSheetId="8">'1112-04-01(901)'!$A$1:$R$50</definedName>
    <definedName name="_xlnm.Print_Area" localSheetId="9">'1112-04-01(1001)'!$A$1:$R$50</definedName>
    <definedName name="_xlnm.Print_Area" localSheetId="10">'1112-04-01(1101)'!$A$1:$R$50</definedName>
    <definedName name="_xlnm.Print_Area" localSheetId="11">'1112-04-01(1201)'!$A$1:$R$50</definedName>
    <definedName name="_xlnm.Print_Area" localSheetId="12">'1112-04-01(1301)'!$A$1:$R$50</definedName>
    <definedName name="_xlnm.Print_Area" localSheetId="13">'1112-04-01(1401)'!$A$1:$R$50</definedName>
    <definedName name="_xlnm.Print_Area" localSheetId="14">'1112-04-01(1501)'!$A$1:$R$50</definedName>
    <definedName name="_xlnm.Print_Area" localSheetId="15">'1112-04-01(1601)'!$A$1:$R$50</definedName>
    <definedName name="_xlnm.Print_Area" localSheetId="16">'1112-04-01(1701)'!$A$1:$R$50</definedName>
    <definedName name="_xlnm.Print_Area" localSheetId="17">'1112-04-01(1801)'!$A$1:$R$50</definedName>
    <definedName name="_xlnm.Print_Area" localSheetId="18">'1112-04-01(1901)'!$A$1:$R$50</definedName>
    <definedName name="_xlnm.Print_Area" localSheetId="19">'1112-04-01(2001)'!$A$1:$R$50</definedName>
    <definedName name="_xlnm.Print_Area" localSheetId="20">'1112-04-01(2101)'!$A$1:$R$50</definedName>
    <definedName name="_xlnm.Print_Area" localSheetId="21">'1112-04-01(2201)'!$A$1:$R$51</definedName>
  </definedNames>
  <calcPr fullCalcOnLoad="1"/>
</workbook>
</file>

<file path=xl/sharedStrings.xml><?xml version="1.0" encoding="utf-8"?>
<sst xmlns="http://schemas.openxmlformats.org/spreadsheetml/2006/main" count="2667" uniqueCount="110">
  <si>
    <t>公 開 類</t>
  </si>
  <si>
    <t>月    報</t>
  </si>
  <si>
    <t>桃園市土地建物登記管理</t>
  </si>
  <si>
    <t>工作項目</t>
  </si>
  <si>
    <t>標示變更登記</t>
  </si>
  <si>
    <t>所有權登記</t>
  </si>
  <si>
    <t>他項權利登記</t>
  </si>
  <si>
    <t>截至本月底已登記土地總筆數：　</t>
  </si>
  <si>
    <t>本月買賣土地登記總價額 ( 公告土地現值 )：</t>
  </si>
  <si>
    <t>備註</t>
  </si>
  <si>
    <t xml:space="preserve">填表　　　　　　　　　　　　　　　　　審核　　　　　　　　　　　　　　　　　業務主管人員　　　　　　　　　　　　　　　　　機關長官
　　　　　　　　　　　　　　　　　　　　　　　　　　　　　　　　　　　　　　主辦統計人員
</t>
  </si>
  <si>
    <t>分割</t>
  </si>
  <si>
    <t>合併</t>
  </si>
  <si>
    <t>重測</t>
  </si>
  <si>
    <t>重劃</t>
  </si>
  <si>
    <t>區段徵收</t>
  </si>
  <si>
    <t>地目變更</t>
  </si>
  <si>
    <t>使用編定</t>
  </si>
  <si>
    <t>門牌整編</t>
  </si>
  <si>
    <t>建物增建改建</t>
  </si>
  <si>
    <t>滅失</t>
  </si>
  <si>
    <t>法院判決、調解、和解</t>
  </si>
  <si>
    <t>其他</t>
  </si>
  <si>
    <t>總登記</t>
  </si>
  <si>
    <t>所有權變更登記</t>
  </si>
  <si>
    <t>抵押權</t>
  </si>
  <si>
    <t>地上權</t>
  </si>
  <si>
    <t>役權動產不</t>
  </si>
  <si>
    <t>每月終了後15日內編報</t>
  </si>
  <si>
    <t>買賣</t>
  </si>
  <si>
    <t>拍賣</t>
  </si>
  <si>
    <t>繼承</t>
  </si>
  <si>
    <t>贈與</t>
  </si>
  <si>
    <t>夫妻贈與</t>
  </si>
  <si>
    <t>交換</t>
  </si>
  <si>
    <t>共有物分割</t>
  </si>
  <si>
    <t>徵收</t>
  </si>
  <si>
    <t>信託</t>
  </si>
  <si>
    <t>設定</t>
  </si>
  <si>
    <t>移轉</t>
  </si>
  <si>
    <t>變更</t>
  </si>
  <si>
    <t>塗銷</t>
  </si>
  <si>
    <t>項目</t>
  </si>
  <si>
    <t>件數</t>
  </si>
  <si>
    <t>中華民國110年4月</t>
  </si>
  <si>
    <t>土地</t>
  </si>
  <si>
    <t>筆數</t>
  </si>
  <si>
    <t>筆，總面積：　　</t>
  </si>
  <si>
    <t>面積</t>
  </si>
  <si>
    <t>元；本月拍賣土地登記總價額(公告土地現值)：</t>
  </si>
  <si>
    <t>建物</t>
  </si>
  <si>
    <t>棟數</t>
  </si>
  <si>
    <t>平方公尺;</t>
  </si>
  <si>
    <t>建物總棟數：</t>
  </si>
  <si>
    <t>其他登記</t>
  </si>
  <si>
    <t>土地建物登記合計</t>
  </si>
  <si>
    <t>登記簿謄本</t>
  </si>
  <si>
    <t>典權</t>
  </si>
  <si>
    <t>農育權</t>
  </si>
  <si>
    <t>耕作權</t>
  </si>
  <si>
    <t>永佃權</t>
  </si>
  <si>
    <t>法院判決、調解、和解、其他</t>
  </si>
  <si>
    <t>撤銷</t>
  </si>
  <si>
    <t>訴願決定撤銷</t>
  </si>
  <si>
    <t>更名</t>
  </si>
  <si>
    <t>管理人登記</t>
  </si>
  <si>
    <t>更正</t>
  </si>
  <si>
    <t>住址變更</t>
  </si>
  <si>
    <t>預告登記</t>
  </si>
  <si>
    <t>其他限制登記</t>
  </si>
  <si>
    <t>塗銷預告登記</t>
  </si>
  <si>
    <t>其他塗銷限制登記</t>
  </si>
  <si>
    <t>書狀換給</t>
  </si>
  <si>
    <t>書狀補給</t>
  </si>
  <si>
    <t>註記</t>
  </si>
  <si>
    <t>棟，      總面積：</t>
  </si>
  <si>
    <t>元</t>
  </si>
  <si>
    <t>平方公尺</t>
  </si>
  <si>
    <t>編製機關</t>
  </si>
  <si>
    <t>表    號</t>
  </si>
  <si>
    <t>桃園市政府</t>
  </si>
  <si>
    <t>1112-04-01-2</t>
  </si>
  <si>
    <t>單位：件；筆；棟；張；平方公尺；元</t>
  </si>
  <si>
    <t>(張數)</t>
  </si>
  <si>
    <t>桃園市桃園地政事務所土地建物登記管理(續1)</t>
  </si>
  <si>
    <t>桃園市桃園區土地建物登記管理(續2)</t>
  </si>
  <si>
    <t>桃園市中壢地政事務所土地建物登記管理(續3)</t>
  </si>
  <si>
    <t>桃園市中壢區土地建物登記管理(續4)</t>
  </si>
  <si>
    <t>桃園市觀音區土地建物登記管理(續5)</t>
  </si>
  <si>
    <t>桃園市大溪地政事務所土地建物登記管理(續6)</t>
  </si>
  <si>
    <t>桃園市大溪區土地建物登記管理(續7)</t>
  </si>
  <si>
    <t>桃園市龍潭區土地建物登記管理(續8)</t>
  </si>
  <si>
    <t>桃園市復興區土地建物登記管理(續9)</t>
  </si>
  <si>
    <t>桃園市楊梅地政事務所土地建物登記管理(續10)</t>
  </si>
  <si>
    <t>桃園市新屋區土地建物登記管理(續11)</t>
  </si>
  <si>
    <t>桃園市楊梅區土地建物登記管理(續12)</t>
  </si>
  <si>
    <t>桃園市蘆竹地政事務所土地建物登記管理(續13)</t>
  </si>
  <si>
    <t>桃園市蘆竹區土地建物登記管理(續14)</t>
  </si>
  <si>
    <t>桃園市大園區土地建物登記管理(續15)</t>
  </si>
  <si>
    <t>桃園市八德地政事務所土地建物登記管理(續16)</t>
  </si>
  <si>
    <t>桃園市八德區土地建物登記管理(續17)</t>
  </si>
  <si>
    <t>桃園市平鎮地政事務所土地建物登記管理(續18)</t>
  </si>
  <si>
    <t>桃園市平鎮區土地建物登記管理(續19)</t>
  </si>
  <si>
    <t>桃園市龜山地政事務所土地建物登記管理(續20)</t>
  </si>
  <si>
    <t>桃園市龜山區土地建物登記管理(續21完)</t>
  </si>
  <si>
    <t>資料來源：依據各地政事務所行政區別資料彙編。</t>
  </si>
  <si>
    <t>（登記謄本、截至本月底已登記土地總筆數及總面積、建物總棟數及總面積、本月買賣土地登記總價額、本月拍賣土地登記總價額依地政事務所別填報，不需依行政區別分列）</t>
  </si>
  <si>
    <t>填表說明：1.件數：依各實際辦理土地及建物登記之收件號數計算。</t>
  </si>
  <si>
    <t xml:space="preserve">          2.筆(棟)數：依各實際辦理之土地(建物)筆(棟)數計算，土地以地號為基本計算單位，建物以建號為基本計算單位。</t>
  </si>
  <si>
    <t xml:space="preserve">          3.本表應於編製期限內經網際網路上傳至內政部統計資料庫及桃園市政府公務統計行政管理系統。</t>
  </si>
</sst>
</file>

<file path=xl/styles.xml><?xml version="1.0" encoding="utf-8"?>
<styleSheet xmlns="http://schemas.openxmlformats.org/spreadsheetml/2006/main">
  <numFmts count="18">
    <numFmt numFmtId="188" formatCode="###,###,##0"/>
    <numFmt numFmtId="189" formatCode="#,##0;\-#,##0;&quot;－&quot;"/>
    <numFmt numFmtId="190" formatCode="###,###,###,##0.00"/>
    <numFmt numFmtId="191" formatCode="###,###,##0.00"/>
    <numFmt numFmtId="192" formatCode="_-* #,##0_-;\-* #,##0_-;_-* &quot;-&quot;_-;_-@_-"/>
    <numFmt numFmtId="193" formatCode="#,##0.0000;\-#,##0.0000;&quot;－&quot;"/>
    <numFmt numFmtId="194" formatCode="###,###,##0;\-###,###,##0;&quot;         －&quot;"/>
    <numFmt numFmtId="195" formatCode="_-* #,##0.00_-;\-* #,##0.00_-;_-* &quot;-&quot;??_-;_-@_-"/>
    <numFmt numFmtId="196" formatCode="#,###,###,##0.00;\-#,###,###,##0.00;&quot;              －&quot;"/>
    <numFmt numFmtId="197" formatCode="##,###,###,##0"/>
    <numFmt numFmtId="198" formatCode="##,###,##0"/>
    <numFmt numFmtId="199" formatCode="##,###,##0;\-##,###,##0;&quot;        －&quot;"/>
    <numFmt numFmtId="200" formatCode="###,###,##0.00;\-###,###,##0.00;&quot;            －&quot;"/>
    <numFmt numFmtId="201" formatCode="#,###,###,##0.00"/>
    <numFmt numFmtId="202" formatCode="##,###,###,##0;\-##,###,###,##0;&quot;            －&quot;"/>
    <numFmt numFmtId="203" formatCode="###,###,###,##0.00;\-###,###,###,##0.00;&quot;                －&quot;"/>
    <numFmt numFmtId="204" formatCode="###,##0;\-###,##0;&quot;     －&quot;"/>
    <numFmt numFmtId="205" formatCode="###,##0"/>
  </numFmts>
  <fonts count="14">
    <font>
      <sz val="11"/>
      <color theme="1"/>
      <name val="Calibri"/>
      <family val="2"/>
    </font>
    <font>
      <sz val="10"/>
      <name val="Arial"/>
      <family val="2"/>
    </font>
    <font>
      <sz val="9"/>
      <color theme="1"/>
      <name val="Times New Roman"/>
      <family val="2"/>
    </font>
    <font>
      <sz val="12"/>
      <color theme="1"/>
      <name val="Times New Roman"/>
      <family val="2"/>
    </font>
    <font>
      <sz val="12"/>
      <color theme="1"/>
      <name val="標楷體"/>
      <family val="2"/>
    </font>
    <font>
      <sz val="24"/>
      <color theme="1"/>
      <name val="標楷體"/>
      <family val="2"/>
    </font>
    <font>
      <sz val="10"/>
      <color theme="1"/>
      <name val="標楷體"/>
      <family val="2"/>
    </font>
    <font>
      <sz val="10"/>
      <color theme="1"/>
      <name val="新細明體"/>
      <family val="2"/>
    </font>
    <font>
      <sz val="10"/>
      <color theme="1"/>
      <name val="Times New Roman"/>
      <family val="2"/>
    </font>
    <font>
      <sz val="7"/>
      <color theme="1"/>
      <name val="標楷體"/>
      <family val="2"/>
    </font>
    <font>
      <sz val="7"/>
      <color theme="1"/>
      <name val="Times New Roman"/>
      <family val="2"/>
    </font>
    <font>
      <sz val="8"/>
      <color theme="1"/>
      <name val="標楷體"/>
      <family val="2"/>
    </font>
    <font>
      <sz val="12"/>
      <color theme="1"/>
      <name val="新細明體"/>
      <family val="2"/>
    </font>
    <font>
      <sz val="11"/>
      <color theme="1"/>
      <name val="標楷體"/>
      <family val="2"/>
    </font>
  </fonts>
  <fills count="2">
    <fill>
      <patternFill/>
    </fill>
    <fill>
      <patternFill patternType="gray125"/>
    </fill>
  </fills>
  <borders count="31">
    <border>
      <left/>
      <right/>
      <top/>
      <bottom/>
      <diagonal/>
    </border>
    <border>
      <left style="thin">
        <color rgb="FF000000"/>
      </left>
      <right style="thin">
        <color rgb="FF000000"/>
      </right>
      <top style="thin">
        <color rgb="FF000000"/>
      </top>
      <bottom style="thin">
        <color rgb="FF000000"/>
      </bottom>
    </border>
    <border>
      <left/>
      <right/>
      <top style="medium">
        <color rgb="FF000000"/>
      </top>
      <bottom/>
    </border>
    <border>
      <left/>
      <right/>
      <top/>
      <bottom style="medium">
        <color rgb="FF000000"/>
      </bottom>
    </border>
    <border>
      <left/>
      <right style="thin">
        <color rgb="FF000000"/>
      </right>
      <top style="medium">
        <color rgb="FF000000"/>
      </top>
      <bottom/>
    </border>
    <border>
      <left/>
      <right style="thin">
        <color rgb="FF000000"/>
      </right>
      <top/>
      <bottom/>
    </border>
    <border>
      <left/>
      <right style="thin">
        <color rgb="FF000000"/>
      </right>
      <top/>
      <bottom style="thin">
        <color rgb="FF000000"/>
      </bottom>
    </border>
    <border>
      <left/>
      <right style="thin">
        <color rgb="FF000000"/>
      </right>
      <top style="thin">
        <color rgb="FF000000"/>
      </top>
      <bottom/>
    </border>
    <border>
      <left/>
      <right/>
      <top style="thin">
        <color rgb="FF000000"/>
      </top>
      <bottom style="thin">
        <color rgb="FF000000"/>
      </bottom>
    </border>
    <border>
      <left/>
      <right/>
      <top style="thin">
        <color rgb="FF000000"/>
      </top>
      <bottom style="medium">
        <color rgb="FF000000"/>
      </bottom>
    </border>
    <border>
      <left style="thin">
        <color rgb="FF000000"/>
      </left>
      <right/>
      <top style="medium">
        <color rgb="FF000000"/>
      </top>
      <bottom style="thin">
        <color rgb="FF000000"/>
      </bottom>
    </border>
    <border>
      <left style="thin">
        <color rgb="FF000000"/>
      </left>
      <right/>
      <top style="thin">
        <color rgb="FF000000"/>
      </top>
      <bottom style="thin">
        <color rgb="FF000000"/>
      </bottom>
    </border>
    <border>
      <left style="thin">
        <color rgb="FF000000"/>
      </left>
      <right/>
      <top style="thin">
        <color rgb="FF000000"/>
      </top>
      <bottom/>
    </border>
    <border>
      <left style="thin">
        <color rgb="FF000000"/>
      </left>
      <right/>
      <top/>
      <bottom style="thin">
        <color rgb="FF000000"/>
      </bottom>
    </border>
    <border>
      <left style="thin">
        <color rgb="FF000000"/>
      </left>
      <right style="thin">
        <color rgb="FF000000"/>
      </right>
      <top style="thin">
        <color rgb="FF000000"/>
      </top>
      <bottom/>
    </border>
    <border>
      <left style="thin">
        <color rgb="FF000000"/>
      </left>
      <right style="thin">
        <color rgb="FF000000"/>
      </right>
      <top/>
      <bottom/>
    </border>
    <border>
      <left style="thin">
        <color rgb="FF000000"/>
      </left>
      <right style="thin">
        <color rgb="FF000000"/>
      </right>
      <top/>
      <bottom style="thin">
        <color rgb="FF000000"/>
      </bottom>
    </border>
    <border>
      <left style="thin">
        <color rgb="FF000000"/>
      </left>
      <right style="thin">
        <color rgb="FF000000"/>
      </right>
      <top style="medium">
        <color rgb="FF000000"/>
      </top>
      <bottom/>
    </border>
    <border>
      <left/>
      <right/>
      <top/>
      <bottom style="thin">
        <color rgb="FF000000"/>
      </bottom>
    </border>
    <border>
      <left/>
      <right style="thin">
        <color rgb="FF000000"/>
      </right>
      <top style="medium">
        <color rgb="FF000000"/>
      </top>
      <bottom style="thin">
        <color rgb="FF000000"/>
      </bottom>
    </border>
    <border>
      <left/>
      <right style="thin">
        <color rgb="FF000000"/>
      </right>
      <top style="thin">
        <color rgb="FF000000"/>
      </top>
      <bottom style="thin">
        <color rgb="FF000000"/>
      </bottom>
    </border>
    <border>
      <left/>
      <right style="thin">
        <color rgb="FF000000"/>
      </right>
      <top style="thin">
        <color rgb="FF000000"/>
      </top>
      <bottom style="medium">
        <color rgb="FF000000"/>
      </bottom>
    </border>
    <border>
      <left style="thin">
        <color rgb="FF000000"/>
      </left>
      <right style="thin">
        <color rgb="FF000000"/>
      </right>
      <top/>
      <bottom style="medium">
        <color rgb="FF000000"/>
      </bottom>
    </border>
    <border>
      <left style="thin">
        <color rgb="FF000000"/>
      </left>
      <right/>
      <top style="thin">
        <color rgb="FF000000"/>
      </top>
      <bottom style="medium">
        <color rgb="FF000000"/>
      </bottom>
    </border>
    <border>
      <left style="thin">
        <color rgb="FF000000"/>
      </left>
      <right style="thin">
        <color rgb="FF000000"/>
      </right>
      <top style="thin">
        <color rgb="FF000000"/>
      </top>
      <bottom style="medium">
        <color rgb="FF000000"/>
      </bottom>
    </border>
    <border>
      <left style="thin">
        <color rgb="FF000000"/>
      </left>
      <right/>
      <top style="medium">
        <color rgb="FF000000"/>
      </top>
      <bottom/>
    </border>
    <border>
      <left style="thin">
        <color rgb="FF000000"/>
      </left>
      <right/>
      <top/>
      <bottom style="medium">
        <color rgb="FF000000"/>
      </bottom>
    </border>
    <border>
      <left style="thin">
        <color rgb="FF000000"/>
      </left>
      <right/>
      <top/>
      <bottom/>
    </border>
    <border>
      <left/>
      <right/>
      <top style="thin">
        <color rgb="FF000000"/>
      </top>
      <bottom/>
    </border>
    <border>
      <left/>
      <right style="thin">
        <color rgb="FF000000"/>
      </right>
      <top/>
      <bottom style="medium">
        <color rgb="FF000000"/>
      </bottom>
    </border>
    <border>
      <left/>
      <right/>
      <top style="medium">
        <color rgb="FF000000"/>
      </top>
      <bottom style="thin">
        <color rgb="FF000000"/>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Fill="0" applyBorder="0" applyAlignment="0" applyProtection="0"/>
    <xf numFmtId="0" fontId="0" fillId="0" borderId="0" applyFill="0" applyBorder="0" applyAlignment="0" applyProtection="0"/>
  </cellStyleXfs>
  <cellXfs count="191">
    <xf numFmtId="0" fontId="0" fillId="0" borderId="0" xfId="0" applyNumberFormat="1" applyFont="1" applyFill="1" applyBorder="1" applyAlignment="1" applyProtection="1">
      <alignment/>
      <protection/>
    </xf>
    <xf numFmtId="0" fontId="2" fillId="0" borderId="0" xfId="20" applyNumberFormat="1" applyFont="1"/>
    <xf numFmtId="0" fontId="0" fillId="0" borderId="0" xfId="21" applyNumberFormat="1" applyFont="1"/>
    <xf numFmtId="0" fontId="3" fillId="0" borderId="0" xfId="20" applyFont="1"/>
    <xf numFmtId="0" fontId="4" fillId="0" borderId="1" xfId="20" applyFont="1" applyBorder="1" applyAlignment="1">
      <alignment horizontal="center" vertical="center"/>
    </xf>
    <xf numFmtId="0" fontId="5" fillId="0" borderId="0" xfId="20" applyFont="1" applyAlignment="1">
      <alignment horizontal="center" vertical="center"/>
    </xf>
    <xf numFmtId="0" fontId="4" fillId="0" borderId="0" xfId="20" applyFont="1" applyAlignment="1">
      <alignment wrapText="1"/>
    </xf>
    <xf numFmtId="0" fontId="4" fillId="0" borderId="2" xfId="20" applyFont="1" applyBorder="1" applyAlignment="1">
      <alignment horizontal="center" vertical="center" wrapText="1"/>
    </xf>
    <xf numFmtId="0" fontId="4" fillId="0" borderId="3" xfId="20" applyFont="1" applyBorder="1" applyAlignment="1">
      <alignment horizontal="center" vertical="center" wrapText="1"/>
    </xf>
    <xf numFmtId="0" fontId="6" fillId="0" borderId="4" xfId="20" applyFont="1" applyBorder="1" applyAlignment="1">
      <alignment horizontal="center" vertical="center" wrapText="1"/>
    </xf>
    <xf numFmtId="0" fontId="6" fillId="0" borderId="5" xfId="20" applyFont="1" applyBorder="1" applyAlignment="1">
      <alignment horizontal="center" vertical="center" wrapText="1"/>
    </xf>
    <xf numFmtId="0" fontId="6" fillId="0" borderId="6" xfId="20" applyFont="1" applyBorder="1" applyAlignment="1">
      <alignment horizontal="center" vertical="center" wrapText="1"/>
    </xf>
    <xf numFmtId="0" fontId="6" fillId="0" borderId="7" xfId="20" applyFont="1" applyBorder="1" applyAlignment="1">
      <alignment horizontal="center" vertical="center" wrapText="1"/>
    </xf>
    <xf numFmtId="0" fontId="6" fillId="0" borderId="8" xfId="20" applyFont="1" applyBorder="1" applyAlignment="1">
      <alignment vertical="center"/>
    </xf>
    <xf numFmtId="0" fontId="6" fillId="0" borderId="8" xfId="20" applyFont="1" applyBorder="1" applyAlignment="1">
      <alignment vertical="top"/>
    </xf>
    <xf numFmtId="0" fontId="6" fillId="0" borderId="9" xfId="20" applyFont="1" applyBorder="1" applyAlignment="1">
      <alignment horizontal="center" vertical="center" wrapText="1"/>
    </xf>
    <xf numFmtId="0" fontId="4" fillId="0" borderId="2" xfId="20" applyFont="1" applyBorder="1" applyAlignment="1">
      <alignment vertical="top" wrapText="1"/>
    </xf>
    <xf numFmtId="0" fontId="4" fillId="0" borderId="0" xfId="20" applyFont="1"/>
    <xf numFmtId="0" fontId="4" fillId="0" borderId="0" xfId="20" applyFont="1" applyAlignment="1">
      <alignment horizontal="left" vertical="top"/>
    </xf>
    <xf numFmtId="188" fontId="7" fillId="0" borderId="0" xfId="20" applyNumberFormat="1" applyFont="1"/>
    <xf numFmtId="0" fontId="6" fillId="0" borderId="10" xfId="20" applyFont="1" applyBorder="1" applyAlignment="1">
      <alignment horizontal="distributed" vertical="center"/>
    </xf>
    <xf numFmtId="0" fontId="6" fillId="0" borderId="11" xfId="20" applyFont="1" applyBorder="1" applyAlignment="1">
      <alignment horizontal="distributed" vertical="center"/>
    </xf>
    <xf numFmtId="0" fontId="6" fillId="0" borderId="12" xfId="20" applyFont="1" applyBorder="1" applyAlignment="1">
      <alignment horizontal="distributed" vertical="center"/>
    </xf>
    <xf numFmtId="0" fontId="6" fillId="0" borderId="13" xfId="20" applyFont="1" applyBorder="1" applyAlignment="1">
      <alignment horizontal="distributed" vertical="center"/>
    </xf>
    <xf numFmtId="0" fontId="6" fillId="0" borderId="14" xfId="20" applyFont="1" applyBorder="1" applyAlignment="1">
      <alignment horizontal="center" vertical="center" wrapText="1"/>
    </xf>
    <xf numFmtId="0" fontId="6" fillId="0" borderId="15" xfId="20" applyFont="1" applyBorder="1" applyAlignment="1">
      <alignment horizontal="center" vertical="center" wrapText="1"/>
    </xf>
    <xf numFmtId="0" fontId="6" fillId="0" borderId="16" xfId="20" applyFont="1" applyBorder="1" applyAlignment="1">
      <alignment horizontal="center" vertical="center" wrapText="1"/>
    </xf>
    <xf numFmtId="0" fontId="8" fillId="0" borderId="15" xfId="20" applyFont="1" applyBorder="1" applyAlignment="1">
      <alignment horizontal="center" vertical="center" wrapText="1"/>
    </xf>
    <xf numFmtId="189" fontId="9" fillId="0" borderId="17" xfId="20" applyNumberFormat="1" applyFont="1" applyBorder="1" applyAlignment="1">
      <alignment horizontal="center" vertical="center" wrapText="1"/>
    </xf>
    <xf numFmtId="0" fontId="10" fillId="0" borderId="16" xfId="20" applyFont="1" applyBorder="1" applyAlignment="1">
      <alignment horizontal="center" vertical="center"/>
    </xf>
    <xf numFmtId="0" fontId="3" fillId="0" borderId="2" xfId="20" applyFont="1" applyBorder="1"/>
    <xf numFmtId="0" fontId="4" fillId="0" borderId="0" xfId="20" applyFont="1" applyAlignment="1">
      <alignment vertical="top" wrapText="1"/>
    </xf>
    <xf numFmtId="190" fontId="7" fillId="0" borderId="0" xfId="20" applyNumberFormat="1" applyFont="1"/>
    <xf numFmtId="0" fontId="4" fillId="0" borderId="0" xfId="20" applyFont="1" applyAlignment="1">
      <alignment vertical="center"/>
    </xf>
    <xf numFmtId="0" fontId="4" fillId="0" borderId="18" xfId="20" applyFont="1" applyBorder="1" applyAlignment="1">
      <alignment vertical="center"/>
    </xf>
    <xf numFmtId="0" fontId="6" fillId="0" borderId="19" xfId="20" applyFont="1" applyBorder="1" applyAlignment="1">
      <alignment horizontal="distributed" vertical="center"/>
    </xf>
    <xf numFmtId="0" fontId="6" fillId="0" borderId="20" xfId="20" applyFont="1" applyBorder="1" applyAlignment="1">
      <alignment horizontal="distributed" vertical="center"/>
    </xf>
    <xf numFmtId="0" fontId="6" fillId="0" borderId="7" xfId="20" applyFont="1" applyBorder="1" applyAlignment="1">
      <alignment horizontal="distributed" vertical="center"/>
    </xf>
    <xf numFmtId="0" fontId="6" fillId="0" borderId="6" xfId="20" applyFont="1" applyBorder="1" applyAlignment="1">
      <alignment horizontal="distributed" vertical="center"/>
    </xf>
    <xf numFmtId="0" fontId="6" fillId="0" borderId="8" xfId="20" applyFont="1" applyBorder="1" applyAlignment="1">
      <alignment horizontal="distributed" vertical="center" wrapText="1"/>
    </xf>
    <xf numFmtId="0" fontId="11" fillId="0" borderId="8" xfId="20" applyFont="1" applyBorder="1" applyAlignment="1">
      <alignment horizontal="distributed" vertical="center" wrapText="1"/>
    </xf>
    <xf numFmtId="0" fontId="6" fillId="0" borderId="21" xfId="20" applyFont="1" applyBorder="1" applyAlignment="1">
      <alignment horizontal="center" vertical="center" wrapText="1"/>
    </xf>
    <xf numFmtId="191" fontId="7" fillId="0" borderId="0" xfId="20" applyNumberFormat="1" applyFont="1"/>
    <xf numFmtId="0" fontId="4" fillId="0" borderId="17" xfId="20" applyFont="1" applyBorder="1" applyAlignment="1">
      <alignment horizontal="center" vertical="center" wrapText="1"/>
    </xf>
    <xf numFmtId="0" fontId="4" fillId="0" borderId="22" xfId="20" applyFont="1" applyBorder="1" applyAlignment="1">
      <alignment horizontal="center" vertical="center" wrapText="1"/>
    </xf>
    <xf numFmtId="0" fontId="8" fillId="0" borderId="16" xfId="20" applyFont="1" applyBorder="1" applyAlignment="1">
      <alignment horizontal="center" vertical="center" wrapText="1"/>
    </xf>
    <xf numFmtId="0" fontId="8" fillId="0" borderId="1" xfId="20" applyFont="1" applyBorder="1" applyAlignment="1">
      <alignment horizontal="center" vertical="center" wrapText="1"/>
    </xf>
    <xf numFmtId="192" fontId="6" fillId="0" borderId="8" xfId="20" applyNumberFormat="1" applyFont="1" applyBorder="1" applyAlignment="1">
      <alignment horizontal="center" vertical="center"/>
    </xf>
    <xf numFmtId="193" fontId="6" fillId="0" borderId="23" xfId="20" applyNumberFormat="1" applyFont="1" applyBorder="1" applyAlignment="1">
      <alignment horizontal="left" vertical="center"/>
    </xf>
    <xf numFmtId="0" fontId="12" fillId="0" borderId="0" xfId="20" applyFont="1"/>
    <xf numFmtId="194" fontId="7" fillId="0" borderId="6" xfId="20" applyNumberFormat="1" applyFont="1" applyBorder="1" applyAlignment="1">
      <alignment horizontal="right" vertical="center"/>
    </xf>
    <xf numFmtId="194" fontId="7" fillId="0" borderId="20" xfId="20" applyNumberFormat="1" applyFont="1" applyBorder="1" applyAlignment="1">
      <alignment horizontal="right" vertical="center"/>
    </xf>
    <xf numFmtId="193" fontId="6" fillId="0" borderId="9" xfId="20" applyNumberFormat="1" applyFont="1" applyBorder="1" applyAlignment="1">
      <alignment horizontal="left" vertical="center"/>
    </xf>
    <xf numFmtId="0" fontId="5" fillId="0" borderId="0" xfId="20" applyFont="1"/>
    <xf numFmtId="49" fontId="4" fillId="0" borderId="3" xfId="20" applyNumberFormat="1" applyFont="1" applyBorder="1" applyAlignment="1">
      <alignment horizontal="center" vertical="center" wrapText="1"/>
    </xf>
    <xf numFmtId="0" fontId="4" fillId="0" borderId="10" xfId="20" applyFont="1" applyBorder="1" applyAlignment="1">
      <alignment horizontal="center" vertical="center" wrapText="1"/>
    </xf>
    <xf numFmtId="0" fontId="4" fillId="0" borderId="21" xfId="20" applyFont="1" applyBorder="1" applyAlignment="1">
      <alignment horizontal="center" vertical="center" wrapText="1"/>
    </xf>
    <xf numFmtId="194" fontId="7" fillId="0" borderId="16" xfId="20" applyNumberFormat="1" applyFont="1" applyBorder="1" applyAlignment="1">
      <alignment horizontal="right" vertical="center"/>
    </xf>
    <xf numFmtId="194" fontId="7" fillId="0" borderId="1" xfId="20" applyNumberFormat="1" applyFont="1" applyBorder="1" applyAlignment="1">
      <alignment horizontal="right" vertical="center"/>
    </xf>
    <xf numFmtId="195" fontId="6" fillId="0" borderId="8" xfId="20" applyNumberFormat="1" applyFont="1" applyBorder="1" applyAlignment="1">
      <alignment horizontal="right" vertical="top"/>
    </xf>
    <xf numFmtId="0" fontId="4" fillId="0" borderId="19" xfId="20" applyFont="1" applyBorder="1" applyAlignment="1">
      <alignment horizontal="center" vertical="center" wrapText="1"/>
    </xf>
    <xf numFmtId="0" fontId="4" fillId="0" borderId="24" xfId="20" applyFont="1" applyBorder="1" applyAlignment="1">
      <alignment horizontal="center" vertical="center" wrapText="1"/>
    </xf>
    <xf numFmtId="196" fontId="7" fillId="0" borderId="16" xfId="20" applyNumberFormat="1" applyFont="1" applyBorder="1" applyAlignment="1">
      <alignment horizontal="right" vertical="center"/>
    </xf>
    <xf numFmtId="196" fontId="7" fillId="0" borderId="1" xfId="20" applyNumberFormat="1" applyFont="1" applyBorder="1" applyAlignment="1">
      <alignment horizontal="right" vertical="center"/>
    </xf>
    <xf numFmtId="195" fontId="6" fillId="0" borderId="8" xfId="20" applyNumberFormat="1" applyFont="1" applyBorder="1" applyAlignment="1">
      <alignment vertical="center"/>
    </xf>
    <xf numFmtId="49" fontId="4" fillId="0" borderId="0" xfId="20" applyNumberFormat="1" applyFont="1"/>
    <xf numFmtId="0" fontId="13" fillId="0" borderId="18" xfId="20" applyFont="1" applyBorder="1" applyAlignment="1">
      <alignment horizontal="right" vertical="center"/>
    </xf>
    <xf numFmtId="0" fontId="4" fillId="0" borderId="25" xfId="20" applyFont="1" applyBorder="1" applyAlignment="1">
      <alignment horizontal="center" vertical="center" wrapText="1"/>
    </xf>
    <xf numFmtId="0" fontId="4" fillId="0" borderId="26" xfId="20" applyFont="1" applyBorder="1" applyAlignment="1">
      <alignment horizontal="center" vertical="center" wrapText="1"/>
    </xf>
    <xf numFmtId="189" fontId="6" fillId="0" borderId="17" xfId="20" applyNumberFormat="1" applyFont="1" applyBorder="1" applyAlignment="1">
      <alignment horizontal="center" vertical="center" wrapText="1"/>
    </xf>
    <xf numFmtId="189" fontId="6" fillId="0" borderId="15" xfId="20" applyNumberFormat="1" applyFont="1" applyBorder="1" applyAlignment="1">
      <alignment horizontal="center" vertical="center" wrapText="1"/>
    </xf>
    <xf numFmtId="189" fontId="6" fillId="0" borderId="11" xfId="20" applyNumberFormat="1" applyFont="1" applyBorder="1" applyAlignment="1">
      <alignment horizontal="center" vertical="center"/>
    </xf>
    <xf numFmtId="189" fontId="6" fillId="0" borderId="12" xfId="20" applyNumberFormat="1" applyFont="1" applyBorder="1" applyAlignment="1">
      <alignment horizontal="center" vertical="center"/>
    </xf>
    <xf numFmtId="0" fontId="8" fillId="0" borderId="13" xfId="20" applyFont="1" applyBorder="1" applyAlignment="1">
      <alignment horizontal="center" vertical="center"/>
    </xf>
    <xf numFmtId="0" fontId="2" fillId="0" borderId="0" xfId="20" applyFont="1" applyAlignment="1">
      <alignment vertical="center"/>
    </xf>
    <xf numFmtId="0" fontId="2" fillId="0" borderId="18" xfId="20" applyFont="1" applyBorder="1" applyAlignment="1">
      <alignment vertical="center"/>
    </xf>
    <xf numFmtId="189" fontId="6" fillId="0" borderId="1" xfId="20" applyNumberFormat="1" applyFont="1" applyBorder="1" applyAlignment="1">
      <alignment horizontal="center" vertical="center"/>
    </xf>
    <xf numFmtId="0" fontId="8" fillId="0" borderId="1" xfId="20" applyFont="1" applyBorder="1" applyAlignment="1">
      <alignment horizontal="center" vertical="center"/>
    </xf>
    <xf numFmtId="0" fontId="8" fillId="0" borderId="27" xfId="20" applyFont="1" applyBorder="1" applyAlignment="1">
      <alignment vertical="center"/>
    </xf>
    <xf numFmtId="0" fontId="8" fillId="0" borderId="13" xfId="20" applyFont="1" applyBorder="1" applyAlignment="1">
      <alignment vertical="center"/>
    </xf>
    <xf numFmtId="189" fontId="11" fillId="0" borderId="11" xfId="20" applyNumberFormat="1" applyFont="1" applyBorder="1" applyAlignment="1">
      <alignment horizontal="distributed" vertical="center"/>
    </xf>
    <xf numFmtId="189" fontId="6" fillId="0" borderId="11" xfId="20" applyNumberFormat="1" applyFont="1" applyBorder="1" applyAlignment="1">
      <alignment horizontal="distributed" vertical="center"/>
    </xf>
    <xf numFmtId="0" fontId="8" fillId="0" borderId="8" xfId="20" applyFont="1" applyBorder="1" applyAlignment="1">
      <alignment horizontal="center" vertical="center"/>
    </xf>
    <xf numFmtId="0" fontId="8" fillId="0" borderId="28" xfId="20" applyFont="1" applyBorder="1" applyAlignment="1">
      <alignment horizontal="center" vertical="center"/>
    </xf>
    <xf numFmtId="0" fontId="8" fillId="0" borderId="18" xfId="20" applyFont="1" applyBorder="1" applyAlignment="1">
      <alignment horizontal="center" vertical="center"/>
    </xf>
    <xf numFmtId="0" fontId="4" fillId="0" borderId="4" xfId="20" applyFont="1" applyBorder="1" applyAlignment="1">
      <alignment horizontal="center" vertical="center" wrapText="1"/>
    </xf>
    <xf numFmtId="0" fontId="4" fillId="0" borderId="29" xfId="20" applyFont="1" applyBorder="1" applyAlignment="1">
      <alignment horizontal="center" vertical="center" wrapText="1"/>
    </xf>
    <xf numFmtId="0" fontId="6" fillId="0" borderId="1" xfId="20" applyFont="1" applyBorder="1" applyAlignment="1">
      <alignment horizontal="distributed" vertical="center" wrapText="1"/>
    </xf>
    <xf numFmtId="189" fontId="11" fillId="0" borderId="20" xfId="20" applyNumberFormat="1" applyFont="1" applyBorder="1" applyAlignment="1">
      <alignment horizontal="distributed" vertical="center"/>
    </xf>
    <xf numFmtId="189" fontId="6" fillId="0" borderId="20" xfId="20" applyNumberFormat="1" applyFont="1" applyBorder="1" applyAlignment="1">
      <alignment horizontal="distributed" vertical="center"/>
    </xf>
    <xf numFmtId="0" fontId="8" fillId="0" borderId="20" xfId="20" applyFont="1" applyBorder="1" applyAlignment="1">
      <alignment horizontal="distributed" vertical="center"/>
    </xf>
    <xf numFmtId="0" fontId="8" fillId="0" borderId="20" xfId="20" applyFont="1" applyBorder="1" applyAlignment="1">
      <alignment horizontal="center" vertical="center"/>
    </xf>
    <xf numFmtId="0" fontId="8" fillId="0" borderId="7" xfId="20" applyFont="1" applyBorder="1" applyAlignment="1">
      <alignment horizontal="center" vertical="center"/>
    </xf>
    <xf numFmtId="0" fontId="8" fillId="0" borderId="6" xfId="20" applyFont="1" applyBorder="1" applyAlignment="1">
      <alignment horizontal="center" vertical="center"/>
    </xf>
    <xf numFmtId="189" fontId="8" fillId="0" borderId="16" xfId="20" applyNumberFormat="1" applyFont="1" applyBorder="1" applyAlignment="1">
      <alignment horizontal="center" vertical="center"/>
    </xf>
    <xf numFmtId="189" fontId="8" fillId="0" borderId="1" xfId="20" applyNumberFormat="1" applyFont="1" applyBorder="1" applyAlignment="1">
      <alignment horizontal="center" vertical="center"/>
    </xf>
    <xf numFmtId="189" fontId="8" fillId="0" borderId="14" xfId="20" applyNumberFormat="1" applyFont="1" applyBorder="1" applyAlignment="1">
      <alignment horizontal="center" vertical="center"/>
    </xf>
    <xf numFmtId="0" fontId="8" fillId="0" borderId="16" xfId="20" applyFont="1" applyBorder="1" applyAlignment="1">
      <alignment horizontal="center" vertical="center"/>
    </xf>
    <xf numFmtId="195" fontId="6" fillId="0" borderId="8" xfId="20" applyNumberFormat="1" applyFont="1" applyBorder="1" applyAlignment="1">
      <alignment horizontal="center" vertical="center"/>
    </xf>
    <xf numFmtId="197" fontId="7" fillId="0" borderId="14" xfId="20" applyNumberFormat="1" applyFont="1" applyBorder="1" applyAlignment="1">
      <alignment horizontal="right" vertical="center"/>
    </xf>
    <xf numFmtId="0" fontId="2" fillId="0" borderId="16" xfId="20" applyFont="1" applyBorder="1" applyAlignment="1">
      <alignment horizontal="right" vertical="center"/>
    </xf>
    <xf numFmtId="0" fontId="2" fillId="0" borderId="6" xfId="20" applyFont="1" applyBorder="1"/>
    <xf numFmtId="198" fontId="7" fillId="0" borderId="12" xfId="20" applyNumberFormat="1" applyFont="1" applyBorder="1" applyAlignment="1">
      <alignment horizontal="right" vertical="center"/>
    </xf>
    <xf numFmtId="0" fontId="2" fillId="0" borderId="13" xfId="20" applyFont="1" applyBorder="1" applyAlignment="1">
      <alignment horizontal="right" vertical="center"/>
    </xf>
    <xf numFmtId="0" fontId="2" fillId="0" borderId="28" xfId="20" applyFont="1" applyBorder="1" applyAlignment="1">
      <alignment horizontal="right" vertical="center"/>
    </xf>
    <xf numFmtId="0" fontId="2" fillId="0" borderId="18" xfId="20" applyFont="1" applyBorder="1" applyAlignment="1">
      <alignment horizontal="right" vertical="center"/>
    </xf>
    <xf numFmtId="0" fontId="4" fillId="0" borderId="11" xfId="20" applyFont="1" applyBorder="1" applyAlignment="1">
      <alignment horizontal="center" vertical="center"/>
    </xf>
    <xf numFmtId="0" fontId="4" fillId="0" borderId="20" xfId="20" applyFont="1" applyBorder="1" applyAlignment="1">
      <alignment horizontal="center" vertical="center"/>
    </xf>
    <xf numFmtId="0" fontId="4" fillId="0" borderId="0" xfId="20" applyFont="1" applyAlignment="1">
      <alignment horizontal="right" vertical="center"/>
    </xf>
    <xf numFmtId="0" fontId="4" fillId="0" borderId="30" xfId="20" applyFont="1" applyBorder="1" applyAlignment="1">
      <alignment horizontal="center" vertical="center" wrapText="1"/>
    </xf>
    <xf numFmtId="0" fontId="4" fillId="0" borderId="23" xfId="20" applyFont="1" applyBorder="1" applyAlignment="1">
      <alignment horizontal="center" vertical="center" wrapText="1"/>
    </xf>
    <xf numFmtId="196" fontId="7" fillId="0" borderId="13" xfId="20" applyNumberFormat="1" applyFont="1" applyBorder="1" applyAlignment="1">
      <alignment horizontal="right" vertical="center"/>
    </xf>
    <xf numFmtId="196" fontId="7" fillId="0" borderId="11" xfId="20" applyNumberFormat="1" applyFont="1" applyBorder="1" applyAlignment="1">
      <alignment horizontal="right" vertical="center"/>
    </xf>
    <xf numFmtId="189" fontId="3" fillId="0" borderId="28" xfId="20" applyNumberFormat="1" applyFont="1" applyBorder="1" applyAlignment="1">
      <alignment horizontal="center" vertical="center"/>
    </xf>
    <xf numFmtId="0" fontId="2" fillId="0" borderId="0" xfId="20" applyFont="1"/>
    <xf numFmtId="0" fontId="3" fillId="0" borderId="0" xfId="20" applyFont="1" applyAlignment="1">
      <alignment horizontal="center" vertical="center"/>
    </xf>
    <xf numFmtId="0" fontId="2" fillId="0" borderId="0" xfId="20" applyFont="1" applyAlignment="1">
      <alignment horizontal="center" vertical="center"/>
    </xf>
    <xf numFmtId="0" fontId="5" fillId="0" borderId="0" xfId="20" applyFont="1" applyAlignment="1">
      <alignment horizontal="center" vertical="center" wrapText="1"/>
    </xf>
    <xf numFmtId="0" fontId="6" fillId="0" borderId="14" xfId="20" applyFont="1" applyBorder="1" applyAlignment="1">
      <alignment horizontal="center" vertical="center"/>
    </xf>
    <xf numFmtId="0" fontId="6" fillId="0" borderId="15" xfId="20" applyFont="1" applyBorder="1" applyAlignment="1">
      <alignment horizontal="center" vertical="center"/>
    </xf>
    <xf numFmtId="0" fontId="6" fillId="0" borderId="16" xfId="20" applyFont="1" applyBorder="1" applyAlignment="1">
      <alignment horizontal="center" vertical="center"/>
    </xf>
    <xf numFmtId="0" fontId="8" fillId="0" borderId="15" xfId="20" applyFont="1" applyBorder="1" applyAlignment="1">
      <alignment horizontal="center" vertical="center"/>
    </xf>
    <xf numFmtId="0" fontId="9" fillId="0" borderId="14" xfId="20" applyFont="1" applyBorder="1" applyAlignment="1">
      <alignment horizontal="center" vertical="center" wrapText="1"/>
    </xf>
    <xf numFmtId="0" fontId="10" fillId="0" borderId="16" xfId="20" applyFont="1" applyBorder="1" applyAlignment="1">
      <alignment horizontal="center" vertical="center" wrapText="1"/>
    </xf>
    <xf numFmtId="198" fontId="7" fillId="0" borderId="6" xfId="20" applyNumberFormat="1" applyFont="1" applyBorder="1" applyAlignment="1">
      <alignment horizontal="right" vertical="center"/>
    </xf>
    <xf numFmtId="198" fontId="7" fillId="0" borderId="20" xfId="20" applyNumberFormat="1" applyFont="1" applyBorder="1" applyAlignment="1">
      <alignment horizontal="right" vertical="center"/>
    </xf>
    <xf numFmtId="199" fontId="7" fillId="0" borderId="20" xfId="20" applyNumberFormat="1" applyFont="1" applyBorder="1" applyAlignment="1">
      <alignment horizontal="right" vertical="center"/>
    </xf>
    <xf numFmtId="200" fontId="7" fillId="0" borderId="20" xfId="20" applyNumberFormat="1" applyFont="1" applyBorder="1" applyAlignment="1">
      <alignment horizontal="right" vertical="center"/>
    </xf>
    <xf numFmtId="198" fontId="7" fillId="0" borderId="16" xfId="20" applyNumberFormat="1" applyFont="1" applyBorder="1" applyAlignment="1">
      <alignment horizontal="right" vertical="center"/>
    </xf>
    <xf numFmtId="198" fontId="7" fillId="0" borderId="1" xfId="20" applyNumberFormat="1" applyFont="1" applyBorder="1" applyAlignment="1">
      <alignment horizontal="right" vertical="center"/>
    </xf>
    <xf numFmtId="199" fontId="7" fillId="0" borderId="1" xfId="20" applyNumberFormat="1" applyFont="1" applyBorder="1" applyAlignment="1">
      <alignment horizontal="right" vertical="center"/>
    </xf>
    <xf numFmtId="200" fontId="7" fillId="0" borderId="1" xfId="20" applyNumberFormat="1" applyFont="1" applyBorder="1" applyAlignment="1">
      <alignment horizontal="right" vertical="center"/>
    </xf>
    <xf numFmtId="201" fontId="7" fillId="0" borderId="16" xfId="20" applyNumberFormat="1" applyFont="1" applyBorder="1" applyAlignment="1">
      <alignment horizontal="right" vertical="center"/>
    </xf>
    <xf numFmtId="201" fontId="7" fillId="0" borderId="1" xfId="20" applyNumberFormat="1" applyFont="1" applyBorder="1" applyAlignment="1">
      <alignment horizontal="right" vertical="center"/>
    </xf>
    <xf numFmtId="199" fontId="7" fillId="0" borderId="16" xfId="20" applyNumberFormat="1" applyFont="1" applyBorder="1" applyAlignment="1">
      <alignment horizontal="right" vertical="center"/>
    </xf>
    <xf numFmtId="200" fontId="7" fillId="0" borderId="16" xfId="20" applyNumberFormat="1" applyFont="1" applyBorder="1" applyAlignment="1">
      <alignment horizontal="right" vertical="center"/>
    </xf>
    <xf numFmtId="191" fontId="7" fillId="0" borderId="1" xfId="20" applyNumberFormat="1" applyFont="1" applyBorder="1" applyAlignment="1">
      <alignment horizontal="right" vertical="center"/>
    </xf>
    <xf numFmtId="202" fontId="7" fillId="0" borderId="16" xfId="20" applyNumberFormat="1" applyFont="1" applyBorder="1" applyAlignment="1">
      <alignment horizontal="right" vertical="center"/>
    </xf>
    <xf numFmtId="202" fontId="7" fillId="0" borderId="1" xfId="20" applyNumberFormat="1" applyFont="1" applyBorder="1" applyAlignment="1">
      <alignment horizontal="right" vertical="center"/>
    </xf>
    <xf numFmtId="197" fontId="7" fillId="0" borderId="1" xfId="20" applyNumberFormat="1" applyFont="1" applyBorder="1" applyAlignment="1">
      <alignment horizontal="right" vertical="center"/>
    </xf>
    <xf numFmtId="197" fontId="7" fillId="0" borderId="16" xfId="20" applyNumberFormat="1" applyFont="1" applyBorder="1" applyAlignment="1">
      <alignment horizontal="right" vertical="center"/>
    </xf>
    <xf numFmtId="203" fontId="7" fillId="0" borderId="16" xfId="20" applyNumberFormat="1" applyFont="1" applyBorder="1" applyAlignment="1">
      <alignment horizontal="right" vertical="center"/>
    </xf>
    <xf numFmtId="203" fontId="7" fillId="0" borderId="1" xfId="20" applyNumberFormat="1" applyFont="1" applyBorder="1" applyAlignment="1">
      <alignment horizontal="right" vertical="center"/>
    </xf>
    <xf numFmtId="190" fontId="7" fillId="0" borderId="1" xfId="20" applyNumberFormat="1" applyFont="1" applyBorder="1" applyAlignment="1">
      <alignment horizontal="right" vertical="center"/>
    </xf>
    <xf numFmtId="190" fontId="7" fillId="0" borderId="16" xfId="20" applyNumberFormat="1" applyFont="1" applyBorder="1" applyAlignment="1">
      <alignment horizontal="right" vertical="center"/>
    </xf>
    <xf numFmtId="204" fontId="7" fillId="0" borderId="16" xfId="20" applyNumberFormat="1" applyFont="1" applyBorder="1" applyAlignment="1">
      <alignment horizontal="right" vertical="center"/>
    </xf>
    <xf numFmtId="204" fontId="7" fillId="0" borderId="1" xfId="20" applyNumberFormat="1" applyFont="1" applyBorder="1" applyAlignment="1">
      <alignment horizontal="right" vertical="center"/>
    </xf>
    <xf numFmtId="205" fontId="7" fillId="0" borderId="1" xfId="20" applyNumberFormat="1" applyFont="1" applyBorder="1" applyAlignment="1">
      <alignment horizontal="right" vertical="center"/>
    </xf>
    <xf numFmtId="203" fontId="7" fillId="0" borderId="13" xfId="20" applyNumberFormat="1" applyFont="1" applyBorder="1" applyAlignment="1">
      <alignment horizontal="right" vertical="center"/>
    </xf>
    <xf numFmtId="203" fontId="7" fillId="0" borderId="11" xfId="20" applyNumberFormat="1" applyFont="1" applyBorder="1" applyAlignment="1">
      <alignment horizontal="right" vertical="center"/>
    </xf>
    <xf numFmtId="190" fontId="7" fillId="0" borderId="11" xfId="20" applyNumberFormat="1" applyFont="1" applyBorder="1" applyAlignment="1">
      <alignment horizontal="right" vertical="center"/>
    </xf>
    <xf numFmtId="200" fontId="7" fillId="0" borderId="11" xfId="20" applyNumberFormat="1" applyFont="1" applyBorder="1" applyAlignment="1">
      <alignment horizontal="right" vertical="center"/>
    </xf>
    <xf numFmtId="198" fontId="7" fillId="0" borderId="6" xfId="21" applyNumberFormat="1" applyFont="1" applyBorder="1" applyAlignment="1">
      <alignment horizontal="right" vertical="center"/>
    </xf>
    <xf numFmtId="198" fontId="7" fillId="0" borderId="20" xfId="21" applyNumberFormat="1" applyFont="1" applyBorder="1" applyAlignment="1">
      <alignment horizontal="right" vertical="center"/>
    </xf>
    <xf numFmtId="199" fontId="7" fillId="0" borderId="20" xfId="21" applyNumberFormat="1" applyFont="1" applyBorder="1" applyAlignment="1">
      <alignment horizontal="right" vertical="center"/>
    </xf>
    <xf numFmtId="198" fontId="7" fillId="0" borderId="16" xfId="21" applyNumberFormat="1" applyFont="1" applyBorder="1" applyAlignment="1">
      <alignment horizontal="right" vertical="center"/>
    </xf>
    <xf numFmtId="198" fontId="7" fillId="0" borderId="1" xfId="21" applyNumberFormat="1" applyFont="1" applyBorder="1" applyAlignment="1">
      <alignment horizontal="right" vertical="center"/>
    </xf>
    <xf numFmtId="199" fontId="7" fillId="0" borderId="1" xfId="21" applyNumberFormat="1" applyFont="1" applyBorder="1" applyAlignment="1">
      <alignment horizontal="right" vertical="center"/>
    </xf>
    <xf numFmtId="201" fontId="7" fillId="0" borderId="16" xfId="21" applyNumberFormat="1" applyFont="1" applyBorder="1" applyAlignment="1">
      <alignment horizontal="right" vertical="center"/>
    </xf>
    <xf numFmtId="201" fontId="7" fillId="0" borderId="1" xfId="21" applyNumberFormat="1" applyFont="1" applyBorder="1" applyAlignment="1">
      <alignment horizontal="right" vertical="center"/>
    </xf>
    <xf numFmtId="196" fontId="7" fillId="0" borderId="1" xfId="21" applyNumberFormat="1" applyFont="1" applyBorder="1" applyAlignment="1">
      <alignment horizontal="right" vertical="center"/>
    </xf>
    <xf numFmtId="199" fontId="7" fillId="0" borderId="16" xfId="21" applyNumberFormat="1" applyFont="1" applyBorder="1" applyAlignment="1">
      <alignment horizontal="right" vertical="center"/>
    </xf>
    <xf numFmtId="200" fontId="7" fillId="0" borderId="16" xfId="21" applyNumberFormat="1" applyFont="1" applyBorder="1" applyAlignment="1">
      <alignment horizontal="right" vertical="center"/>
    </xf>
    <xf numFmtId="191" fontId="7" fillId="0" borderId="1" xfId="21" applyNumberFormat="1" applyFont="1" applyBorder="1" applyAlignment="1">
      <alignment horizontal="right" vertical="center"/>
    </xf>
    <xf numFmtId="200" fontId="7" fillId="0" borderId="1" xfId="21" applyNumberFormat="1" applyFont="1" applyBorder="1" applyAlignment="1">
      <alignment horizontal="right" vertical="center"/>
    </xf>
    <xf numFmtId="202" fontId="7" fillId="0" borderId="16" xfId="21" applyNumberFormat="1" applyFont="1" applyBorder="1" applyAlignment="1">
      <alignment horizontal="right" vertical="center"/>
    </xf>
    <xf numFmtId="202" fontId="7" fillId="0" borderId="1" xfId="21" applyNumberFormat="1" applyFont="1" applyBorder="1" applyAlignment="1">
      <alignment horizontal="right" vertical="center"/>
    </xf>
    <xf numFmtId="197" fontId="7" fillId="0" borderId="1" xfId="21" applyNumberFormat="1" applyFont="1" applyBorder="1" applyAlignment="1">
      <alignment horizontal="right" vertical="center"/>
    </xf>
    <xf numFmtId="197" fontId="7" fillId="0" borderId="16" xfId="21" applyNumberFormat="1" applyFont="1" applyBorder="1" applyAlignment="1">
      <alignment horizontal="right" vertical="center"/>
    </xf>
    <xf numFmtId="202" fontId="7" fillId="0" borderId="14" xfId="20" applyNumberFormat="1" applyFont="1" applyBorder="1" applyAlignment="1">
      <alignment horizontal="right" vertical="center"/>
    </xf>
    <xf numFmtId="199" fontId="7" fillId="0" borderId="12" xfId="20" applyNumberFormat="1" applyFont="1" applyBorder="1" applyAlignment="1">
      <alignment horizontal="right" vertical="center"/>
    </xf>
    <xf numFmtId="203" fontId="7" fillId="0" borderId="16" xfId="21" applyNumberFormat="1" applyFont="1" applyBorder="1" applyAlignment="1">
      <alignment horizontal="right" vertical="center"/>
    </xf>
    <xf numFmtId="203" fontId="7" fillId="0" borderId="1" xfId="21" applyNumberFormat="1" applyFont="1" applyBorder="1" applyAlignment="1">
      <alignment horizontal="right" vertical="center"/>
    </xf>
    <xf numFmtId="190" fontId="7" fillId="0" borderId="1" xfId="21" applyNumberFormat="1" applyFont="1" applyBorder="1" applyAlignment="1">
      <alignment horizontal="right" vertical="center"/>
    </xf>
    <xf numFmtId="190" fontId="7" fillId="0" borderId="16" xfId="21" applyNumberFormat="1" applyFont="1" applyBorder="1" applyAlignment="1">
      <alignment horizontal="right" vertical="center"/>
    </xf>
    <xf numFmtId="204" fontId="7" fillId="0" borderId="16" xfId="21" applyNumberFormat="1" applyFont="1" applyBorder="1" applyAlignment="1">
      <alignment horizontal="right" vertical="center"/>
    </xf>
    <xf numFmtId="204" fontId="7" fillId="0" borderId="1" xfId="21" applyNumberFormat="1" applyFont="1" applyBorder="1" applyAlignment="1">
      <alignment horizontal="right" vertical="center"/>
    </xf>
    <xf numFmtId="205" fontId="7" fillId="0" borderId="1" xfId="21" applyNumberFormat="1" applyFont="1" applyBorder="1" applyAlignment="1">
      <alignment horizontal="right" vertical="center"/>
    </xf>
    <xf numFmtId="203" fontId="7" fillId="0" borderId="13" xfId="21" applyNumberFormat="1" applyFont="1" applyBorder="1" applyAlignment="1">
      <alignment horizontal="right" vertical="center"/>
    </xf>
    <xf numFmtId="203" fontId="7" fillId="0" borderId="11" xfId="21" applyNumberFormat="1" applyFont="1" applyBorder="1" applyAlignment="1">
      <alignment horizontal="right" vertical="center"/>
    </xf>
    <xf numFmtId="190" fontId="7" fillId="0" borderId="11" xfId="21" applyNumberFormat="1" applyFont="1" applyBorder="1" applyAlignment="1">
      <alignment horizontal="right" vertical="center"/>
    </xf>
    <xf numFmtId="49" fontId="6" fillId="0" borderId="0" xfId="20" applyNumberFormat="1" applyFont="1"/>
    <xf numFmtId="194" fontId="7" fillId="0" borderId="0" xfId="20" applyNumberFormat="1" applyFont="1"/>
    <xf numFmtId="203" fontId="7" fillId="0" borderId="0" xfId="20" applyNumberFormat="1" applyFont="1"/>
    <xf numFmtId="200" fontId="7" fillId="0" borderId="0" xfId="20" applyNumberFormat="1" applyFont="1"/>
    <xf numFmtId="0" fontId="4" fillId="0" borderId="2" xfId="20" applyFont="1" applyBorder="1" applyAlignment="1">
      <alignment horizontal="center" vertical="center"/>
    </xf>
    <xf numFmtId="0" fontId="4" fillId="0" borderId="3" xfId="20" applyFont="1" applyBorder="1" applyAlignment="1">
      <alignment horizontal="center" vertical="center"/>
    </xf>
    <xf numFmtId="0" fontId="4" fillId="0" borderId="0" xfId="20" applyFont="1" applyAlignment="1">
      <alignment horizontal="left"/>
    </xf>
    <xf numFmtId="0" fontId="4" fillId="0" borderId="0" xfId="20" applyFont="1" applyAlignment="1">
      <alignment horizontal="left" vertical="top" wrapText="1"/>
    </xf>
    <xf numFmtId="0" fontId="4" fillId="0" borderId="0" xfId="20" applyFont="1" applyAlignment="1">
      <alignment horizontal="left" vertical="center"/>
    </xf>
    <xf numFmtId="0" fontId="4" fillId="0" borderId="0" xfId="20" applyFont="1" applyAlignment="1">
      <alignment horizontal="left" vertical="center" wrapText="1"/>
    </xf>
  </cellXfs>
  <cellStyles count="8">
    <cellStyle name="Normal" xfId="0"/>
    <cellStyle name="Percent" xfId="15"/>
    <cellStyle name="Currency" xfId="16"/>
    <cellStyle name="Currency [0]" xfId="17"/>
    <cellStyle name="Comma" xfId="18"/>
    <cellStyle name="Comma [0]" xfId="19"/>
    <cellStyle name="一般 2" xfId="20"/>
    <cellStyle name="一般"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theme/theme1.xml><?xml version="1.0" encoding="utf-8"?>
<a:theme xmlns:a="http://schemas.openxmlformats.org/drawingml/2006/main" name="Office 佈景主題">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佈景主題">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1:R50"/>
  <sheetViews>
    <sheetView zoomScale="85" zoomScaleNormal="85" workbookViewId="0" topLeftCell="A16">
      <selection activeCell="I39" sqref="I39"/>
    </sheetView>
  </sheetViews>
  <sheetFormatPr defaultColWidth="9.28125" defaultRowHeight="15"/>
  <cols>
    <col min="1" max="1" width="5.8515625" style="114" customWidth="1"/>
    <col min="2" max="2" width="6.00390625" style="114" customWidth="1"/>
    <col min="3" max="3" width="21.8515625" style="114" customWidth="1"/>
    <col min="4" max="4" width="5.8515625" style="114" customWidth="1"/>
    <col min="5" max="5" width="14.8515625" style="0" customWidth="1"/>
    <col min="6" max="6" width="23.8515625" style="0" customWidth="1"/>
    <col min="7" max="7" width="20.7109375" style="0" customWidth="1"/>
    <col min="8" max="9" width="14.8515625" style="0" customWidth="1"/>
    <col min="10" max="11" width="5.8515625" style="0" customWidth="1"/>
    <col min="12" max="12" width="21.8515625" style="0" customWidth="1"/>
    <col min="13" max="13" width="5.8515625" style="0" customWidth="1"/>
    <col min="14" max="17" width="14.8515625" style="0" customWidth="1"/>
    <col min="18" max="18" width="15.7109375" style="0" customWidth="1"/>
  </cols>
  <sheetData>
    <row r="1" spans="5:16" s="17" customFormat="1" ht="15" hidden="1">
      <c r="E1" s="49"/>
      <c r="F1" s="53"/>
      <c r="H1" s="65"/>
      <c r="L1" s="3"/>
      <c r="M1" s="3"/>
      <c r="N1" s="3"/>
      <c r="O1" s="3"/>
      <c r="P1" s="3"/>
    </row>
    <row r="2" spans="1:16" s="17" customFormat="1" ht="15" hidden="1">
      <c r="A2" s="3"/>
      <c r="B2" s="3"/>
      <c r="H2" s="65"/>
      <c r="L2" s="3"/>
      <c r="M2" s="3"/>
      <c r="N2" s="3"/>
      <c r="O2" s="3"/>
      <c r="P2" s="3"/>
    </row>
    <row r="3" spans="2:16" s="17" customFormat="1" ht="15" hidden="1">
      <c r="B3" s="19"/>
      <c r="D3" s="42"/>
      <c r="F3" s="19"/>
      <c r="H3" s="42"/>
      <c r="L3" s="3"/>
      <c r="M3" s="3"/>
      <c r="N3" s="3"/>
      <c r="O3" s="3"/>
      <c r="P3" s="3"/>
    </row>
    <row r="4" spans="2:16" s="17" customFormat="1" ht="15" hidden="1">
      <c r="B4" s="3"/>
      <c r="C4" s="32"/>
      <c r="E4" s="32"/>
      <c r="H4" s="65"/>
      <c r="L4" s="3"/>
      <c r="M4" s="3"/>
      <c r="N4" s="3"/>
      <c r="O4" s="3"/>
      <c r="P4" s="3"/>
    </row>
    <row r="5" spans="1:18" s="114" customFormat="1" ht="18" customHeight="1">
      <c r="A5" s="4" t="s">
        <v>0</v>
      </c>
      <c r="B5" s="4"/>
      <c r="C5" s="33"/>
      <c r="D5" s="33"/>
      <c r="E5" s="33"/>
      <c r="F5" s="33"/>
      <c r="G5" s="33"/>
      <c r="H5" s="33"/>
      <c r="I5" s="33"/>
      <c r="J5" s="33"/>
      <c r="K5" s="74"/>
      <c r="L5" s="74"/>
      <c r="M5" s="74"/>
      <c r="N5" s="74"/>
      <c r="P5" s="4" t="s">
        <v>78</v>
      </c>
      <c r="Q5" s="106" t="s">
        <v>80</v>
      </c>
      <c r="R5" s="107"/>
    </row>
    <row r="6" spans="1:18" s="114" customFormat="1" ht="18" customHeight="1">
      <c r="A6" s="4" t="s">
        <v>1</v>
      </c>
      <c r="B6" s="4"/>
      <c r="C6" s="34" t="s">
        <v>28</v>
      </c>
      <c r="D6" s="34"/>
      <c r="E6" s="34"/>
      <c r="F6" s="34"/>
      <c r="G6" s="34"/>
      <c r="H6" s="34"/>
      <c r="I6" s="34"/>
      <c r="J6" s="66"/>
      <c r="K6" s="75"/>
      <c r="L6" s="75"/>
      <c r="M6" s="75"/>
      <c r="N6" s="75"/>
      <c r="O6" s="101"/>
      <c r="P6" s="4" t="s">
        <v>79</v>
      </c>
      <c r="Q6" s="106" t="s">
        <v>81</v>
      </c>
      <c r="R6" s="107"/>
    </row>
    <row r="7" spans="1:18" ht="31.5" customHeight="1">
      <c r="A7" s="5" t="s">
        <v>2</v>
      </c>
      <c r="B7" s="5"/>
      <c r="C7" s="5"/>
      <c r="D7" s="5"/>
      <c r="E7" s="5"/>
      <c r="F7" s="5"/>
      <c r="G7" s="5"/>
      <c r="H7" s="5"/>
      <c r="I7" s="5"/>
      <c r="J7" s="5"/>
      <c r="K7" s="5"/>
      <c r="L7" s="5"/>
      <c r="M7" s="5"/>
      <c r="N7" s="5"/>
      <c r="O7" s="5"/>
      <c r="P7" s="5"/>
      <c r="Q7" s="5"/>
      <c r="R7" s="5"/>
    </row>
    <row r="8" spans="1:18" ht="24" customHeight="1">
      <c r="A8" s="6"/>
      <c r="B8" s="6"/>
      <c r="C8" s="6"/>
      <c r="D8" s="6"/>
      <c r="E8" s="6"/>
      <c r="F8" s="54" t="s">
        <v>44</v>
      </c>
      <c r="G8" s="8"/>
      <c r="H8" s="8"/>
      <c r="I8" s="8"/>
      <c r="J8" s="8"/>
      <c r="K8" s="8"/>
      <c r="L8" s="8"/>
      <c r="M8" s="8"/>
      <c r="N8" s="8"/>
      <c r="O8" s="6"/>
      <c r="P8" s="6"/>
      <c r="Q8" s="6"/>
      <c r="R8" s="108" t="s">
        <v>82</v>
      </c>
    </row>
    <row r="9" spans="1:18" s="115" customFormat="1" ht="18" customHeight="1">
      <c r="A9" s="7" t="s">
        <v>3</v>
      </c>
      <c r="B9" s="7"/>
      <c r="C9" s="7"/>
      <c r="D9" s="43" t="s">
        <v>42</v>
      </c>
      <c r="E9" s="43" t="s">
        <v>43</v>
      </c>
      <c r="F9" s="55" t="s">
        <v>45</v>
      </c>
      <c r="G9" s="60"/>
      <c r="H9" s="55" t="s">
        <v>50</v>
      </c>
      <c r="I9" s="60"/>
      <c r="J9" s="67" t="s">
        <v>3</v>
      </c>
      <c r="K9" s="7"/>
      <c r="L9" s="85"/>
      <c r="M9" s="43" t="s">
        <v>42</v>
      </c>
      <c r="N9" s="43" t="s">
        <v>43</v>
      </c>
      <c r="O9" s="55" t="s">
        <v>45</v>
      </c>
      <c r="P9" s="60"/>
      <c r="Q9" s="55" t="s">
        <v>50</v>
      </c>
      <c r="R9" s="109"/>
    </row>
    <row r="10" spans="1:18" s="115" customFormat="1" ht="18" customHeight="1">
      <c r="A10" s="8"/>
      <c r="B10" s="8"/>
      <c r="C10" s="8"/>
      <c r="D10" s="44"/>
      <c r="E10" s="44"/>
      <c r="F10" s="56" t="s">
        <v>46</v>
      </c>
      <c r="G10" s="61" t="s">
        <v>48</v>
      </c>
      <c r="H10" s="61" t="s">
        <v>51</v>
      </c>
      <c r="I10" s="61" t="s">
        <v>48</v>
      </c>
      <c r="J10" s="68"/>
      <c r="K10" s="8"/>
      <c r="L10" s="86"/>
      <c r="M10" s="44"/>
      <c r="N10" s="44"/>
      <c r="O10" s="56" t="s">
        <v>46</v>
      </c>
      <c r="P10" s="61" t="s">
        <v>48</v>
      </c>
      <c r="Q10" s="61" t="s">
        <v>51</v>
      </c>
      <c r="R10" s="110" t="s">
        <v>48</v>
      </c>
    </row>
    <row r="11" spans="1:18" s="116" customFormat="1" ht="14.1" customHeight="1">
      <c r="A11" s="9" t="s">
        <v>4</v>
      </c>
      <c r="B11" s="20" t="s">
        <v>11</v>
      </c>
      <c r="C11" s="35"/>
      <c r="D11" s="45">
        <v>1</v>
      </c>
      <c r="E11" s="50">
        <f>SUM('1112-04-01(201)'!E11,'1112-04-01(401)'!E11,'1112-04-01(701)'!E11,'1112-04-01(1101)'!E11,'1112-04-01(1401)'!E11,'1112-04-01(1701)'!E11,'1112-04-01(1901)'!E11,'1112-04-01(2101)'!E11)</f>
        <v>167</v>
      </c>
      <c r="F11" s="57">
        <f>SUM('1112-04-01(201)'!F11,'1112-04-01(401)'!F11,'1112-04-01(701)'!F11,'1112-04-01(1101)'!F11,'1112-04-01(1401)'!F11,'1112-04-01(1701)'!F11,'1112-04-01(1901)'!F11,'1112-04-01(2101)'!F11)</f>
        <v>574</v>
      </c>
      <c r="G11" s="62">
        <f>SUM('1112-04-01(201)'!G11,'1112-04-01(401)'!G11,'1112-04-01(701)'!G11,'1112-04-01(1101)'!G11,'1112-04-01(1401)'!G11,'1112-04-01(1701)'!G11,'1112-04-01(1901)'!G11,'1112-04-01(2101)'!G11)</f>
        <v>788797.44</v>
      </c>
      <c r="H11" s="57">
        <f>SUM('1112-04-01(201)'!H11,'1112-04-01(401)'!H11,'1112-04-01(701)'!H11,'1112-04-01(1101)'!H11,'1112-04-01(1401)'!H11,'1112-04-01(1701)'!H11,'1112-04-01(1901)'!H11,'1112-04-01(2101)'!H11)</f>
        <v>0</v>
      </c>
      <c r="I11" s="62">
        <f>SUM('1112-04-01(201)'!I11,'1112-04-01(401)'!I11,'1112-04-01(701)'!I11,'1112-04-01(1101)'!I11,'1112-04-01(1401)'!I11,'1112-04-01(1701)'!I11,'1112-04-01(1901)'!I11,'1112-04-01(2101)'!I11)</f>
        <v>0</v>
      </c>
      <c r="J11" s="69" t="s">
        <v>6</v>
      </c>
      <c r="K11" s="28" t="s">
        <v>27</v>
      </c>
      <c r="L11" s="39" t="s">
        <v>40</v>
      </c>
      <c r="M11" s="94">
        <v>35</v>
      </c>
      <c r="N11" s="57">
        <f>SUM('1112-04-01(201)'!N11,'1112-04-01(401)'!N11,'1112-04-01(701)'!N11,'1112-04-01(1101)'!N11,'1112-04-01(1401)'!N11,'1112-04-01(1701)'!N11,'1112-04-01(1901)'!N11,'1112-04-01(2101)'!N11)</f>
        <v>2</v>
      </c>
      <c r="O11" s="57">
        <f>SUM('1112-04-01(201)'!O11,'1112-04-01(401)'!O11,'1112-04-01(701)'!O11,'1112-04-01(1101)'!O11,'1112-04-01(1401)'!O11,'1112-04-01(1701)'!O11,'1112-04-01(1901)'!O11,'1112-04-01(2101)'!O11)</f>
        <v>2</v>
      </c>
      <c r="P11" s="62">
        <f>SUM('1112-04-01(201)'!P11,'1112-04-01(401)'!P11,'1112-04-01(701)'!P11,'1112-04-01(1101)'!P11,'1112-04-01(1401)'!P11,'1112-04-01(1701)'!P11,'1112-04-01(1901)'!P11,'1112-04-01(2101)'!P11)</f>
        <v>82.54</v>
      </c>
      <c r="Q11" s="57">
        <f>SUM('1112-04-01(201)'!Q11,'1112-04-01(401)'!Q11,'1112-04-01(701)'!Q11,'1112-04-01(1101)'!Q11,'1112-04-01(1401)'!Q11,'1112-04-01(1701)'!Q11,'1112-04-01(1901)'!Q11,'1112-04-01(2101)'!Q11)</f>
        <v>0</v>
      </c>
      <c r="R11" s="111">
        <f>SUM('1112-04-01(201)'!R11,'1112-04-01(401)'!R11,'1112-04-01(701)'!R11,'1112-04-01(1101)'!R11,'1112-04-01(1401)'!R11,'1112-04-01(1701)'!R11,'1112-04-01(1901)'!R11,'1112-04-01(2101)'!R11)</f>
        <v>0</v>
      </c>
    </row>
    <row r="12" spans="1:18" ht="14.1" customHeight="1">
      <c r="A12" s="10"/>
      <c r="B12" s="21" t="s">
        <v>12</v>
      </c>
      <c r="C12" s="36"/>
      <c r="D12" s="46">
        <v>2</v>
      </c>
      <c r="E12" s="51">
        <f>SUM('1112-04-01(201)'!E12,'1112-04-01(401)'!E12,'1112-04-01(701)'!E12,'1112-04-01(1101)'!E12,'1112-04-01(1401)'!E12,'1112-04-01(1701)'!E12,'1112-04-01(1901)'!E12,'1112-04-01(2101)'!E12)</f>
        <v>82</v>
      </c>
      <c r="F12" s="58">
        <f>SUM('1112-04-01(201)'!F12,'1112-04-01(401)'!F12,'1112-04-01(701)'!F12,'1112-04-01(1101)'!F12,'1112-04-01(1401)'!F12,'1112-04-01(1701)'!F12,'1112-04-01(1901)'!F12,'1112-04-01(2101)'!F12)</f>
        <v>79</v>
      </c>
      <c r="G12" s="63">
        <f>SUM('1112-04-01(201)'!G12,'1112-04-01(401)'!G12,'1112-04-01(701)'!G12,'1112-04-01(1101)'!G12,'1112-04-01(1401)'!G12,'1112-04-01(1701)'!G12,'1112-04-01(1901)'!G12,'1112-04-01(2101)'!G12)</f>
        <v>162678.27</v>
      </c>
      <c r="H12" s="58">
        <f>SUM('1112-04-01(201)'!H12,'1112-04-01(401)'!H12,'1112-04-01(701)'!H12,'1112-04-01(1101)'!H12,'1112-04-01(1401)'!H12,'1112-04-01(1701)'!H12,'1112-04-01(1901)'!H12,'1112-04-01(2101)'!H12)</f>
        <v>4</v>
      </c>
      <c r="I12" s="63">
        <f>SUM('1112-04-01(201)'!I12,'1112-04-01(401)'!I12,'1112-04-01(701)'!I12,'1112-04-01(1101)'!I12,'1112-04-01(1401)'!I12,'1112-04-01(1701)'!I12,'1112-04-01(1901)'!I12,'1112-04-01(2101)'!I12)</f>
        <v>601.59</v>
      </c>
      <c r="J12" s="70"/>
      <c r="K12" s="29"/>
      <c r="L12" s="39" t="s">
        <v>41</v>
      </c>
      <c r="M12" s="95">
        <v>36</v>
      </c>
      <c r="N12" s="58">
        <f>SUM('1112-04-01(201)'!N12,'1112-04-01(401)'!N12,'1112-04-01(701)'!N12,'1112-04-01(1101)'!N12,'1112-04-01(1401)'!N12,'1112-04-01(1701)'!N12,'1112-04-01(1901)'!N12,'1112-04-01(2101)'!N12)</f>
        <v>3</v>
      </c>
      <c r="O12" s="58">
        <f>SUM('1112-04-01(201)'!O12,'1112-04-01(401)'!O12,'1112-04-01(701)'!O12,'1112-04-01(1101)'!O12,'1112-04-01(1401)'!O12,'1112-04-01(1701)'!O12,'1112-04-01(1901)'!O12,'1112-04-01(2101)'!O12)</f>
        <v>4</v>
      </c>
      <c r="P12" s="63">
        <f>SUM('1112-04-01(201)'!P12,'1112-04-01(401)'!P12,'1112-04-01(701)'!P12,'1112-04-01(1101)'!P12,'1112-04-01(1401)'!P12,'1112-04-01(1701)'!P12,'1112-04-01(1901)'!P12,'1112-04-01(2101)'!P12)</f>
        <v>553.17</v>
      </c>
      <c r="Q12" s="58">
        <f>SUM('1112-04-01(201)'!Q12,'1112-04-01(401)'!Q12,'1112-04-01(701)'!Q12,'1112-04-01(1101)'!Q12,'1112-04-01(1401)'!Q12,'1112-04-01(1701)'!Q12,'1112-04-01(1901)'!Q12,'1112-04-01(2101)'!Q12)</f>
        <v>0</v>
      </c>
      <c r="R12" s="112">
        <f>SUM('1112-04-01(201)'!R12,'1112-04-01(401)'!R12,'1112-04-01(701)'!R12,'1112-04-01(1101)'!R12,'1112-04-01(1401)'!R12,'1112-04-01(1701)'!R12,'1112-04-01(1901)'!R12,'1112-04-01(2101)'!R12)</f>
        <v>0</v>
      </c>
    </row>
    <row r="13" spans="1:18" ht="14.1" customHeight="1">
      <c r="A13" s="10"/>
      <c r="B13" s="21" t="s">
        <v>13</v>
      </c>
      <c r="C13" s="36"/>
      <c r="D13" s="46">
        <v>3</v>
      </c>
      <c r="E13" s="51">
        <f>SUM('1112-04-01(201)'!E13,'1112-04-01(401)'!E13,'1112-04-01(701)'!E13,'1112-04-01(1101)'!E13,'1112-04-01(1401)'!E13,'1112-04-01(1701)'!E13,'1112-04-01(1901)'!E13,'1112-04-01(2101)'!E13)</f>
        <v>1</v>
      </c>
      <c r="F13" s="58">
        <f>SUM('1112-04-01(201)'!F13,'1112-04-01(401)'!F13,'1112-04-01(701)'!F13,'1112-04-01(1101)'!F13,'1112-04-01(1401)'!F13,'1112-04-01(1701)'!F13,'1112-04-01(1901)'!F13,'1112-04-01(2101)'!F13)</f>
        <v>8</v>
      </c>
      <c r="G13" s="63">
        <f>SUM('1112-04-01(201)'!G13,'1112-04-01(401)'!G13,'1112-04-01(701)'!G13,'1112-04-01(1101)'!G13,'1112-04-01(1401)'!G13,'1112-04-01(1701)'!G13,'1112-04-01(1901)'!G13,'1112-04-01(2101)'!G13)</f>
        <v>9269.33</v>
      </c>
      <c r="H13" s="58">
        <f>SUM('1112-04-01(201)'!H13,'1112-04-01(401)'!H13,'1112-04-01(701)'!H13,'1112-04-01(1101)'!H13,'1112-04-01(1401)'!H13,'1112-04-01(1701)'!H13,'1112-04-01(1901)'!H13,'1112-04-01(2101)'!H13)</f>
        <v>0</v>
      </c>
      <c r="I13" s="63">
        <f>SUM('1112-04-01(201)'!I13,'1112-04-01(401)'!I13,'1112-04-01(701)'!I13,'1112-04-01(1101)'!I13,'1112-04-01(1401)'!I13,'1112-04-01(1701)'!I13,'1112-04-01(1901)'!I13,'1112-04-01(2101)'!I13)</f>
        <v>0</v>
      </c>
      <c r="J13" s="70"/>
      <c r="K13" s="76" t="s">
        <v>57</v>
      </c>
      <c r="L13" s="39" t="s">
        <v>38</v>
      </c>
      <c r="M13" s="94">
        <v>37</v>
      </c>
      <c r="N13" s="57">
        <f>SUM('1112-04-01(201)'!N13,'1112-04-01(401)'!N13,'1112-04-01(701)'!N13,'1112-04-01(1101)'!N13,'1112-04-01(1401)'!N13,'1112-04-01(1701)'!N13,'1112-04-01(1901)'!N13,'1112-04-01(2101)'!N13)</f>
        <v>0</v>
      </c>
      <c r="O13" s="57">
        <f>SUM('1112-04-01(201)'!O13,'1112-04-01(401)'!O13,'1112-04-01(701)'!O13,'1112-04-01(1101)'!O13,'1112-04-01(1401)'!O13,'1112-04-01(1701)'!O13,'1112-04-01(1901)'!O13,'1112-04-01(2101)'!O13)</f>
        <v>0</v>
      </c>
      <c r="P13" s="62">
        <f>SUM('1112-04-01(201)'!P13,'1112-04-01(401)'!P13,'1112-04-01(701)'!P13,'1112-04-01(1101)'!P13,'1112-04-01(1401)'!P13,'1112-04-01(1701)'!P13,'1112-04-01(1901)'!P13,'1112-04-01(2101)'!P13)</f>
        <v>0</v>
      </c>
      <c r="Q13" s="58">
        <f>SUM('1112-04-01(201)'!Q13,'1112-04-01(401)'!Q13,'1112-04-01(701)'!Q13,'1112-04-01(1101)'!Q13,'1112-04-01(1401)'!Q13,'1112-04-01(1701)'!Q13,'1112-04-01(1901)'!Q13,'1112-04-01(2101)'!Q13)</f>
        <v>0</v>
      </c>
      <c r="R13" s="112">
        <f>SUM('1112-04-01(201)'!R13,'1112-04-01(401)'!R13,'1112-04-01(701)'!R13,'1112-04-01(1101)'!R13,'1112-04-01(1401)'!R13,'1112-04-01(1701)'!R13,'1112-04-01(1901)'!R13,'1112-04-01(2101)'!R13)</f>
        <v>0</v>
      </c>
    </row>
    <row r="14" spans="1:18" ht="14.1" customHeight="1">
      <c r="A14" s="10"/>
      <c r="B14" s="21" t="s">
        <v>14</v>
      </c>
      <c r="C14" s="36"/>
      <c r="D14" s="46">
        <v>4</v>
      </c>
      <c r="E14" s="51">
        <f>SUM('1112-04-01(201)'!E14,'1112-04-01(401)'!E14,'1112-04-01(701)'!E14,'1112-04-01(1101)'!E14,'1112-04-01(1401)'!E14,'1112-04-01(1701)'!E14,'1112-04-01(1901)'!E14,'1112-04-01(2101)'!E14)</f>
        <v>1</v>
      </c>
      <c r="F14" s="58">
        <f>SUM('1112-04-01(201)'!F14,'1112-04-01(401)'!F14,'1112-04-01(701)'!F14,'1112-04-01(1101)'!F14,'1112-04-01(1401)'!F14,'1112-04-01(1701)'!F14,'1112-04-01(1901)'!F14,'1112-04-01(2101)'!F14)</f>
        <v>1</v>
      </c>
      <c r="G14" s="63">
        <f>SUM('1112-04-01(201)'!G14,'1112-04-01(401)'!G14,'1112-04-01(701)'!G14,'1112-04-01(1101)'!G14,'1112-04-01(1401)'!G14,'1112-04-01(1701)'!G14,'1112-04-01(1901)'!G14,'1112-04-01(2101)'!G14)</f>
        <v>117</v>
      </c>
      <c r="H14" s="58">
        <f>SUM('1112-04-01(201)'!H14,'1112-04-01(401)'!H14,'1112-04-01(701)'!H14,'1112-04-01(1101)'!H14,'1112-04-01(1401)'!H14,'1112-04-01(1701)'!H14,'1112-04-01(1901)'!H14,'1112-04-01(2101)'!H14)</f>
        <v>0</v>
      </c>
      <c r="I14" s="63">
        <f>SUM('1112-04-01(201)'!I14,'1112-04-01(401)'!I14,'1112-04-01(701)'!I14,'1112-04-01(1101)'!I14,'1112-04-01(1401)'!I14,'1112-04-01(1701)'!I14,'1112-04-01(1901)'!I14,'1112-04-01(2101)'!I14)</f>
        <v>0</v>
      </c>
      <c r="J14" s="70"/>
      <c r="K14" s="77"/>
      <c r="L14" s="39" t="s">
        <v>39</v>
      </c>
      <c r="M14" s="95">
        <v>38</v>
      </c>
      <c r="N14" s="58">
        <f>SUM('1112-04-01(201)'!N14,'1112-04-01(401)'!N14,'1112-04-01(701)'!N14,'1112-04-01(1101)'!N14,'1112-04-01(1401)'!N14,'1112-04-01(1701)'!N14,'1112-04-01(1901)'!N14,'1112-04-01(2101)'!N14)</f>
        <v>0</v>
      </c>
      <c r="O14" s="58">
        <f>SUM('1112-04-01(201)'!O14,'1112-04-01(401)'!O14,'1112-04-01(701)'!O14,'1112-04-01(1101)'!O14,'1112-04-01(1401)'!O14,'1112-04-01(1701)'!O14,'1112-04-01(1901)'!O14,'1112-04-01(2101)'!O14)</f>
        <v>0</v>
      </c>
      <c r="P14" s="63">
        <f>SUM('1112-04-01(201)'!P14,'1112-04-01(401)'!P14,'1112-04-01(701)'!P14,'1112-04-01(1101)'!P14,'1112-04-01(1401)'!P14,'1112-04-01(1701)'!P14,'1112-04-01(1901)'!P14,'1112-04-01(2101)'!P14)</f>
        <v>0</v>
      </c>
      <c r="Q14" s="58">
        <f>SUM('1112-04-01(201)'!Q14,'1112-04-01(401)'!Q14,'1112-04-01(701)'!Q14,'1112-04-01(1101)'!Q14,'1112-04-01(1401)'!Q14,'1112-04-01(1701)'!Q14,'1112-04-01(1901)'!Q14,'1112-04-01(2101)'!Q14)</f>
        <v>0</v>
      </c>
      <c r="R14" s="112">
        <f>SUM('1112-04-01(201)'!R14,'1112-04-01(401)'!R14,'1112-04-01(701)'!R14,'1112-04-01(1101)'!R14,'1112-04-01(1401)'!R14,'1112-04-01(1701)'!R14,'1112-04-01(1901)'!R14,'1112-04-01(2101)'!R14)</f>
        <v>0</v>
      </c>
    </row>
    <row r="15" spans="1:18" ht="14.1" customHeight="1">
      <c r="A15" s="10"/>
      <c r="B15" s="21" t="s">
        <v>15</v>
      </c>
      <c r="C15" s="36"/>
      <c r="D15" s="46">
        <v>5</v>
      </c>
      <c r="E15" s="51">
        <f>SUM('1112-04-01(201)'!E15,'1112-04-01(401)'!E15,'1112-04-01(701)'!E15,'1112-04-01(1101)'!E15,'1112-04-01(1401)'!E15,'1112-04-01(1701)'!E15,'1112-04-01(1901)'!E15,'1112-04-01(2101)'!E15)</f>
        <v>0</v>
      </c>
      <c r="F15" s="58">
        <f>SUM('1112-04-01(201)'!F15,'1112-04-01(401)'!F15,'1112-04-01(701)'!F15,'1112-04-01(1101)'!F15,'1112-04-01(1401)'!F15,'1112-04-01(1701)'!F15,'1112-04-01(1901)'!F15,'1112-04-01(2101)'!F15)</f>
        <v>0</v>
      </c>
      <c r="G15" s="63">
        <f>SUM('1112-04-01(201)'!G15,'1112-04-01(401)'!G15,'1112-04-01(701)'!G15,'1112-04-01(1101)'!G15,'1112-04-01(1401)'!G15,'1112-04-01(1701)'!G15,'1112-04-01(1901)'!G15,'1112-04-01(2101)'!G15)</f>
        <v>0</v>
      </c>
      <c r="H15" s="58">
        <f>SUM('1112-04-01(201)'!H15,'1112-04-01(401)'!H15,'1112-04-01(701)'!H15,'1112-04-01(1101)'!H15,'1112-04-01(1401)'!H15,'1112-04-01(1701)'!H15,'1112-04-01(1901)'!H15,'1112-04-01(2101)'!H15)</f>
        <v>0</v>
      </c>
      <c r="I15" s="63">
        <f>SUM('1112-04-01(201)'!I15,'1112-04-01(401)'!I15,'1112-04-01(701)'!I15,'1112-04-01(1101)'!I15,'1112-04-01(1401)'!I15,'1112-04-01(1701)'!I15,'1112-04-01(1901)'!I15,'1112-04-01(2101)'!I15)</f>
        <v>0</v>
      </c>
      <c r="J15" s="70"/>
      <c r="K15" s="77"/>
      <c r="L15" s="39" t="s">
        <v>40</v>
      </c>
      <c r="M15" s="94">
        <v>39</v>
      </c>
      <c r="N15" s="57">
        <f>SUM('1112-04-01(201)'!N15,'1112-04-01(401)'!N15,'1112-04-01(701)'!N15,'1112-04-01(1101)'!N15,'1112-04-01(1401)'!N15,'1112-04-01(1701)'!N15,'1112-04-01(1901)'!N15,'1112-04-01(2101)'!N15)</f>
        <v>0</v>
      </c>
      <c r="O15" s="57">
        <f>SUM('1112-04-01(201)'!O15,'1112-04-01(401)'!O15,'1112-04-01(701)'!O15,'1112-04-01(1101)'!O15,'1112-04-01(1401)'!O15,'1112-04-01(1701)'!O15,'1112-04-01(1901)'!O15,'1112-04-01(2101)'!O15)</f>
        <v>0</v>
      </c>
      <c r="P15" s="62">
        <f>SUM('1112-04-01(201)'!P15,'1112-04-01(401)'!P15,'1112-04-01(701)'!P15,'1112-04-01(1101)'!P15,'1112-04-01(1401)'!P15,'1112-04-01(1701)'!P15,'1112-04-01(1901)'!P15,'1112-04-01(2101)'!P15)</f>
        <v>0</v>
      </c>
      <c r="Q15" s="58">
        <f>SUM('1112-04-01(201)'!Q15,'1112-04-01(401)'!Q15,'1112-04-01(701)'!Q15,'1112-04-01(1101)'!Q15,'1112-04-01(1401)'!Q15,'1112-04-01(1701)'!Q15,'1112-04-01(1901)'!Q15,'1112-04-01(2101)'!Q15)</f>
        <v>0</v>
      </c>
      <c r="R15" s="112">
        <f>SUM('1112-04-01(201)'!R15,'1112-04-01(401)'!R15,'1112-04-01(701)'!R15,'1112-04-01(1101)'!R15,'1112-04-01(1401)'!R15,'1112-04-01(1701)'!R15,'1112-04-01(1901)'!R15,'1112-04-01(2101)'!R15)</f>
        <v>0</v>
      </c>
    </row>
    <row r="16" spans="1:18" ht="14.1" customHeight="1">
      <c r="A16" s="10"/>
      <c r="B16" s="21" t="s">
        <v>16</v>
      </c>
      <c r="C16" s="36"/>
      <c r="D16" s="46">
        <v>6</v>
      </c>
      <c r="E16" s="51">
        <f>SUM('1112-04-01(201)'!E16,'1112-04-01(401)'!E16,'1112-04-01(701)'!E16,'1112-04-01(1101)'!E16,'1112-04-01(1401)'!E16,'1112-04-01(1701)'!E16,'1112-04-01(1901)'!E16,'1112-04-01(2101)'!E16)</f>
        <v>0</v>
      </c>
      <c r="F16" s="58">
        <f>SUM('1112-04-01(201)'!F16,'1112-04-01(401)'!F16,'1112-04-01(701)'!F16,'1112-04-01(1101)'!F16,'1112-04-01(1401)'!F16,'1112-04-01(1701)'!F16,'1112-04-01(1901)'!F16,'1112-04-01(2101)'!F16)</f>
        <v>0</v>
      </c>
      <c r="G16" s="63">
        <f>SUM('1112-04-01(201)'!G16,'1112-04-01(401)'!G16,'1112-04-01(701)'!G16,'1112-04-01(1101)'!G16,'1112-04-01(1401)'!G16,'1112-04-01(1701)'!G16,'1112-04-01(1901)'!G16,'1112-04-01(2101)'!G16)</f>
        <v>0</v>
      </c>
      <c r="H16" s="58">
        <f>SUM('1112-04-01(201)'!H16,'1112-04-01(401)'!H16,'1112-04-01(701)'!H16,'1112-04-01(1101)'!H16,'1112-04-01(1401)'!H16,'1112-04-01(1701)'!H16,'1112-04-01(1901)'!H16,'1112-04-01(2101)'!H16)</f>
        <v>0</v>
      </c>
      <c r="I16" s="63">
        <f>SUM('1112-04-01(201)'!I16,'1112-04-01(401)'!I16,'1112-04-01(701)'!I16,'1112-04-01(1101)'!I16,'1112-04-01(1401)'!I16,'1112-04-01(1701)'!I16,'1112-04-01(1901)'!I16,'1112-04-01(2101)'!I16)</f>
        <v>0</v>
      </c>
      <c r="J16" s="70"/>
      <c r="K16" s="77"/>
      <c r="L16" s="39" t="s">
        <v>41</v>
      </c>
      <c r="M16" s="95">
        <v>40</v>
      </c>
      <c r="N16" s="58">
        <f>SUM('1112-04-01(201)'!N16,'1112-04-01(401)'!N16,'1112-04-01(701)'!N16,'1112-04-01(1101)'!N16,'1112-04-01(1401)'!N16,'1112-04-01(1701)'!N16,'1112-04-01(1901)'!N16,'1112-04-01(2101)'!N16)</f>
        <v>0</v>
      </c>
      <c r="O16" s="58">
        <f>SUM('1112-04-01(201)'!O16,'1112-04-01(401)'!O16,'1112-04-01(701)'!O16,'1112-04-01(1101)'!O16,'1112-04-01(1401)'!O16,'1112-04-01(1701)'!O16,'1112-04-01(1901)'!O16,'1112-04-01(2101)'!O16)</f>
        <v>0</v>
      </c>
      <c r="P16" s="63">
        <f>SUM('1112-04-01(201)'!P16,'1112-04-01(401)'!P16,'1112-04-01(701)'!P16,'1112-04-01(1101)'!P16,'1112-04-01(1401)'!P16,'1112-04-01(1701)'!P16,'1112-04-01(1901)'!P16,'1112-04-01(2101)'!P16)</f>
        <v>0</v>
      </c>
      <c r="Q16" s="58">
        <f>SUM('1112-04-01(201)'!Q16,'1112-04-01(401)'!Q16,'1112-04-01(701)'!Q16,'1112-04-01(1101)'!Q16,'1112-04-01(1401)'!Q16,'1112-04-01(1701)'!Q16,'1112-04-01(1901)'!Q16,'1112-04-01(2101)'!Q16)</f>
        <v>0</v>
      </c>
      <c r="R16" s="112">
        <f>SUM('1112-04-01(201)'!R16,'1112-04-01(401)'!R16,'1112-04-01(701)'!R16,'1112-04-01(1101)'!R16,'1112-04-01(1401)'!R16,'1112-04-01(1701)'!R16,'1112-04-01(1901)'!R16,'1112-04-01(2101)'!R16)</f>
        <v>0</v>
      </c>
    </row>
    <row r="17" spans="1:18" ht="14.1" customHeight="1">
      <c r="A17" s="10"/>
      <c r="B17" s="21" t="s">
        <v>17</v>
      </c>
      <c r="C17" s="36"/>
      <c r="D17" s="46">
        <v>7</v>
      </c>
      <c r="E17" s="51">
        <f>SUM('1112-04-01(201)'!E17,'1112-04-01(401)'!E17,'1112-04-01(701)'!E17,'1112-04-01(1101)'!E17,'1112-04-01(1401)'!E17,'1112-04-01(1701)'!E17,'1112-04-01(1901)'!E17,'1112-04-01(2101)'!E17)</f>
        <v>18</v>
      </c>
      <c r="F17" s="58">
        <f>SUM('1112-04-01(201)'!F17,'1112-04-01(401)'!F17,'1112-04-01(701)'!F17,'1112-04-01(1101)'!F17,'1112-04-01(1401)'!F17,'1112-04-01(1701)'!F17,'1112-04-01(1901)'!F17,'1112-04-01(2101)'!F17)</f>
        <v>102</v>
      </c>
      <c r="G17" s="63">
        <f>SUM('1112-04-01(201)'!G17,'1112-04-01(401)'!G17,'1112-04-01(701)'!G17,'1112-04-01(1101)'!G17,'1112-04-01(1401)'!G17,'1112-04-01(1701)'!G17,'1112-04-01(1901)'!G17,'1112-04-01(2101)'!G17)</f>
        <v>55950.91</v>
      </c>
      <c r="H17" s="58">
        <f>SUM('1112-04-01(201)'!H17,'1112-04-01(401)'!H17,'1112-04-01(701)'!H17,'1112-04-01(1101)'!H17,'1112-04-01(1401)'!H17,'1112-04-01(1701)'!H17,'1112-04-01(1901)'!H17,'1112-04-01(2101)'!H17)</f>
        <v>0</v>
      </c>
      <c r="I17" s="63">
        <f>SUM('1112-04-01(201)'!I17,'1112-04-01(401)'!I17,'1112-04-01(701)'!I17,'1112-04-01(1101)'!I17,'1112-04-01(1401)'!I17,'1112-04-01(1701)'!I17,'1112-04-01(1901)'!I17,'1112-04-01(2101)'!I17)</f>
        <v>0</v>
      </c>
      <c r="J17" s="70"/>
      <c r="K17" s="76" t="s">
        <v>58</v>
      </c>
      <c r="L17" s="39" t="s">
        <v>38</v>
      </c>
      <c r="M17" s="94">
        <v>41</v>
      </c>
      <c r="N17" s="57">
        <f>SUM('1112-04-01(201)'!N17,'1112-04-01(401)'!N17,'1112-04-01(701)'!N17,'1112-04-01(1101)'!N17,'1112-04-01(1401)'!N17,'1112-04-01(1701)'!N17,'1112-04-01(1901)'!N17,'1112-04-01(2101)'!N17)</f>
        <v>1</v>
      </c>
      <c r="O17" s="57">
        <f>SUM('1112-04-01(201)'!O17,'1112-04-01(401)'!O17,'1112-04-01(701)'!O17,'1112-04-01(1101)'!O17,'1112-04-01(1401)'!O17,'1112-04-01(1701)'!O17,'1112-04-01(1901)'!O17,'1112-04-01(2101)'!O17)</f>
        <v>1</v>
      </c>
      <c r="P17" s="62">
        <f>SUM('1112-04-01(201)'!P17,'1112-04-01(401)'!P17,'1112-04-01(701)'!P17,'1112-04-01(1101)'!P17,'1112-04-01(1401)'!P17,'1112-04-01(1701)'!P17,'1112-04-01(1901)'!P17,'1112-04-01(2101)'!P17)</f>
        <v>2500</v>
      </c>
      <c r="Q17" s="58">
        <f>SUM('1112-04-01(201)'!Q17,'1112-04-01(401)'!Q17,'1112-04-01(701)'!Q17,'1112-04-01(1101)'!Q17,'1112-04-01(1401)'!Q17,'1112-04-01(1701)'!Q17,'1112-04-01(1901)'!Q17,'1112-04-01(2101)'!Q17)</f>
        <v>0</v>
      </c>
      <c r="R17" s="112">
        <f>SUM('1112-04-01(201)'!R17,'1112-04-01(401)'!R17,'1112-04-01(701)'!R17,'1112-04-01(1101)'!R17,'1112-04-01(1401)'!R17,'1112-04-01(1701)'!R17,'1112-04-01(1901)'!R17,'1112-04-01(2101)'!R17)</f>
        <v>0</v>
      </c>
    </row>
    <row r="18" spans="1:18" ht="14.1" customHeight="1">
      <c r="A18" s="10"/>
      <c r="B18" s="22" t="s">
        <v>18</v>
      </c>
      <c r="C18" s="37"/>
      <c r="D18" s="46">
        <v>8</v>
      </c>
      <c r="E18" s="51">
        <f>SUM('1112-04-01(201)'!E18,'1112-04-01(401)'!E18,'1112-04-01(701)'!E18,'1112-04-01(1101)'!E18,'1112-04-01(1401)'!E18,'1112-04-01(1701)'!E18,'1112-04-01(1901)'!E18,'1112-04-01(2101)'!E18)</f>
        <v>98</v>
      </c>
      <c r="F18" s="58">
        <f>SUM('1112-04-01(201)'!F18,'1112-04-01(401)'!F18,'1112-04-01(701)'!F18,'1112-04-01(1101)'!F18,'1112-04-01(1401)'!F18,'1112-04-01(1701)'!F18,'1112-04-01(1901)'!F18,'1112-04-01(2101)'!F18)</f>
        <v>0</v>
      </c>
      <c r="G18" s="63">
        <f>SUM('1112-04-01(201)'!G18,'1112-04-01(401)'!G18,'1112-04-01(701)'!G18,'1112-04-01(1101)'!G18,'1112-04-01(1401)'!G18,'1112-04-01(1701)'!G18,'1112-04-01(1901)'!G18,'1112-04-01(2101)'!G18)</f>
        <v>0</v>
      </c>
      <c r="H18" s="58">
        <f>SUM('1112-04-01(201)'!H18,'1112-04-01(401)'!H18,'1112-04-01(701)'!H18,'1112-04-01(1101)'!H18,'1112-04-01(1401)'!H18,'1112-04-01(1701)'!H18,'1112-04-01(1901)'!H18,'1112-04-01(2101)'!H18)</f>
        <v>99</v>
      </c>
      <c r="I18" s="63">
        <f>SUM('1112-04-01(201)'!I18,'1112-04-01(401)'!I18,'1112-04-01(701)'!I18,'1112-04-01(1101)'!I18,'1112-04-01(1401)'!I18,'1112-04-01(1701)'!I18,'1112-04-01(1901)'!I18,'1112-04-01(2101)'!I18)</f>
        <v>39830.02</v>
      </c>
      <c r="J18" s="70"/>
      <c r="K18" s="77"/>
      <c r="L18" s="39" t="s">
        <v>39</v>
      </c>
      <c r="M18" s="95">
        <v>42</v>
      </c>
      <c r="N18" s="58">
        <f>SUM('1112-04-01(201)'!N18,'1112-04-01(401)'!N18,'1112-04-01(701)'!N18,'1112-04-01(1101)'!N18,'1112-04-01(1401)'!N18,'1112-04-01(1701)'!N18,'1112-04-01(1901)'!N18,'1112-04-01(2101)'!N18)</f>
        <v>4</v>
      </c>
      <c r="O18" s="58">
        <f>SUM('1112-04-01(201)'!O18,'1112-04-01(401)'!O18,'1112-04-01(701)'!O18,'1112-04-01(1101)'!O18,'1112-04-01(1401)'!O18,'1112-04-01(1701)'!O18,'1112-04-01(1901)'!O18,'1112-04-01(2101)'!O18)</f>
        <v>4</v>
      </c>
      <c r="P18" s="63">
        <f>SUM('1112-04-01(201)'!P18,'1112-04-01(401)'!P18,'1112-04-01(701)'!P18,'1112-04-01(1101)'!P18,'1112-04-01(1401)'!P18,'1112-04-01(1701)'!P18,'1112-04-01(1901)'!P18,'1112-04-01(2101)'!P18)</f>
        <v>50280</v>
      </c>
      <c r="Q18" s="58">
        <f>SUM('1112-04-01(201)'!Q18,'1112-04-01(401)'!Q18,'1112-04-01(701)'!Q18,'1112-04-01(1101)'!Q18,'1112-04-01(1401)'!Q18,'1112-04-01(1701)'!Q18,'1112-04-01(1901)'!Q18,'1112-04-01(2101)'!Q18)</f>
        <v>0</v>
      </c>
      <c r="R18" s="112">
        <f>SUM('1112-04-01(201)'!R18,'1112-04-01(401)'!R18,'1112-04-01(701)'!R18,'1112-04-01(1101)'!R18,'1112-04-01(1401)'!R18,'1112-04-01(1701)'!R18,'1112-04-01(1901)'!R18,'1112-04-01(2101)'!R18)</f>
        <v>0</v>
      </c>
    </row>
    <row r="19" spans="1:18" ht="14.1" customHeight="1">
      <c r="A19" s="10"/>
      <c r="B19" s="22" t="s">
        <v>19</v>
      </c>
      <c r="C19" s="37"/>
      <c r="D19" s="46">
        <v>9</v>
      </c>
      <c r="E19" s="51">
        <f>SUM('1112-04-01(201)'!E19,'1112-04-01(401)'!E19,'1112-04-01(701)'!E19,'1112-04-01(1101)'!E19,'1112-04-01(1401)'!E19,'1112-04-01(1701)'!E19,'1112-04-01(1901)'!E19,'1112-04-01(2101)'!E19)</f>
        <v>3</v>
      </c>
      <c r="F19" s="58">
        <f>SUM('1112-04-01(201)'!F19,'1112-04-01(401)'!F19,'1112-04-01(701)'!F19,'1112-04-01(1101)'!F19,'1112-04-01(1401)'!F19,'1112-04-01(1701)'!F19,'1112-04-01(1901)'!F19,'1112-04-01(2101)'!F19)</f>
        <v>0</v>
      </c>
      <c r="G19" s="63">
        <f>SUM('1112-04-01(201)'!G19,'1112-04-01(401)'!G19,'1112-04-01(701)'!G19,'1112-04-01(1101)'!G19,'1112-04-01(1401)'!G19,'1112-04-01(1701)'!G19,'1112-04-01(1901)'!G19,'1112-04-01(2101)'!G19)</f>
        <v>0</v>
      </c>
      <c r="H19" s="58">
        <f>SUM('1112-04-01(201)'!H19,'1112-04-01(401)'!H19,'1112-04-01(701)'!H19,'1112-04-01(1101)'!H19,'1112-04-01(1401)'!H19,'1112-04-01(1701)'!H19,'1112-04-01(1901)'!H19,'1112-04-01(2101)'!H19)</f>
        <v>3</v>
      </c>
      <c r="I19" s="63">
        <f>SUM('1112-04-01(201)'!I19,'1112-04-01(401)'!I19,'1112-04-01(701)'!I19,'1112-04-01(1101)'!I19,'1112-04-01(1401)'!I19,'1112-04-01(1701)'!I19,'1112-04-01(1901)'!I19,'1112-04-01(2101)'!I19)</f>
        <v>23113.17</v>
      </c>
      <c r="J19" s="70"/>
      <c r="K19" s="77"/>
      <c r="L19" s="39" t="s">
        <v>40</v>
      </c>
      <c r="M19" s="94">
        <v>43</v>
      </c>
      <c r="N19" s="57">
        <f>SUM('1112-04-01(201)'!N19,'1112-04-01(401)'!N19,'1112-04-01(701)'!N19,'1112-04-01(1101)'!N19,'1112-04-01(1401)'!N19,'1112-04-01(1701)'!N19,'1112-04-01(1901)'!N19,'1112-04-01(2101)'!N19)</f>
        <v>0</v>
      </c>
      <c r="O19" s="57">
        <f>SUM('1112-04-01(201)'!O19,'1112-04-01(401)'!O19,'1112-04-01(701)'!O19,'1112-04-01(1101)'!O19,'1112-04-01(1401)'!O19,'1112-04-01(1701)'!O19,'1112-04-01(1901)'!O19,'1112-04-01(2101)'!O19)</f>
        <v>0</v>
      </c>
      <c r="P19" s="62">
        <f>SUM('1112-04-01(201)'!P19,'1112-04-01(401)'!P19,'1112-04-01(701)'!P19,'1112-04-01(1101)'!P19,'1112-04-01(1401)'!P19,'1112-04-01(1701)'!P19,'1112-04-01(1901)'!P19,'1112-04-01(2101)'!P19)</f>
        <v>0</v>
      </c>
      <c r="Q19" s="58">
        <f>SUM('1112-04-01(201)'!Q19,'1112-04-01(401)'!Q19,'1112-04-01(701)'!Q19,'1112-04-01(1101)'!Q19,'1112-04-01(1401)'!Q19,'1112-04-01(1701)'!Q19,'1112-04-01(1901)'!Q19,'1112-04-01(2101)'!Q19)</f>
        <v>0</v>
      </c>
      <c r="R19" s="112">
        <f>SUM('1112-04-01(201)'!R19,'1112-04-01(401)'!R19,'1112-04-01(701)'!R19,'1112-04-01(1101)'!R19,'1112-04-01(1401)'!R19,'1112-04-01(1701)'!R19,'1112-04-01(1901)'!R19,'1112-04-01(2101)'!R19)</f>
        <v>0</v>
      </c>
    </row>
    <row r="20" spans="1:18" ht="14.1" customHeight="1">
      <c r="A20" s="10"/>
      <c r="B20" s="22" t="s">
        <v>20</v>
      </c>
      <c r="C20" s="37"/>
      <c r="D20" s="46">
        <v>10</v>
      </c>
      <c r="E20" s="51">
        <f>SUM('1112-04-01(201)'!E20,'1112-04-01(401)'!E20,'1112-04-01(701)'!E20,'1112-04-01(1101)'!E20,'1112-04-01(1401)'!E20,'1112-04-01(1701)'!E20,'1112-04-01(1901)'!E20,'1112-04-01(2101)'!E20)</f>
        <v>38</v>
      </c>
      <c r="F20" s="58">
        <f>SUM('1112-04-01(201)'!F20,'1112-04-01(401)'!F20,'1112-04-01(701)'!F20,'1112-04-01(1101)'!F20,'1112-04-01(1401)'!F20,'1112-04-01(1701)'!F20,'1112-04-01(1901)'!F20,'1112-04-01(2101)'!F20)</f>
        <v>0</v>
      </c>
      <c r="G20" s="63">
        <f>SUM('1112-04-01(201)'!G20,'1112-04-01(401)'!G20,'1112-04-01(701)'!G20,'1112-04-01(1101)'!G20,'1112-04-01(1401)'!G20,'1112-04-01(1701)'!G20,'1112-04-01(1901)'!G20,'1112-04-01(2101)'!G20)</f>
        <v>0</v>
      </c>
      <c r="H20" s="58">
        <f>SUM('1112-04-01(201)'!H20,'1112-04-01(401)'!H20,'1112-04-01(701)'!H20,'1112-04-01(1101)'!H20,'1112-04-01(1401)'!H20,'1112-04-01(1701)'!H20,'1112-04-01(1901)'!H20,'1112-04-01(2101)'!H20)</f>
        <v>63</v>
      </c>
      <c r="I20" s="63">
        <f>SUM('1112-04-01(201)'!I20,'1112-04-01(401)'!I20,'1112-04-01(701)'!I20,'1112-04-01(1101)'!I20,'1112-04-01(1401)'!I20,'1112-04-01(1701)'!I20,'1112-04-01(1901)'!I20,'1112-04-01(2101)'!I20)</f>
        <v>14886.02</v>
      </c>
      <c r="J20" s="70"/>
      <c r="K20" s="77"/>
      <c r="L20" s="39" t="s">
        <v>41</v>
      </c>
      <c r="M20" s="95">
        <v>44</v>
      </c>
      <c r="N20" s="58">
        <f>SUM('1112-04-01(201)'!N20,'1112-04-01(401)'!N20,'1112-04-01(701)'!N20,'1112-04-01(1101)'!N20,'1112-04-01(1401)'!N20,'1112-04-01(1701)'!N20,'1112-04-01(1901)'!N20,'1112-04-01(2101)'!N20)</f>
        <v>2</v>
      </c>
      <c r="O20" s="58">
        <f>SUM('1112-04-01(201)'!O20,'1112-04-01(401)'!O20,'1112-04-01(701)'!O20,'1112-04-01(1101)'!O20,'1112-04-01(1401)'!O20,'1112-04-01(1701)'!O20,'1112-04-01(1901)'!O20,'1112-04-01(2101)'!O20)</f>
        <v>6</v>
      </c>
      <c r="P20" s="63">
        <f>SUM('1112-04-01(201)'!P20,'1112-04-01(401)'!P20,'1112-04-01(701)'!P20,'1112-04-01(1101)'!P20,'1112-04-01(1401)'!P20,'1112-04-01(1701)'!P20,'1112-04-01(1901)'!P20,'1112-04-01(2101)'!P20)</f>
        <v>67740</v>
      </c>
      <c r="Q20" s="58">
        <f>SUM('1112-04-01(201)'!Q20,'1112-04-01(401)'!Q20,'1112-04-01(701)'!Q20,'1112-04-01(1101)'!Q20,'1112-04-01(1401)'!Q20,'1112-04-01(1701)'!Q20,'1112-04-01(1901)'!Q20,'1112-04-01(2101)'!Q20)</f>
        <v>0</v>
      </c>
      <c r="R20" s="112">
        <f>SUM('1112-04-01(201)'!R20,'1112-04-01(401)'!R20,'1112-04-01(701)'!R20,'1112-04-01(1101)'!R20,'1112-04-01(1401)'!R20,'1112-04-01(1701)'!R20,'1112-04-01(1901)'!R20,'1112-04-01(2101)'!R20)</f>
        <v>0</v>
      </c>
    </row>
    <row r="21" spans="1:18" ht="14.1" customHeight="1">
      <c r="A21" s="10"/>
      <c r="B21" s="21" t="s">
        <v>21</v>
      </c>
      <c r="C21" s="36"/>
      <c r="D21" s="46">
        <v>11</v>
      </c>
      <c r="E21" s="51">
        <f>SUM('1112-04-01(201)'!E21,'1112-04-01(401)'!E21,'1112-04-01(701)'!E21,'1112-04-01(1101)'!E21,'1112-04-01(1401)'!E21,'1112-04-01(1701)'!E21,'1112-04-01(1901)'!E21,'1112-04-01(2101)'!E21)</f>
        <v>5</v>
      </c>
      <c r="F21" s="58">
        <f>SUM('1112-04-01(201)'!F21,'1112-04-01(401)'!F21,'1112-04-01(701)'!F21,'1112-04-01(1101)'!F21,'1112-04-01(1401)'!F21,'1112-04-01(1701)'!F21,'1112-04-01(1901)'!F21,'1112-04-01(2101)'!F21)</f>
        <v>23</v>
      </c>
      <c r="G21" s="63">
        <f>SUM('1112-04-01(201)'!G21,'1112-04-01(401)'!G21,'1112-04-01(701)'!G21,'1112-04-01(1101)'!G21,'1112-04-01(1401)'!G21,'1112-04-01(1701)'!G21,'1112-04-01(1901)'!G21,'1112-04-01(2101)'!G21)</f>
        <v>10649.99</v>
      </c>
      <c r="H21" s="58">
        <f>SUM('1112-04-01(201)'!H21,'1112-04-01(401)'!H21,'1112-04-01(701)'!H21,'1112-04-01(1101)'!H21,'1112-04-01(1401)'!H21,'1112-04-01(1701)'!H21,'1112-04-01(1901)'!H21,'1112-04-01(2101)'!H21)</f>
        <v>0</v>
      </c>
      <c r="I21" s="63">
        <f>SUM('1112-04-01(201)'!I21,'1112-04-01(401)'!I21,'1112-04-01(701)'!I21,'1112-04-01(1101)'!I21,'1112-04-01(1401)'!I21,'1112-04-01(1701)'!I21,'1112-04-01(1901)'!I21,'1112-04-01(2101)'!I21)</f>
        <v>0</v>
      </c>
      <c r="J21" s="70"/>
      <c r="K21" s="76" t="s">
        <v>59</v>
      </c>
      <c r="L21" s="39" t="s">
        <v>38</v>
      </c>
      <c r="M21" s="94">
        <v>45</v>
      </c>
      <c r="N21" s="57">
        <f>SUM('1112-04-01(201)'!N21,'1112-04-01(401)'!N21,'1112-04-01(701)'!N21,'1112-04-01(1101)'!N21,'1112-04-01(1401)'!N21,'1112-04-01(1701)'!N21,'1112-04-01(1901)'!N21,'1112-04-01(2101)'!N21)</f>
        <v>0</v>
      </c>
      <c r="O21" s="57">
        <f>SUM('1112-04-01(201)'!O21,'1112-04-01(401)'!O21,'1112-04-01(701)'!O21,'1112-04-01(1101)'!O21,'1112-04-01(1401)'!O21,'1112-04-01(1701)'!O21,'1112-04-01(1901)'!O21,'1112-04-01(2101)'!O21)</f>
        <v>0</v>
      </c>
      <c r="P21" s="62">
        <f>SUM('1112-04-01(201)'!P21,'1112-04-01(401)'!P21,'1112-04-01(701)'!P21,'1112-04-01(1101)'!P21,'1112-04-01(1401)'!P21,'1112-04-01(1701)'!P21,'1112-04-01(1901)'!P21,'1112-04-01(2101)'!P21)</f>
        <v>0</v>
      </c>
      <c r="Q21" s="58">
        <f>SUM('1112-04-01(201)'!Q21,'1112-04-01(401)'!Q21,'1112-04-01(701)'!Q21,'1112-04-01(1101)'!Q21,'1112-04-01(1401)'!Q21,'1112-04-01(1701)'!Q21,'1112-04-01(1901)'!Q21,'1112-04-01(2101)'!Q21)</f>
        <v>0</v>
      </c>
      <c r="R21" s="112">
        <f>SUM('1112-04-01(201)'!R21,'1112-04-01(401)'!R21,'1112-04-01(701)'!R21,'1112-04-01(1101)'!R21,'1112-04-01(1401)'!R21,'1112-04-01(1701)'!R21,'1112-04-01(1901)'!R21,'1112-04-01(2101)'!R21)</f>
        <v>0</v>
      </c>
    </row>
    <row r="22" spans="1:18" ht="14.1" customHeight="1">
      <c r="A22" s="11"/>
      <c r="B22" s="23" t="s">
        <v>22</v>
      </c>
      <c r="C22" s="38"/>
      <c r="D22" s="46">
        <v>12</v>
      </c>
      <c r="E22" s="51">
        <f>SUM('1112-04-01(201)'!E22,'1112-04-01(401)'!E22,'1112-04-01(701)'!E22,'1112-04-01(1101)'!E22,'1112-04-01(1401)'!E22,'1112-04-01(1701)'!E22,'1112-04-01(1901)'!E22,'1112-04-01(2101)'!E22)</f>
        <v>559</v>
      </c>
      <c r="F22" s="58">
        <f>SUM('1112-04-01(201)'!F22,'1112-04-01(401)'!F22,'1112-04-01(701)'!F22,'1112-04-01(1101)'!F22,'1112-04-01(1401)'!F22,'1112-04-01(1701)'!F22,'1112-04-01(1901)'!F22,'1112-04-01(2101)'!F22)</f>
        <v>11</v>
      </c>
      <c r="G22" s="63">
        <f>SUM('1112-04-01(201)'!G22,'1112-04-01(401)'!G22,'1112-04-01(701)'!G22,'1112-04-01(1101)'!G22,'1112-04-01(1401)'!G22,'1112-04-01(1701)'!G22,'1112-04-01(1901)'!G22,'1112-04-01(2101)'!G22)</f>
        <v>12401.36</v>
      </c>
      <c r="H22" s="58">
        <f>SUM('1112-04-01(201)'!H22,'1112-04-01(401)'!H22,'1112-04-01(701)'!H22,'1112-04-01(1101)'!H22,'1112-04-01(1401)'!H22,'1112-04-01(1701)'!H22,'1112-04-01(1901)'!H22,'1112-04-01(2101)'!H22)</f>
        <v>1173</v>
      </c>
      <c r="I22" s="63">
        <f>SUM('1112-04-01(201)'!I22,'1112-04-01(401)'!I22,'1112-04-01(701)'!I22,'1112-04-01(1101)'!I22,'1112-04-01(1401)'!I22,'1112-04-01(1701)'!I22,'1112-04-01(1901)'!I22,'1112-04-01(2101)'!I22)</f>
        <v>118415.38</v>
      </c>
      <c r="J22" s="70"/>
      <c r="K22" s="77"/>
      <c r="L22" s="39" t="s">
        <v>39</v>
      </c>
      <c r="M22" s="95">
        <v>46</v>
      </c>
      <c r="N22" s="58">
        <f>SUM('1112-04-01(201)'!N22,'1112-04-01(401)'!N22,'1112-04-01(701)'!N22,'1112-04-01(1101)'!N22,'1112-04-01(1401)'!N22,'1112-04-01(1701)'!N22,'1112-04-01(1901)'!N22,'1112-04-01(2101)'!N22)</f>
        <v>0</v>
      </c>
      <c r="O22" s="58">
        <f>SUM('1112-04-01(201)'!O22,'1112-04-01(401)'!O22,'1112-04-01(701)'!O22,'1112-04-01(1101)'!O22,'1112-04-01(1401)'!O22,'1112-04-01(1701)'!O22,'1112-04-01(1901)'!O22,'1112-04-01(2101)'!O22)</f>
        <v>0</v>
      </c>
      <c r="P22" s="63">
        <f>SUM('1112-04-01(201)'!P22,'1112-04-01(401)'!P22,'1112-04-01(701)'!P22,'1112-04-01(1101)'!P22,'1112-04-01(1401)'!P22,'1112-04-01(1701)'!P22,'1112-04-01(1901)'!P22,'1112-04-01(2101)'!P22)</f>
        <v>0</v>
      </c>
      <c r="Q22" s="58">
        <f>SUM('1112-04-01(201)'!Q22,'1112-04-01(401)'!Q22,'1112-04-01(701)'!Q22,'1112-04-01(1101)'!Q22,'1112-04-01(1401)'!Q22,'1112-04-01(1701)'!Q22,'1112-04-01(1901)'!Q22,'1112-04-01(2101)'!Q22)</f>
        <v>0</v>
      </c>
      <c r="R22" s="112">
        <f>SUM('1112-04-01(201)'!R22,'1112-04-01(401)'!R22,'1112-04-01(701)'!R22,'1112-04-01(1101)'!R22,'1112-04-01(1401)'!R22,'1112-04-01(1701)'!R22,'1112-04-01(1901)'!R22,'1112-04-01(2101)'!R22)</f>
        <v>0</v>
      </c>
    </row>
    <row r="23" spans="1:18" ht="14.1" customHeight="1">
      <c r="A23" s="12" t="s">
        <v>5</v>
      </c>
      <c r="B23" s="21" t="s">
        <v>23</v>
      </c>
      <c r="C23" s="36"/>
      <c r="D23" s="46">
        <v>13</v>
      </c>
      <c r="E23" s="51">
        <f>SUM('1112-04-01(201)'!E23,'1112-04-01(401)'!E23,'1112-04-01(701)'!E23,'1112-04-01(1101)'!E23,'1112-04-01(1401)'!E23,'1112-04-01(1701)'!E23,'1112-04-01(1901)'!E23,'1112-04-01(2101)'!E23)</f>
        <v>188</v>
      </c>
      <c r="F23" s="58">
        <f>SUM('1112-04-01(201)'!F23,'1112-04-01(401)'!F23,'1112-04-01(701)'!F23,'1112-04-01(1101)'!F23,'1112-04-01(1401)'!F23,'1112-04-01(1701)'!F23,'1112-04-01(1901)'!F23,'1112-04-01(2101)'!F23)</f>
        <v>2</v>
      </c>
      <c r="G23" s="63">
        <f>SUM('1112-04-01(201)'!G23,'1112-04-01(401)'!G23,'1112-04-01(701)'!G23,'1112-04-01(1101)'!G23,'1112-04-01(1401)'!G23,'1112-04-01(1701)'!G23,'1112-04-01(1901)'!G23,'1112-04-01(2101)'!G23)</f>
        <v>1782.17</v>
      </c>
      <c r="H23" s="58">
        <f>SUM('1112-04-01(201)'!H23,'1112-04-01(401)'!H23,'1112-04-01(701)'!H23,'1112-04-01(1101)'!H23,'1112-04-01(1401)'!H23,'1112-04-01(1701)'!H23,'1112-04-01(1901)'!H23,'1112-04-01(2101)'!H23)</f>
        <v>1230</v>
      </c>
      <c r="I23" s="63">
        <f>SUM('1112-04-01(201)'!I23,'1112-04-01(401)'!I23,'1112-04-01(701)'!I23,'1112-04-01(1101)'!I23,'1112-04-01(1401)'!I23,'1112-04-01(1701)'!I23,'1112-04-01(1901)'!I23,'1112-04-01(2101)'!I23)</f>
        <v>332550.05</v>
      </c>
      <c r="J23" s="70"/>
      <c r="K23" s="77"/>
      <c r="L23" s="39" t="s">
        <v>40</v>
      </c>
      <c r="M23" s="94">
        <v>47</v>
      </c>
      <c r="N23" s="57">
        <f>SUM('1112-04-01(201)'!N23,'1112-04-01(401)'!N23,'1112-04-01(701)'!N23,'1112-04-01(1101)'!N23,'1112-04-01(1401)'!N23,'1112-04-01(1701)'!N23,'1112-04-01(1901)'!N23,'1112-04-01(2101)'!N23)</f>
        <v>0</v>
      </c>
      <c r="O23" s="57">
        <f>SUM('1112-04-01(201)'!O23,'1112-04-01(401)'!O23,'1112-04-01(701)'!O23,'1112-04-01(1101)'!O23,'1112-04-01(1401)'!O23,'1112-04-01(1701)'!O23,'1112-04-01(1901)'!O23,'1112-04-01(2101)'!O23)</f>
        <v>0</v>
      </c>
      <c r="P23" s="62">
        <f>SUM('1112-04-01(201)'!P23,'1112-04-01(401)'!P23,'1112-04-01(701)'!P23,'1112-04-01(1101)'!P23,'1112-04-01(1401)'!P23,'1112-04-01(1701)'!P23,'1112-04-01(1901)'!P23,'1112-04-01(2101)'!P23)</f>
        <v>0</v>
      </c>
      <c r="Q23" s="58">
        <f>SUM('1112-04-01(201)'!Q23,'1112-04-01(401)'!Q23,'1112-04-01(701)'!Q23,'1112-04-01(1101)'!Q23,'1112-04-01(1401)'!Q23,'1112-04-01(1701)'!Q23,'1112-04-01(1901)'!Q23,'1112-04-01(2101)'!Q23)</f>
        <v>0</v>
      </c>
      <c r="R23" s="112">
        <f>SUM('1112-04-01(201)'!R23,'1112-04-01(401)'!R23,'1112-04-01(701)'!R23,'1112-04-01(1101)'!R23,'1112-04-01(1401)'!R23,'1112-04-01(1701)'!R23,'1112-04-01(1901)'!R23,'1112-04-01(2101)'!R23)</f>
        <v>0</v>
      </c>
    </row>
    <row r="24" spans="1:18" ht="14.1" customHeight="1">
      <c r="A24" s="10"/>
      <c r="B24" s="24" t="s">
        <v>24</v>
      </c>
      <c r="C24" s="39" t="s">
        <v>29</v>
      </c>
      <c r="D24" s="46">
        <v>14</v>
      </c>
      <c r="E24" s="51">
        <f>SUM('1112-04-01(201)'!E24,'1112-04-01(401)'!E24,'1112-04-01(701)'!E24,'1112-04-01(1101)'!E24,'1112-04-01(1401)'!E24,'1112-04-01(1701)'!E24,'1112-04-01(1901)'!E24,'1112-04-01(2101)'!E24)</f>
        <v>4551</v>
      </c>
      <c r="F24" s="58">
        <f>SUM('1112-04-01(201)'!F24,'1112-04-01(401)'!F24,'1112-04-01(701)'!F24,'1112-04-01(1101)'!F24,'1112-04-01(1401)'!F24,'1112-04-01(1701)'!F24,'1112-04-01(1901)'!F24,'1112-04-01(2101)'!F24)</f>
        <v>6020</v>
      </c>
      <c r="G24" s="63">
        <f>SUM('1112-04-01(201)'!G24,'1112-04-01(401)'!G24,'1112-04-01(701)'!G24,'1112-04-01(1101)'!G24,'1112-04-01(1401)'!G24,'1112-04-01(1701)'!G24,'1112-04-01(1901)'!G24,'1112-04-01(2101)'!G24)</f>
        <v>1923546.55</v>
      </c>
      <c r="H24" s="58">
        <f>SUM('1112-04-01(201)'!H24,'1112-04-01(401)'!H24,'1112-04-01(701)'!H24,'1112-04-01(1101)'!H24,'1112-04-01(1401)'!H24,'1112-04-01(1701)'!H24,'1112-04-01(1901)'!H24,'1112-04-01(2101)'!H24)</f>
        <v>3757</v>
      </c>
      <c r="I24" s="63">
        <f>SUM('1112-04-01(201)'!I24,'1112-04-01(401)'!I24,'1112-04-01(701)'!I24,'1112-04-01(1101)'!I24,'1112-04-01(1401)'!I24,'1112-04-01(1701)'!I24,'1112-04-01(1901)'!I24,'1112-04-01(2101)'!I24)</f>
        <v>370802.05</v>
      </c>
      <c r="J24" s="70"/>
      <c r="K24" s="77"/>
      <c r="L24" s="39" t="s">
        <v>41</v>
      </c>
      <c r="M24" s="95">
        <v>48</v>
      </c>
      <c r="N24" s="58">
        <f>SUM('1112-04-01(201)'!N24,'1112-04-01(401)'!N24,'1112-04-01(701)'!N24,'1112-04-01(1101)'!N24,'1112-04-01(1401)'!N24,'1112-04-01(1701)'!N24,'1112-04-01(1901)'!N24,'1112-04-01(2101)'!N24)</f>
        <v>0</v>
      </c>
      <c r="O24" s="58">
        <f>SUM('1112-04-01(201)'!O24,'1112-04-01(401)'!O24,'1112-04-01(701)'!O24,'1112-04-01(1101)'!O24,'1112-04-01(1401)'!O24,'1112-04-01(1701)'!O24,'1112-04-01(1901)'!O24,'1112-04-01(2101)'!O24)</f>
        <v>0</v>
      </c>
      <c r="P24" s="63">
        <f>SUM('1112-04-01(201)'!P24,'1112-04-01(401)'!P24,'1112-04-01(701)'!P24,'1112-04-01(1101)'!P24,'1112-04-01(1401)'!P24,'1112-04-01(1701)'!P24,'1112-04-01(1901)'!P24,'1112-04-01(2101)'!P24)</f>
        <v>0</v>
      </c>
      <c r="Q24" s="58">
        <f>SUM('1112-04-01(201)'!Q24,'1112-04-01(401)'!Q24,'1112-04-01(701)'!Q24,'1112-04-01(1101)'!Q24,'1112-04-01(1401)'!Q24,'1112-04-01(1701)'!Q24,'1112-04-01(1901)'!Q24,'1112-04-01(2101)'!Q24)</f>
        <v>0</v>
      </c>
      <c r="R24" s="112">
        <f>SUM('1112-04-01(201)'!R24,'1112-04-01(401)'!R24,'1112-04-01(701)'!R24,'1112-04-01(1101)'!R24,'1112-04-01(1401)'!R24,'1112-04-01(1701)'!R24,'1112-04-01(1901)'!R24,'1112-04-01(2101)'!R24)</f>
        <v>0</v>
      </c>
    </row>
    <row r="25" spans="1:18" ht="14.1" customHeight="1">
      <c r="A25" s="10"/>
      <c r="B25" s="25"/>
      <c r="C25" s="39" t="s">
        <v>30</v>
      </c>
      <c r="D25" s="46">
        <v>15</v>
      </c>
      <c r="E25" s="51">
        <f>SUM('1112-04-01(201)'!E25,'1112-04-01(401)'!E25,'1112-04-01(701)'!E25,'1112-04-01(1101)'!E25,'1112-04-01(1401)'!E25,'1112-04-01(1701)'!E25,'1112-04-01(1901)'!E25,'1112-04-01(2101)'!E25)</f>
        <v>44</v>
      </c>
      <c r="F25" s="58">
        <f>SUM('1112-04-01(201)'!F25,'1112-04-01(401)'!F25,'1112-04-01(701)'!F25,'1112-04-01(1101)'!F25,'1112-04-01(1401)'!F25,'1112-04-01(1701)'!F25,'1112-04-01(1901)'!F25,'1112-04-01(2101)'!F25)</f>
        <v>68</v>
      </c>
      <c r="G25" s="63">
        <f>SUM('1112-04-01(201)'!G25,'1112-04-01(401)'!G25,'1112-04-01(701)'!G25,'1112-04-01(1101)'!G25,'1112-04-01(1401)'!G25,'1112-04-01(1701)'!G25,'1112-04-01(1901)'!G25,'1112-04-01(2101)'!G25)</f>
        <v>82948.41</v>
      </c>
      <c r="H25" s="58">
        <f>SUM('1112-04-01(201)'!H25,'1112-04-01(401)'!H25,'1112-04-01(701)'!H25,'1112-04-01(1101)'!H25,'1112-04-01(1401)'!H25,'1112-04-01(1701)'!H25,'1112-04-01(1901)'!H25,'1112-04-01(2101)'!H25)</f>
        <v>30</v>
      </c>
      <c r="I25" s="63">
        <f>SUM('1112-04-01(201)'!I25,'1112-04-01(401)'!I25,'1112-04-01(701)'!I25,'1112-04-01(1101)'!I25,'1112-04-01(1401)'!I25,'1112-04-01(1701)'!I25,'1112-04-01(1901)'!I25,'1112-04-01(2101)'!I25)</f>
        <v>2209.21</v>
      </c>
      <c r="J25" s="70"/>
      <c r="K25" s="72" t="s">
        <v>60</v>
      </c>
      <c r="L25" s="87" t="s">
        <v>39</v>
      </c>
      <c r="M25" s="94">
        <v>49</v>
      </c>
      <c r="N25" s="57">
        <f>SUM('1112-04-01(201)'!N25,'1112-04-01(401)'!N25,'1112-04-01(701)'!N25,'1112-04-01(1101)'!N25,'1112-04-01(1401)'!N25,'1112-04-01(1701)'!N25,'1112-04-01(1901)'!N25,'1112-04-01(2101)'!N25)</f>
        <v>0</v>
      </c>
      <c r="O25" s="57">
        <f>SUM('1112-04-01(201)'!O25,'1112-04-01(401)'!O25,'1112-04-01(701)'!O25,'1112-04-01(1101)'!O25,'1112-04-01(1401)'!O25,'1112-04-01(1701)'!O25,'1112-04-01(1901)'!O25,'1112-04-01(2101)'!O25)</f>
        <v>0</v>
      </c>
      <c r="P25" s="62">
        <f>SUM('1112-04-01(201)'!P25,'1112-04-01(401)'!P25,'1112-04-01(701)'!P25,'1112-04-01(1101)'!P25,'1112-04-01(1401)'!P25,'1112-04-01(1701)'!P25,'1112-04-01(1901)'!P25,'1112-04-01(2101)'!P25)</f>
        <v>0</v>
      </c>
      <c r="Q25" s="58">
        <f>SUM('1112-04-01(201)'!Q25,'1112-04-01(401)'!Q25,'1112-04-01(701)'!Q25,'1112-04-01(1101)'!Q25,'1112-04-01(1401)'!Q25,'1112-04-01(1701)'!Q25,'1112-04-01(1901)'!Q25,'1112-04-01(2101)'!Q25)</f>
        <v>0</v>
      </c>
      <c r="R25" s="112">
        <f>SUM('1112-04-01(201)'!R25,'1112-04-01(401)'!R25,'1112-04-01(701)'!R25,'1112-04-01(1101)'!R25,'1112-04-01(1401)'!R25,'1112-04-01(1701)'!R25,'1112-04-01(1901)'!R25,'1112-04-01(2101)'!R25)</f>
        <v>0</v>
      </c>
    </row>
    <row r="26" spans="1:18" ht="14.1" customHeight="1">
      <c r="A26" s="10"/>
      <c r="B26" s="25"/>
      <c r="C26" s="39" t="s">
        <v>31</v>
      </c>
      <c r="D26" s="46">
        <v>16</v>
      </c>
      <c r="E26" s="51">
        <f>SUM('1112-04-01(201)'!E26,'1112-04-01(401)'!E26,'1112-04-01(701)'!E26,'1112-04-01(1101)'!E26,'1112-04-01(1401)'!E26,'1112-04-01(1701)'!E26,'1112-04-01(1901)'!E26,'1112-04-01(2101)'!E26)</f>
        <v>707</v>
      </c>
      <c r="F26" s="58">
        <f>SUM('1112-04-01(201)'!F26,'1112-04-01(401)'!F26,'1112-04-01(701)'!F26,'1112-04-01(1101)'!F26,'1112-04-01(1401)'!F26,'1112-04-01(1701)'!F26,'1112-04-01(1901)'!F26,'1112-04-01(2101)'!F26)</f>
        <v>3026</v>
      </c>
      <c r="G26" s="63">
        <f>SUM('1112-04-01(201)'!G26,'1112-04-01(401)'!G26,'1112-04-01(701)'!G26,'1112-04-01(1101)'!G26,'1112-04-01(1401)'!G26,'1112-04-01(1701)'!G26,'1112-04-01(1901)'!G26,'1112-04-01(2101)'!G26)</f>
        <v>995697.3</v>
      </c>
      <c r="H26" s="58">
        <f>SUM('1112-04-01(201)'!H26,'1112-04-01(401)'!H26,'1112-04-01(701)'!H26,'1112-04-01(1101)'!H26,'1112-04-01(1401)'!H26,'1112-04-01(1701)'!H26,'1112-04-01(1901)'!H26,'1112-04-01(2101)'!H26)</f>
        <v>439</v>
      </c>
      <c r="I26" s="63">
        <f>SUM('1112-04-01(201)'!I26,'1112-04-01(401)'!I26,'1112-04-01(701)'!I26,'1112-04-01(1101)'!I26,'1112-04-01(1401)'!I26,'1112-04-01(1701)'!I26,'1112-04-01(1901)'!I26,'1112-04-01(2101)'!I26)</f>
        <v>59105.54</v>
      </c>
      <c r="J26" s="70"/>
      <c r="K26" s="78"/>
      <c r="L26" s="87" t="s">
        <v>40</v>
      </c>
      <c r="M26" s="95">
        <v>50</v>
      </c>
      <c r="N26" s="58">
        <f>SUM('1112-04-01(201)'!N26,'1112-04-01(401)'!N26,'1112-04-01(701)'!N26,'1112-04-01(1101)'!N26,'1112-04-01(1401)'!N26,'1112-04-01(1701)'!N26,'1112-04-01(1901)'!N26,'1112-04-01(2101)'!N26)</f>
        <v>0</v>
      </c>
      <c r="O26" s="58">
        <f>SUM('1112-04-01(201)'!O26,'1112-04-01(401)'!O26,'1112-04-01(701)'!O26,'1112-04-01(1101)'!O26,'1112-04-01(1401)'!O26,'1112-04-01(1701)'!O26,'1112-04-01(1901)'!O26,'1112-04-01(2101)'!O26)</f>
        <v>0</v>
      </c>
      <c r="P26" s="63">
        <f>SUM('1112-04-01(201)'!P26,'1112-04-01(401)'!P26,'1112-04-01(701)'!P26,'1112-04-01(1101)'!P26,'1112-04-01(1401)'!P26,'1112-04-01(1701)'!P26,'1112-04-01(1901)'!P26,'1112-04-01(2101)'!P26)</f>
        <v>0</v>
      </c>
      <c r="Q26" s="58">
        <f>SUM('1112-04-01(201)'!Q26,'1112-04-01(401)'!Q26,'1112-04-01(701)'!Q26,'1112-04-01(1101)'!Q26,'1112-04-01(1401)'!Q26,'1112-04-01(1701)'!Q26,'1112-04-01(1901)'!Q26,'1112-04-01(2101)'!Q26)</f>
        <v>0</v>
      </c>
      <c r="R26" s="112">
        <f>SUM('1112-04-01(201)'!R26,'1112-04-01(401)'!R26,'1112-04-01(701)'!R26,'1112-04-01(1101)'!R26,'1112-04-01(1401)'!R26,'1112-04-01(1701)'!R26,'1112-04-01(1901)'!R26,'1112-04-01(2101)'!R26)</f>
        <v>0</v>
      </c>
    </row>
    <row r="27" spans="1:18" ht="14.1" customHeight="1">
      <c r="A27" s="10"/>
      <c r="B27" s="25"/>
      <c r="C27" s="39" t="s">
        <v>32</v>
      </c>
      <c r="D27" s="46">
        <v>17</v>
      </c>
      <c r="E27" s="51">
        <f>SUM('1112-04-01(201)'!E27,'1112-04-01(401)'!E27,'1112-04-01(701)'!E27,'1112-04-01(1101)'!E27,'1112-04-01(1401)'!E27,'1112-04-01(1701)'!E27,'1112-04-01(1901)'!E27,'1112-04-01(2101)'!E27)</f>
        <v>586</v>
      </c>
      <c r="F27" s="58">
        <f>SUM('1112-04-01(201)'!F27,'1112-04-01(401)'!F27,'1112-04-01(701)'!F27,'1112-04-01(1101)'!F27,'1112-04-01(1401)'!F27,'1112-04-01(1701)'!F27,'1112-04-01(1901)'!F27,'1112-04-01(2101)'!F27)</f>
        <v>1169</v>
      </c>
      <c r="G27" s="63">
        <f>SUM('1112-04-01(201)'!G27,'1112-04-01(401)'!G27,'1112-04-01(701)'!G27,'1112-04-01(1101)'!G27,'1112-04-01(1401)'!G27,'1112-04-01(1701)'!G27,'1112-04-01(1901)'!G27,'1112-04-01(2101)'!G27)</f>
        <v>477308.81</v>
      </c>
      <c r="H27" s="58">
        <f>SUM('1112-04-01(201)'!H27,'1112-04-01(401)'!H27,'1112-04-01(701)'!H27,'1112-04-01(1101)'!H27,'1112-04-01(1401)'!H27,'1112-04-01(1701)'!H27,'1112-04-01(1901)'!H27,'1112-04-01(2101)'!H27)</f>
        <v>256</v>
      </c>
      <c r="I27" s="63">
        <f>SUM('1112-04-01(201)'!I27,'1112-04-01(401)'!I27,'1112-04-01(701)'!I27,'1112-04-01(1101)'!I27,'1112-04-01(1401)'!I27,'1112-04-01(1701)'!I27,'1112-04-01(1901)'!I27,'1112-04-01(2101)'!I27)</f>
        <v>30795.33</v>
      </c>
      <c r="J27" s="70"/>
      <c r="K27" s="79"/>
      <c r="L27" s="87" t="s">
        <v>41</v>
      </c>
      <c r="M27" s="94">
        <v>51</v>
      </c>
      <c r="N27" s="57">
        <f>SUM('1112-04-01(201)'!N27,'1112-04-01(401)'!N27,'1112-04-01(701)'!N27,'1112-04-01(1101)'!N27,'1112-04-01(1401)'!N27,'1112-04-01(1701)'!N27,'1112-04-01(1901)'!N27,'1112-04-01(2101)'!N27)</f>
        <v>0</v>
      </c>
      <c r="O27" s="57">
        <f>SUM('1112-04-01(201)'!O27,'1112-04-01(401)'!O27,'1112-04-01(701)'!O27,'1112-04-01(1101)'!O27,'1112-04-01(1401)'!O27,'1112-04-01(1701)'!O27,'1112-04-01(1901)'!O27,'1112-04-01(2101)'!O27)</f>
        <v>0</v>
      </c>
      <c r="P27" s="62">
        <f>SUM('1112-04-01(201)'!P27,'1112-04-01(401)'!P27,'1112-04-01(701)'!P27,'1112-04-01(1101)'!P27,'1112-04-01(1401)'!P27,'1112-04-01(1701)'!P27,'1112-04-01(1901)'!P27,'1112-04-01(2101)'!P27)</f>
        <v>0</v>
      </c>
      <c r="Q27" s="58">
        <f>SUM('1112-04-01(201)'!Q27,'1112-04-01(401)'!Q27,'1112-04-01(701)'!Q27,'1112-04-01(1101)'!Q27,'1112-04-01(1401)'!Q27,'1112-04-01(1701)'!Q27,'1112-04-01(1901)'!Q27,'1112-04-01(2101)'!Q27)</f>
        <v>0</v>
      </c>
      <c r="R27" s="112">
        <f>SUM('1112-04-01(201)'!R27,'1112-04-01(401)'!R27,'1112-04-01(701)'!R27,'1112-04-01(1101)'!R27,'1112-04-01(1401)'!R27,'1112-04-01(1701)'!R27,'1112-04-01(1901)'!R27,'1112-04-01(2101)'!R27)</f>
        <v>0</v>
      </c>
    </row>
    <row r="28" spans="1:18" ht="14.1" customHeight="1">
      <c r="A28" s="10"/>
      <c r="B28" s="25"/>
      <c r="C28" s="39" t="s">
        <v>33</v>
      </c>
      <c r="D28" s="46">
        <v>18</v>
      </c>
      <c r="E28" s="51">
        <f>SUM('1112-04-01(201)'!E28,'1112-04-01(401)'!E28,'1112-04-01(701)'!E28,'1112-04-01(1101)'!E28,'1112-04-01(1401)'!E28,'1112-04-01(1701)'!E28,'1112-04-01(1901)'!E28,'1112-04-01(2101)'!E28)</f>
        <v>176</v>
      </c>
      <c r="F28" s="58">
        <f>SUM('1112-04-01(201)'!F28,'1112-04-01(401)'!F28,'1112-04-01(701)'!F28,'1112-04-01(1101)'!F28,'1112-04-01(1401)'!F28,'1112-04-01(1701)'!F28,'1112-04-01(1901)'!F28,'1112-04-01(2101)'!F28)</f>
        <v>260</v>
      </c>
      <c r="G28" s="63">
        <f>SUM('1112-04-01(201)'!G28,'1112-04-01(401)'!G28,'1112-04-01(701)'!G28,'1112-04-01(1101)'!G28,'1112-04-01(1401)'!G28,'1112-04-01(1701)'!G28,'1112-04-01(1901)'!G28,'1112-04-01(2101)'!G28)</f>
        <v>107862.89</v>
      </c>
      <c r="H28" s="58">
        <f>SUM('1112-04-01(201)'!H28,'1112-04-01(401)'!H28,'1112-04-01(701)'!H28,'1112-04-01(1101)'!H28,'1112-04-01(1401)'!H28,'1112-04-01(1701)'!H28,'1112-04-01(1901)'!H28,'1112-04-01(2101)'!H28)</f>
        <v>135</v>
      </c>
      <c r="I28" s="63">
        <f>SUM('1112-04-01(201)'!I28,'1112-04-01(401)'!I28,'1112-04-01(701)'!I28,'1112-04-01(1101)'!I28,'1112-04-01(1401)'!I28,'1112-04-01(1701)'!I28,'1112-04-01(1901)'!I28,'1112-04-01(2101)'!I28)</f>
        <v>19241.82</v>
      </c>
      <c r="J28" s="45"/>
      <c r="K28" s="80" t="s">
        <v>61</v>
      </c>
      <c r="L28" s="88"/>
      <c r="M28" s="95">
        <v>52</v>
      </c>
      <c r="N28" s="58">
        <f>SUM('1112-04-01(201)'!N28,'1112-04-01(401)'!N28,'1112-04-01(701)'!N28,'1112-04-01(1101)'!N28,'1112-04-01(1401)'!N28,'1112-04-01(1701)'!N28,'1112-04-01(1901)'!N28,'1112-04-01(2101)'!N28)</f>
        <v>11</v>
      </c>
      <c r="O28" s="58">
        <f>SUM('1112-04-01(201)'!O28,'1112-04-01(401)'!O28,'1112-04-01(701)'!O28,'1112-04-01(1101)'!O28,'1112-04-01(1401)'!O28,'1112-04-01(1701)'!O28,'1112-04-01(1901)'!O28,'1112-04-01(2101)'!O28)</f>
        <v>15</v>
      </c>
      <c r="P28" s="63">
        <f>SUM('1112-04-01(201)'!P28,'1112-04-01(401)'!P28,'1112-04-01(701)'!P28,'1112-04-01(1101)'!P28,'1112-04-01(1401)'!P28,'1112-04-01(1701)'!P28,'1112-04-01(1901)'!P28,'1112-04-01(2101)'!P28)</f>
        <v>42232.41</v>
      </c>
      <c r="Q28" s="58">
        <f>SUM('1112-04-01(201)'!Q28,'1112-04-01(401)'!Q28,'1112-04-01(701)'!Q28,'1112-04-01(1101)'!Q28,'1112-04-01(1401)'!Q28,'1112-04-01(1701)'!Q28,'1112-04-01(1901)'!Q28,'1112-04-01(2101)'!Q28)</f>
        <v>0</v>
      </c>
      <c r="R28" s="112">
        <f>SUM('1112-04-01(201)'!R28,'1112-04-01(401)'!R28,'1112-04-01(701)'!R28,'1112-04-01(1101)'!R28,'1112-04-01(1401)'!R28,'1112-04-01(1701)'!R28,'1112-04-01(1901)'!R28,'1112-04-01(2101)'!R28)</f>
        <v>0</v>
      </c>
    </row>
    <row r="29" spans="1:18" ht="14.1" customHeight="1">
      <c r="A29" s="10"/>
      <c r="B29" s="25"/>
      <c r="C29" s="39" t="s">
        <v>34</v>
      </c>
      <c r="D29" s="46">
        <v>19</v>
      </c>
      <c r="E29" s="51">
        <f>SUM('1112-04-01(201)'!E29,'1112-04-01(401)'!E29,'1112-04-01(701)'!E29,'1112-04-01(1101)'!E29,'1112-04-01(1401)'!E29,'1112-04-01(1701)'!E29,'1112-04-01(1901)'!E29,'1112-04-01(2101)'!E29)</f>
        <v>14</v>
      </c>
      <c r="F29" s="58">
        <f>SUM('1112-04-01(201)'!F29,'1112-04-01(401)'!F29,'1112-04-01(701)'!F29,'1112-04-01(1101)'!F29,'1112-04-01(1401)'!F29,'1112-04-01(1701)'!F29,'1112-04-01(1901)'!F29,'1112-04-01(2101)'!F29)</f>
        <v>28</v>
      </c>
      <c r="G29" s="63">
        <f>SUM('1112-04-01(201)'!G29,'1112-04-01(401)'!G29,'1112-04-01(701)'!G29,'1112-04-01(1101)'!G29,'1112-04-01(1401)'!G29,'1112-04-01(1701)'!G29,'1112-04-01(1901)'!G29,'1112-04-01(2101)'!G29)</f>
        <v>13838.49</v>
      </c>
      <c r="H29" s="58">
        <f>SUM('1112-04-01(201)'!H29,'1112-04-01(401)'!H29,'1112-04-01(701)'!H29,'1112-04-01(1101)'!H29,'1112-04-01(1401)'!H29,'1112-04-01(1701)'!H29,'1112-04-01(1901)'!H29,'1112-04-01(2101)'!H29)</f>
        <v>12</v>
      </c>
      <c r="I29" s="63">
        <f>SUM('1112-04-01(201)'!I29,'1112-04-01(401)'!I29,'1112-04-01(701)'!I29,'1112-04-01(1101)'!I29,'1112-04-01(1401)'!I29,'1112-04-01(1701)'!I29,'1112-04-01(1901)'!I29,'1112-04-01(2101)'!I29)</f>
        <v>1295.26</v>
      </c>
      <c r="J29" s="70" t="s">
        <v>54</v>
      </c>
      <c r="K29" s="81" t="s">
        <v>62</v>
      </c>
      <c r="L29" s="89"/>
      <c r="M29" s="94">
        <v>53</v>
      </c>
      <c r="N29" s="57">
        <f>SUM('1112-04-01(201)'!N29,'1112-04-01(401)'!N29,'1112-04-01(701)'!N29,'1112-04-01(1101)'!N29,'1112-04-01(1401)'!N29,'1112-04-01(1701)'!N29,'1112-04-01(1901)'!N29,'1112-04-01(2101)'!N29)</f>
        <v>2</v>
      </c>
      <c r="O29" s="57">
        <f>SUM('1112-04-01(201)'!O29,'1112-04-01(401)'!O29,'1112-04-01(701)'!O29,'1112-04-01(1101)'!O29,'1112-04-01(1401)'!O29,'1112-04-01(1701)'!O29,'1112-04-01(1901)'!O29,'1112-04-01(2101)'!O29)</f>
        <v>4</v>
      </c>
      <c r="P29" s="62">
        <f>SUM('1112-04-01(201)'!P29,'1112-04-01(401)'!P29,'1112-04-01(701)'!P29,'1112-04-01(1101)'!P29,'1112-04-01(1401)'!P29,'1112-04-01(1701)'!P29,'1112-04-01(1901)'!P29,'1112-04-01(2101)'!P29)</f>
        <v>13878.55</v>
      </c>
      <c r="Q29" s="58">
        <f>SUM('1112-04-01(201)'!Q29,'1112-04-01(401)'!Q29,'1112-04-01(701)'!Q29,'1112-04-01(1101)'!Q29,'1112-04-01(1401)'!Q29,'1112-04-01(1701)'!Q29,'1112-04-01(1901)'!Q29,'1112-04-01(2101)'!Q29)</f>
        <v>0</v>
      </c>
      <c r="R29" s="112">
        <f>SUM('1112-04-01(201)'!R29,'1112-04-01(401)'!R29,'1112-04-01(701)'!R29,'1112-04-01(1101)'!R29,'1112-04-01(1401)'!R29,'1112-04-01(1701)'!R29,'1112-04-01(1901)'!R29,'1112-04-01(2101)'!R29)</f>
        <v>0</v>
      </c>
    </row>
    <row r="30" spans="1:18" ht="14.1" customHeight="1">
      <c r="A30" s="10"/>
      <c r="B30" s="25"/>
      <c r="C30" s="39" t="s">
        <v>35</v>
      </c>
      <c r="D30" s="46">
        <v>20</v>
      </c>
      <c r="E30" s="51">
        <f>SUM('1112-04-01(201)'!E30,'1112-04-01(401)'!E30,'1112-04-01(701)'!E30,'1112-04-01(1101)'!E30,'1112-04-01(1401)'!E30,'1112-04-01(1701)'!E30,'1112-04-01(1901)'!E30,'1112-04-01(2101)'!E30)</f>
        <v>32</v>
      </c>
      <c r="F30" s="58">
        <f>SUM('1112-04-01(201)'!F30,'1112-04-01(401)'!F30,'1112-04-01(701)'!F30,'1112-04-01(1101)'!F30,'1112-04-01(1401)'!F30,'1112-04-01(1701)'!F30,'1112-04-01(1901)'!F30,'1112-04-01(2101)'!F30)</f>
        <v>108</v>
      </c>
      <c r="G30" s="63">
        <f>SUM('1112-04-01(201)'!G30,'1112-04-01(401)'!G30,'1112-04-01(701)'!G30,'1112-04-01(1101)'!G30,'1112-04-01(1401)'!G30,'1112-04-01(1701)'!G30,'1112-04-01(1901)'!G30,'1112-04-01(2101)'!G30)</f>
        <v>133210.61</v>
      </c>
      <c r="H30" s="58">
        <f>SUM('1112-04-01(201)'!H30,'1112-04-01(401)'!H30,'1112-04-01(701)'!H30,'1112-04-01(1101)'!H30,'1112-04-01(1401)'!H30,'1112-04-01(1701)'!H30,'1112-04-01(1901)'!H30,'1112-04-01(2101)'!H30)</f>
        <v>0</v>
      </c>
      <c r="I30" s="63">
        <f>SUM('1112-04-01(201)'!I30,'1112-04-01(401)'!I30,'1112-04-01(701)'!I30,'1112-04-01(1101)'!I30,'1112-04-01(1401)'!I30,'1112-04-01(1701)'!I30,'1112-04-01(1901)'!I30,'1112-04-01(2101)'!I30)</f>
        <v>0</v>
      </c>
      <c r="J30" s="27"/>
      <c r="K30" s="81" t="s">
        <v>63</v>
      </c>
      <c r="L30" s="90"/>
      <c r="M30" s="95">
        <v>54</v>
      </c>
      <c r="N30" s="58">
        <f>SUM('1112-04-01(201)'!N30,'1112-04-01(401)'!N30,'1112-04-01(701)'!N30,'1112-04-01(1101)'!N30,'1112-04-01(1401)'!N30,'1112-04-01(1701)'!N30,'1112-04-01(1901)'!N30,'1112-04-01(2101)'!N30)</f>
        <v>0</v>
      </c>
      <c r="O30" s="58">
        <f>SUM('1112-04-01(201)'!O30,'1112-04-01(401)'!O30,'1112-04-01(701)'!O30,'1112-04-01(1101)'!O30,'1112-04-01(1401)'!O30,'1112-04-01(1701)'!O30,'1112-04-01(1901)'!O30,'1112-04-01(2101)'!O30)</f>
        <v>0</v>
      </c>
      <c r="P30" s="63">
        <f>SUM('1112-04-01(201)'!P30,'1112-04-01(401)'!P30,'1112-04-01(701)'!P30,'1112-04-01(1101)'!P30,'1112-04-01(1401)'!P30,'1112-04-01(1701)'!P30,'1112-04-01(1901)'!P30,'1112-04-01(2101)'!P30)</f>
        <v>0</v>
      </c>
      <c r="Q30" s="58">
        <f>SUM('1112-04-01(201)'!Q30,'1112-04-01(401)'!Q30,'1112-04-01(701)'!Q30,'1112-04-01(1101)'!Q30,'1112-04-01(1401)'!Q30,'1112-04-01(1701)'!Q30,'1112-04-01(1901)'!Q30,'1112-04-01(2101)'!Q30)</f>
        <v>0</v>
      </c>
      <c r="R30" s="112">
        <f>SUM('1112-04-01(201)'!R30,'1112-04-01(401)'!R30,'1112-04-01(701)'!R30,'1112-04-01(1101)'!R30,'1112-04-01(1401)'!R30,'1112-04-01(1701)'!R30,'1112-04-01(1901)'!R30,'1112-04-01(2101)'!R30)</f>
        <v>0</v>
      </c>
    </row>
    <row r="31" spans="1:18" ht="14.1" customHeight="1">
      <c r="A31" s="10"/>
      <c r="B31" s="25"/>
      <c r="C31" s="39" t="s">
        <v>36</v>
      </c>
      <c r="D31" s="46">
        <v>21</v>
      </c>
      <c r="E31" s="51">
        <f>SUM('1112-04-01(201)'!E31,'1112-04-01(401)'!E31,'1112-04-01(701)'!E31,'1112-04-01(1101)'!E31,'1112-04-01(1401)'!E31,'1112-04-01(1701)'!E31,'1112-04-01(1901)'!E31,'1112-04-01(2101)'!E31)</f>
        <v>3</v>
      </c>
      <c r="F31" s="58">
        <f>SUM('1112-04-01(201)'!F31,'1112-04-01(401)'!F31,'1112-04-01(701)'!F31,'1112-04-01(1101)'!F31,'1112-04-01(1401)'!F31,'1112-04-01(1701)'!F31,'1112-04-01(1901)'!F31,'1112-04-01(2101)'!F31)</f>
        <v>3</v>
      </c>
      <c r="G31" s="63">
        <f>SUM('1112-04-01(201)'!G31,'1112-04-01(401)'!G31,'1112-04-01(701)'!G31,'1112-04-01(1101)'!G31,'1112-04-01(1401)'!G31,'1112-04-01(1701)'!G31,'1112-04-01(1901)'!G31,'1112-04-01(2101)'!G31)</f>
        <v>2995.96</v>
      </c>
      <c r="H31" s="58">
        <f>SUM('1112-04-01(201)'!H31,'1112-04-01(401)'!H31,'1112-04-01(701)'!H31,'1112-04-01(1101)'!H31,'1112-04-01(1401)'!H31,'1112-04-01(1701)'!H31,'1112-04-01(1901)'!H31,'1112-04-01(2101)'!H31)</f>
        <v>0</v>
      </c>
      <c r="I31" s="63">
        <f>SUM('1112-04-01(201)'!I31,'1112-04-01(401)'!I31,'1112-04-01(701)'!I31,'1112-04-01(1101)'!I31,'1112-04-01(1401)'!I31,'1112-04-01(1701)'!I31,'1112-04-01(1901)'!I31,'1112-04-01(2101)'!I31)</f>
        <v>0</v>
      </c>
      <c r="J31" s="27"/>
      <c r="K31" s="81" t="s">
        <v>64</v>
      </c>
      <c r="L31" s="90"/>
      <c r="M31" s="94">
        <v>55</v>
      </c>
      <c r="N31" s="57">
        <f>SUM('1112-04-01(201)'!N31,'1112-04-01(401)'!N31,'1112-04-01(701)'!N31,'1112-04-01(1101)'!N31,'1112-04-01(1401)'!N31,'1112-04-01(1701)'!N31,'1112-04-01(1901)'!N31,'1112-04-01(2101)'!N31)</f>
        <v>158</v>
      </c>
      <c r="O31" s="57">
        <f>SUM('1112-04-01(201)'!O31,'1112-04-01(401)'!O31,'1112-04-01(701)'!O31,'1112-04-01(1101)'!O31,'1112-04-01(1401)'!O31,'1112-04-01(1701)'!O31,'1112-04-01(1901)'!O31,'1112-04-01(2101)'!O31)</f>
        <v>399</v>
      </c>
      <c r="P31" s="62">
        <f>SUM('1112-04-01(201)'!P31,'1112-04-01(401)'!P31,'1112-04-01(701)'!P31,'1112-04-01(1101)'!P31,'1112-04-01(1401)'!P31,'1112-04-01(1701)'!P31,'1112-04-01(1901)'!P31,'1112-04-01(2101)'!P31)</f>
        <v>72832.2</v>
      </c>
      <c r="Q31" s="58">
        <f>SUM('1112-04-01(201)'!Q31,'1112-04-01(401)'!Q31,'1112-04-01(701)'!Q31,'1112-04-01(1101)'!Q31,'1112-04-01(1401)'!Q31,'1112-04-01(1701)'!Q31,'1112-04-01(1901)'!Q31,'1112-04-01(2101)'!Q31)</f>
        <v>160</v>
      </c>
      <c r="R31" s="112">
        <f>SUM('1112-04-01(201)'!R31,'1112-04-01(401)'!R31,'1112-04-01(701)'!R31,'1112-04-01(1101)'!R31,'1112-04-01(1401)'!R31,'1112-04-01(1701)'!R31,'1112-04-01(1901)'!R31,'1112-04-01(2101)'!R31)</f>
        <v>19199.6</v>
      </c>
    </row>
    <row r="32" spans="1:18" ht="14.1" customHeight="1">
      <c r="A32" s="10"/>
      <c r="B32" s="25"/>
      <c r="C32" s="39" t="s">
        <v>37</v>
      </c>
      <c r="D32" s="46">
        <v>22</v>
      </c>
      <c r="E32" s="51">
        <f>SUM('1112-04-01(201)'!E32,'1112-04-01(401)'!E32,'1112-04-01(701)'!E32,'1112-04-01(1101)'!E32,'1112-04-01(1401)'!E32,'1112-04-01(1701)'!E32,'1112-04-01(1901)'!E32,'1112-04-01(2101)'!E32)</f>
        <v>129</v>
      </c>
      <c r="F32" s="58">
        <f>SUM('1112-04-01(201)'!F32,'1112-04-01(401)'!F32,'1112-04-01(701)'!F32,'1112-04-01(1101)'!F32,'1112-04-01(1401)'!F32,'1112-04-01(1701)'!F32,'1112-04-01(1901)'!F32,'1112-04-01(2101)'!F32)</f>
        <v>356</v>
      </c>
      <c r="G32" s="63">
        <f>SUM('1112-04-01(201)'!G32,'1112-04-01(401)'!G32,'1112-04-01(701)'!G32,'1112-04-01(1101)'!G32,'1112-04-01(1401)'!G32,'1112-04-01(1701)'!G32,'1112-04-01(1901)'!G32,'1112-04-01(2101)'!G32)</f>
        <v>133328.06</v>
      </c>
      <c r="H32" s="58">
        <f>SUM('1112-04-01(201)'!H32,'1112-04-01(401)'!H32,'1112-04-01(701)'!H32,'1112-04-01(1101)'!H32,'1112-04-01(1401)'!H32,'1112-04-01(1701)'!H32,'1112-04-01(1901)'!H32,'1112-04-01(2101)'!H32)</f>
        <v>291</v>
      </c>
      <c r="I32" s="63">
        <f>SUM('1112-04-01(201)'!I32,'1112-04-01(401)'!I32,'1112-04-01(701)'!I32,'1112-04-01(1101)'!I32,'1112-04-01(1401)'!I32,'1112-04-01(1701)'!I32,'1112-04-01(1901)'!I32,'1112-04-01(2101)'!I32)</f>
        <v>27408.54</v>
      </c>
      <c r="J32" s="27"/>
      <c r="K32" s="81" t="s">
        <v>65</v>
      </c>
      <c r="L32" s="90"/>
      <c r="M32" s="95">
        <v>56</v>
      </c>
      <c r="N32" s="58">
        <f>SUM('1112-04-01(201)'!N32,'1112-04-01(401)'!N32,'1112-04-01(701)'!N32,'1112-04-01(1101)'!N32,'1112-04-01(1401)'!N32,'1112-04-01(1701)'!N32,'1112-04-01(1901)'!N32,'1112-04-01(2101)'!N32)</f>
        <v>24</v>
      </c>
      <c r="O32" s="58">
        <f>SUM('1112-04-01(201)'!O32,'1112-04-01(401)'!O32,'1112-04-01(701)'!O32,'1112-04-01(1101)'!O32,'1112-04-01(1401)'!O32,'1112-04-01(1701)'!O32,'1112-04-01(1901)'!O32,'1112-04-01(2101)'!O32)</f>
        <v>241</v>
      </c>
      <c r="P32" s="63">
        <f>SUM('1112-04-01(201)'!P32,'1112-04-01(401)'!P32,'1112-04-01(701)'!P32,'1112-04-01(1101)'!P32,'1112-04-01(1401)'!P32,'1112-04-01(1701)'!P32,'1112-04-01(1901)'!P32,'1112-04-01(2101)'!P32)</f>
        <v>428539.32</v>
      </c>
      <c r="Q32" s="58">
        <f>SUM('1112-04-01(201)'!Q32,'1112-04-01(401)'!Q32,'1112-04-01(701)'!Q32,'1112-04-01(1101)'!Q32,'1112-04-01(1401)'!Q32,'1112-04-01(1701)'!Q32,'1112-04-01(1901)'!Q32,'1112-04-01(2101)'!Q32)</f>
        <v>7</v>
      </c>
      <c r="R32" s="112">
        <f>SUM('1112-04-01(201)'!R32,'1112-04-01(401)'!R32,'1112-04-01(701)'!R32,'1112-04-01(1101)'!R32,'1112-04-01(1401)'!R32,'1112-04-01(1701)'!R32,'1112-04-01(1901)'!R32,'1112-04-01(2101)'!R32)</f>
        <v>1313.17</v>
      </c>
    </row>
    <row r="33" spans="1:18" ht="14.1" customHeight="1">
      <c r="A33" s="10"/>
      <c r="B33" s="25"/>
      <c r="C33" s="40" t="s">
        <v>21</v>
      </c>
      <c r="D33" s="46">
        <v>23</v>
      </c>
      <c r="E33" s="51">
        <f>SUM('1112-04-01(201)'!E33,'1112-04-01(401)'!E33,'1112-04-01(701)'!E33,'1112-04-01(1101)'!E33,'1112-04-01(1401)'!E33,'1112-04-01(1701)'!E33,'1112-04-01(1901)'!E33,'1112-04-01(2101)'!E33)</f>
        <v>24</v>
      </c>
      <c r="F33" s="58">
        <f>SUM('1112-04-01(201)'!F33,'1112-04-01(401)'!F33,'1112-04-01(701)'!F33,'1112-04-01(1101)'!F33,'1112-04-01(1401)'!F33,'1112-04-01(1701)'!F33,'1112-04-01(1901)'!F33,'1112-04-01(2101)'!F33)</f>
        <v>78</v>
      </c>
      <c r="G33" s="63">
        <f>SUM('1112-04-01(201)'!G33,'1112-04-01(401)'!G33,'1112-04-01(701)'!G33,'1112-04-01(1101)'!G33,'1112-04-01(1401)'!G33,'1112-04-01(1701)'!G33,'1112-04-01(1901)'!G33,'1112-04-01(2101)'!G33)</f>
        <v>88377.66</v>
      </c>
      <c r="H33" s="58">
        <f>SUM('1112-04-01(201)'!H33,'1112-04-01(401)'!H33,'1112-04-01(701)'!H33,'1112-04-01(1101)'!H33,'1112-04-01(1401)'!H33,'1112-04-01(1701)'!H33,'1112-04-01(1901)'!H33,'1112-04-01(2101)'!H33)</f>
        <v>21</v>
      </c>
      <c r="I33" s="63">
        <f>SUM('1112-04-01(201)'!I33,'1112-04-01(401)'!I33,'1112-04-01(701)'!I33,'1112-04-01(1101)'!I33,'1112-04-01(1401)'!I33,'1112-04-01(1701)'!I33,'1112-04-01(1901)'!I33,'1112-04-01(2101)'!I33)</f>
        <v>22177.47</v>
      </c>
      <c r="J33" s="27"/>
      <c r="K33" s="81" t="s">
        <v>66</v>
      </c>
      <c r="L33" s="90"/>
      <c r="M33" s="94">
        <v>57</v>
      </c>
      <c r="N33" s="57">
        <f>SUM('1112-04-01(201)'!N33,'1112-04-01(401)'!N33,'1112-04-01(701)'!N33,'1112-04-01(1101)'!N33,'1112-04-01(1401)'!N33,'1112-04-01(1701)'!N33,'1112-04-01(1901)'!N33,'1112-04-01(2101)'!N33)</f>
        <v>216</v>
      </c>
      <c r="O33" s="57">
        <f>SUM('1112-04-01(201)'!O33,'1112-04-01(401)'!O33,'1112-04-01(701)'!O33,'1112-04-01(1101)'!O33,'1112-04-01(1401)'!O33,'1112-04-01(1701)'!O33,'1112-04-01(1901)'!O33,'1112-04-01(2101)'!O33)</f>
        <v>374</v>
      </c>
      <c r="P33" s="62">
        <f>SUM('1112-04-01(201)'!P33,'1112-04-01(401)'!P33,'1112-04-01(701)'!P33,'1112-04-01(1101)'!P33,'1112-04-01(1401)'!P33,'1112-04-01(1701)'!P33,'1112-04-01(1901)'!P33,'1112-04-01(2101)'!P33)</f>
        <v>133147.8</v>
      </c>
      <c r="Q33" s="58">
        <f>SUM('1112-04-01(201)'!Q33,'1112-04-01(401)'!Q33,'1112-04-01(701)'!Q33,'1112-04-01(1101)'!Q33,'1112-04-01(1401)'!Q33,'1112-04-01(1701)'!Q33,'1112-04-01(1901)'!Q33,'1112-04-01(2101)'!Q33)</f>
        <v>139</v>
      </c>
      <c r="R33" s="112">
        <f>SUM('1112-04-01(201)'!R33,'1112-04-01(401)'!R33,'1112-04-01(701)'!R33,'1112-04-01(1101)'!R33,'1112-04-01(1401)'!R33,'1112-04-01(1701)'!R33,'1112-04-01(1901)'!R33,'1112-04-01(2101)'!R33)</f>
        <v>34057.31</v>
      </c>
    </row>
    <row r="34" spans="1:18" ht="14.1" customHeight="1">
      <c r="A34" s="11"/>
      <c r="B34" s="26"/>
      <c r="C34" s="39" t="s">
        <v>22</v>
      </c>
      <c r="D34" s="46">
        <v>24</v>
      </c>
      <c r="E34" s="51">
        <f>SUM('1112-04-01(201)'!E34,'1112-04-01(401)'!E34,'1112-04-01(701)'!E34,'1112-04-01(1101)'!E34,'1112-04-01(1401)'!E34,'1112-04-01(1701)'!E34,'1112-04-01(1901)'!E34,'1112-04-01(2101)'!E34)</f>
        <v>46</v>
      </c>
      <c r="F34" s="58">
        <f>SUM('1112-04-01(201)'!F34,'1112-04-01(401)'!F34,'1112-04-01(701)'!F34,'1112-04-01(1101)'!F34,'1112-04-01(1401)'!F34,'1112-04-01(1701)'!F34,'1112-04-01(1901)'!F34,'1112-04-01(2101)'!F34)</f>
        <v>126</v>
      </c>
      <c r="G34" s="63">
        <f>SUM('1112-04-01(201)'!G34,'1112-04-01(401)'!G34,'1112-04-01(701)'!G34,'1112-04-01(1101)'!G34,'1112-04-01(1401)'!G34,'1112-04-01(1701)'!G34,'1112-04-01(1901)'!G34,'1112-04-01(2101)'!G34)</f>
        <v>111483.55</v>
      </c>
      <c r="H34" s="58">
        <f>SUM('1112-04-01(201)'!H34,'1112-04-01(401)'!H34,'1112-04-01(701)'!H34,'1112-04-01(1101)'!H34,'1112-04-01(1401)'!H34,'1112-04-01(1701)'!H34,'1112-04-01(1901)'!H34,'1112-04-01(2101)'!H34)</f>
        <v>10</v>
      </c>
      <c r="I34" s="63">
        <f>SUM('1112-04-01(201)'!I34,'1112-04-01(401)'!I34,'1112-04-01(701)'!I34,'1112-04-01(1101)'!I34,'1112-04-01(1401)'!I34,'1112-04-01(1701)'!I34,'1112-04-01(1901)'!I34,'1112-04-01(2101)'!I34)</f>
        <v>13425.06</v>
      </c>
      <c r="J34" s="27"/>
      <c r="K34" s="81" t="s">
        <v>67</v>
      </c>
      <c r="L34" s="90"/>
      <c r="M34" s="95">
        <v>58</v>
      </c>
      <c r="N34" s="58">
        <f>SUM('1112-04-01(201)'!N34,'1112-04-01(401)'!N34,'1112-04-01(701)'!N34,'1112-04-01(1101)'!N34,'1112-04-01(1401)'!N34,'1112-04-01(1701)'!N34,'1112-04-01(1901)'!N34,'1112-04-01(2101)'!N34)</f>
        <v>3698</v>
      </c>
      <c r="O34" s="58">
        <f>SUM('1112-04-01(201)'!O34,'1112-04-01(401)'!O34,'1112-04-01(701)'!O34,'1112-04-01(1101)'!O34,'1112-04-01(1401)'!O34,'1112-04-01(1701)'!O34,'1112-04-01(1901)'!O34,'1112-04-01(2101)'!O34)</f>
        <v>12847</v>
      </c>
      <c r="P34" s="63">
        <f>SUM('1112-04-01(201)'!P34,'1112-04-01(401)'!P34,'1112-04-01(701)'!P34,'1112-04-01(1101)'!P34,'1112-04-01(1401)'!P34,'1112-04-01(1701)'!P34,'1112-04-01(1901)'!P34,'1112-04-01(2101)'!P34)</f>
        <v>4163756.78</v>
      </c>
      <c r="Q34" s="58">
        <f>SUM('1112-04-01(201)'!Q34,'1112-04-01(401)'!Q34,'1112-04-01(701)'!Q34,'1112-04-01(1101)'!Q34,'1112-04-01(1401)'!Q34,'1112-04-01(1701)'!Q34,'1112-04-01(1901)'!Q34,'1112-04-01(2101)'!Q34)</f>
        <v>4566</v>
      </c>
      <c r="R34" s="112">
        <f>SUM('1112-04-01(201)'!R34,'1112-04-01(401)'!R34,'1112-04-01(701)'!R34,'1112-04-01(1101)'!R34,'1112-04-01(1401)'!R34,'1112-04-01(1701)'!R34,'1112-04-01(1901)'!R34,'1112-04-01(2101)'!R34)</f>
        <v>519861</v>
      </c>
    </row>
    <row r="35" spans="1:18" ht="14.1" customHeight="1">
      <c r="A35" s="12" t="s">
        <v>6</v>
      </c>
      <c r="B35" s="24" t="s">
        <v>25</v>
      </c>
      <c r="C35" s="39" t="s">
        <v>38</v>
      </c>
      <c r="D35" s="46">
        <v>25</v>
      </c>
      <c r="E35" s="51">
        <f>SUM('1112-04-01(201)'!E35,'1112-04-01(401)'!E35,'1112-04-01(701)'!E35,'1112-04-01(1101)'!E35,'1112-04-01(1401)'!E35,'1112-04-01(1701)'!E35,'1112-04-01(1901)'!E35,'1112-04-01(2101)'!E35)</f>
        <v>5943</v>
      </c>
      <c r="F35" s="58">
        <f>SUM('1112-04-01(201)'!F35,'1112-04-01(401)'!F35,'1112-04-01(701)'!F35,'1112-04-01(1101)'!F35,'1112-04-01(1401)'!F35,'1112-04-01(1701)'!F35,'1112-04-01(1901)'!F35,'1112-04-01(2101)'!F35)</f>
        <v>8012</v>
      </c>
      <c r="G35" s="63">
        <f>SUM('1112-04-01(201)'!G35,'1112-04-01(401)'!G35,'1112-04-01(701)'!G35,'1112-04-01(1101)'!G35,'1112-04-01(1401)'!G35,'1112-04-01(1701)'!G35,'1112-04-01(1901)'!G35,'1112-04-01(2101)'!G35)</f>
        <v>1243974.67</v>
      </c>
      <c r="H35" s="58">
        <f>SUM('1112-04-01(201)'!H35,'1112-04-01(401)'!H35,'1112-04-01(701)'!H35,'1112-04-01(1101)'!H35,'1112-04-01(1401)'!H35,'1112-04-01(1701)'!H35,'1112-04-01(1901)'!H35,'1112-04-01(2101)'!H35)</f>
        <v>6633</v>
      </c>
      <c r="I35" s="63">
        <f>SUM('1112-04-01(201)'!I35,'1112-04-01(401)'!I35,'1112-04-01(701)'!I35,'1112-04-01(1101)'!I35,'1112-04-01(1401)'!I35,'1112-04-01(1701)'!I35,'1112-04-01(1901)'!I35,'1112-04-01(2101)'!I35)</f>
        <v>841533.11</v>
      </c>
      <c r="J35" s="27"/>
      <c r="K35" s="81" t="s">
        <v>68</v>
      </c>
      <c r="L35" s="90"/>
      <c r="M35" s="94">
        <v>59</v>
      </c>
      <c r="N35" s="57">
        <f>SUM('1112-04-01(201)'!N35,'1112-04-01(401)'!N35,'1112-04-01(701)'!N35,'1112-04-01(1101)'!N35,'1112-04-01(1401)'!N35,'1112-04-01(1701)'!N35,'1112-04-01(1901)'!N35,'1112-04-01(2101)'!N35)</f>
        <v>357</v>
      </c>
      <c r="O35" s="57">
        <f>SUM('1112-04-01(201)'!O35,'1112-04-01(401)'!O35,'1112-04-01(701)'!O35,'1112-04-01(1101)'!O35,'1112-04-01(1401)'!O35,'1112-04-01(1701)'!O35,'1112-04-01(1901)'!O35,'1112-04-01(2101)'!O35)</f>
        <v>392</v>
      </c>
      <c r="P35" s="62">
        <f>SUM('1112-04-01(201)'!P35,'1112-04-01(401)'!P35,'1112-04-01(701)'!P35,'1112-04-01(1101)'!P35,'1112-04-01(1401)'!P35,'1112-04-01(1701)'!P35,'1112-04-01(1901)'!P35,'1112-04-01(2101)'!P35)</f>
        <v>193117.2</v>
      </c>
      <c r="Q35" s="58">
        <f>SUM('1112-04-01(201)'!Q35,'1112-04-01(401)'!Q35,'1112-04-01(701)'!Q35,'1112-04-01(1101)'!Q35,'1112-04-01(1401)'!Q35,'1112-04-01(1701)'!Q35,'1112-04-01(1901)'!Q35,'1112-04-01(2101)'!Q35)</f>
        <v>364</v>
      </c>
      <c r="R35" s="112">
        <f>SUM('1112-04-01(201)'!R35,'1112-04-01(401)'!R35,'1112-04-01(701)'!R35,'1112-04-01(1101)'!R35,'1112-04-01(1401)'!R35,'1112-04-01(1701)'!R35,'1112-04-01(1901)'!R35,'1112-04-01(2101)'!R35)</f>
        <v>48392.14</v>
      </c>
    </row>
    <row r="36" spans="1:18" ht="13.5" customHeight="1">
      <c r="A36" s="10"/>
      <c r="B36" s="25"/>
      <c r="C36" s="39" t="s">
        <v>39</v>
      </c>
      <c r="D36" s="46">
        <v>26</v>
      </c>
      <c r="E36" s="51">
        <f>SUM('1112-04-01(201)'!E36,'1112-04-01(401)'!E36,'1112-04-01(701)'!E36,'1112-04-01(1101)'!E36,'1112-04-01(1401)'!E36,'1112-04-01(1701)'!E36,'1112-04-01(1901)'!E36,'1112-04-01(2101)'!E36)</f>
        <v>23</v>
      </c>
      <c r="F36" s="58">
        <f>SUM('1112-04-01(201)'!F36,'1112-04-01(401)'!F36,'1112-04-01(701)'!F36,'1112-04-01(1101)'!F36,'1112-04-01(1401)'!F36,'1112-04-01(1701)'!F36,'1112-04-01(1901)'!F36,'1112-04-01(2101)'!F36)</f>
        <v>51</v>
      </c>
      <c r="G36" s="63">
        <f>SUM('1112-04-01(201)'!G36,'1112-04-01(401)'!G36,'1112-04-01(701)'!G36,'1112-04-01(1101)'!G36,'1112-04-01(1401)'!G36,'1112-04-01(1701)'!G36,'1112-04-01(1901)'!G36,'1112-04-01(2101)'!G36)</f>
        <v>111091.52</v>
      </c>
      <c r="H36" s="58">
        <f>SUM('1112-04-01(201)'!H36,'1112-04-01(401)'!H36,'1112-04-01(701)'!H36,'1112-04-01(1101)'!H36,'1112-04-01(1401)'!H36,'1112-04-01(1701)'!H36,'1112-04-01(1901)'!H36,'1112-04-01(2101)'!H36)</f>
        <v>23</v>
      </c>
      <c r="I36" s="63">
        <f>SUM('1112-04-01(201)'!I36,'1112-04-01(401)'!I36,'1112-04-01(701)'!I36,'1112-04-01(1101)'!I36,'1112-04-01(1401)'!I36,'1112-04-01(1701)'!I36,'1112-04-01(1901)'!I36,'1112-04-01(2101)'!I36)</f>
        <v>121766.16</v>
      </c>
      <c r="J36" s="27"/>
      <c r="K36" s="81" t="s">
        <v>69</v>
      </c>
      <c r="L36" s="90"/>
      <c r="M36" s="95">
        <v>60</v>
      </c>
      <c r="N36" s="58">
        <f>SUM('1112-04-01(201)'!N36,'1112-04-01(401)'!N36,'1112-04-01(701)'!N36,'1112-04-01(1101)'!N36,'1112-04-01(1401)'!N36,'1112-04-01(1701)'!N36,'1112-04-01(1901)'!N36,'1112-04-01(2101)'!N36)</f>
        <v>309</v>
      </c>
      <c r="O36" s="58">
        <f>SUM('1112-04-01(201)'!O36,'1112-04-01(401)'!O36,'1112-04-01(701)'!O36,'1112-04-01(1101)'!O36,'1112-04-01(1401)'!O36,'1112-04-01(1701)'!O36,'1112-04-01(1901)'!O36,'1112-04-01(2101)'!O36)</f>
        <v>570</v>
      </c>
      <c r="P36" s="63">
        <f>SUM('1112-04-01(201)'!P36,'1112-04-01(401)'!P36,'1112-04-01(701)'!P36,'1112-04-01(1101)'!P36,'1112-04-01(1401)'!P36,'1112-04-01(1701)'!P36,'1112-04-01(1901)'!P36,'1112-04-01(2101)'!P36)</f>
        <v>314091.58</v>
      </c>
      <c r="Q36" s="58">
        <f>SUM('1112-04-01(201)'!Q36,'1112-04-01(401)'!Q36,'1112-04-01(701)'!Q36,'1112-04-01(1101)'!Q36,'1112-04-01(1401)'!Q36,'1112-04-01(1701)'!Q36,'1112-04-01(1901)'!Q36,'1112-04-01(2101)'!Q36)</f>
        <v>232</v>
      </c>
      <c r="R36" s="112">
        <f>SUM('1112-04-01(201)'!R36,'1112-04-01(401)'!R36,'1112-04-01(701)'!R36,'1112-04-01(1101)'!R36,'1112-04-01(1401)'!R36,'1112-04-01(1701)'!R36,'1112-04-01(1901)'!R36,'1112-04-01(2101)'!R36)</f>
        <v>36769.12</v>
      </c>
    </row>
    <row r="37" spans="1:18" ht="14.1" customHeight="1">
      <c r="A37" s="10"/>
      <c r="B37" s="25"/>
      <c r="C37" s="39" t="s">
        <v>40</v>
      </c>
      <c r="D37" s="46">
        <v>27</v>
      </c>
      <c r="E37" s="51">
        <f>SUM('1112-04-01(201)'!E37,'1112-04-01(401)'!E37,'1112-04-01(701)'!E37,'1112-04-01(1101)'!E37,'1112-04-01(1401)'!E37,'1112-04-01(1701)'!E37,'1112-04-01(1901)'!E37,'1112-04-01(2101)'!E37)</f>
        <v>400</v>
      </c>
      <c r="F37" s="58">
        <f>SUM('1112-04-01(201)'!F37,'1112-04-01(401)'!F37,'1112-04-01(701)'!F37,'1112-04-01(1101)'!F37,'1112-04-01(1401)'!F37,'1112-04-01(1701)'!F37,'1112-04-01(1901)'!F37,'1112-04-01(2101)'!F37)</f>
        <v>920</v>
      </c>
      <c r="G37" s="63">
        <f>SUM('1112-04-01(201)'!G37,'1112-04-01(401)'!G37,'1112-04-01(701)'!G37,'1112-04-01(1101)'!G37,'1112-04-01(1401)'!G37,'1112-04-01(1701)'!G37,'1112-04-01(1901)'!G37,'1112-04-01(2101)'!G37)</f>
        <v>759507.35</v>
      </c>
      <c r="H37" s="58">
        <f>SUM('1112-04-01(201)'!H37,'1112-04-01(401)'!H37,'1112-04-01(701)'!H37,'1112-04-01(1101)'!H37,'1112-04-01(1401)'!H37,'1112-04-01(1701)'!H37,'1112-04-01(1901)'!H37,'1112-04-01(2101)'!H37)</f>
        <v>1105</v>
      </c>
      <c r="I37" s="63">
        <f>SUM('1112-04-01(201)'!I37,'1112-04-01(401)'!I37,'1112-04-01(701)'!I37,'1112-04-01(1101)'!I37,'1112-04-01(1401)'!I37,'1112-04-01(1701)'!I37,'1112-04-01(1901)'!I37,'1112-04-01(2101)'!I37)</f>
        <v>305170.61</v>
      </c>
      <c r="J37" s="27"/>
      <c r="K37" s="81" t="s">
        <v>70</v>
      </c>
      <c r="L37" s="90"/>
      <c r="M37" s="94">
        <v>61</v>
      </c>
      <c r="N37" s="57">
        <f>SUM('1112-04-01(201)'!N37,'1112-04-01(401)'!N37,'1112-04-01(701)'!N37,'1112-04-01(1101)'!N37,'1112-04-01(1401)'!N37,'1112-04-01(1701)'!N37,'1112-04-01(1901)'!N37,'1112-04-01(2101)'!N37)</f>
        <v>344</v>
      </c>
      <c r="O37" s="57">
        <f>SUM('1112-04-01(201)'!O37,'1112-04-01(401)'!O37,'1112-04-01(701)'!O37,'1112-04-01(1101)'!O37,'1112-04-01(1401)'!O37,'1112-04-01(1701)'!O37,'1112-04-01(1901)'!O37,'1112-04-01(2101)'!O37)</f>
        <v>524</v>
      </c>
      <c r="P37" s="62">
        <f>SUM('1112-04-01(201)'!P37,'1112-04-01(401)'!P37,'1112-04-01(701)'!P37,'1112-04-01(1101)'!P37,'1112-04-01(1401)'!P37,'1112-04-01(1701)'!P37,'1112-04-01(1901)'!P37,'1112-04-01(2101)'!P37)</f>
        <v>166539.26</v>
      </c>
      <c r="Q37" s="58">
        <f>SUM('1112-04-01(201)'!Q37,'1112-04-01(401)'!Q37,'1112-04-01(701)'!Q37,'1112-04-01(1101)'!Q37,'1112-04-01(1401)'!Q37,'1112-04-01(1701)'!Q37,'1112-04-01(1901)'!Q37,'1112-04-01(2101)'!Q37)</f>
        <v>1474</v>
      </c>
      <c r="R37" s="112">
        <f>SUM('1112-04-01(201)'!R37,'1112-04-01(401)'!R37,'1112-04-01(701)'!R37,'1112-04-01(1101)'!R37,'1112-04-01(1401)'!R37,'1112-04-01(1701)'!R37,'1112-04-01(1901)'!R37,'1112-04-01(2101)'!R37)</f>
        <v>128353.46</v>
      </c>
    </row>
    <row r="38" spans="1:18" ht="14.1" customHeight="1">
      <c r="A38" s="10"/>
      <c r="B38" s="26"/>
      <c r="C38" s="39" t="s">
        <v>41</v>
      </c>
      <c r="D38" s="46">
        <v>28</v>
      </c>
      <c r="E38" s="51">
        <f>SUM('1112-04-01(201)'!E38,'1112-04-01(401)'!E38,'1112-04-01(701)'!E38,'1112-04-01(1101)'!E38,'1112-04-01(1401)'!E38,'1112-04-01(1701)'!E38,'1112-04-01(1901)'!E38,'1112-04-01(2101)'!E38)</f>
        <v>4049</v>
      </c>
      <c r="F38" s="58">
        <f>SUM('1112-04-01(201)'!F38,'1112-04-01(401)'!F38,'1112-04-01(701)'!F38,'1112-04-01(1101)'!F38,'1112-04-01(1401)'!F38,'1112-04-01(1701)'!F38,'1112-04-01(1901)'!F38,'1112-04-01(2101)'!F38)</f>
        <v>5732</v>
      </c>
      <c r="G38" s="63">
        <f>SUM('1112-04-01(201)'!G38,'1112-04-01(401)'!G38,'1112-04-01(701)'!G38,'1112-04-01(1101)'!G38,'1112-04-01(1401)'!G38,'1112-04-01(1701)'!G38,'1112-04-01(1901)'!G38,'1112-04-01(2101)'!G38)</f>
        <v>1570400.49</v>
      </c>
      <c r="H38" s="58">
        <f>SUM('1112-04-01(201)'!H38,'1112-04-01(401)'!H38,'1112-04-01(701)'!H38,'1112-04-01(1101)'!H38,'1112-04-01(1401)'!H38,'1112-04-01(1701)'!H38,'1112-04-01(1901)'!H38,'1112-04-01(2101)'!H38)</f>
        <v>4567</v>
      </c>
      <c r="I38" s="63">
        <f>SUM('1112-04-01(201)'!I38,'1112-04-01(401)'!I38,'1112-04-01(701)'!I38,'1112-04-01(1101)'!I38,'1112-04-01(1401)'!I38,'1112-04-01(1701)'!I38,'1112-04-01(1901)'!I38,'1112-04-01(2101)'!I38)</f>
        <v>798666.92</v>
      </c>
      <c r="J38" s="27"/>
      <c r="K38" s="81" t="s">
        <v>71</v>
      </c>
      <c r="L38" s="90"/>
      <c r="M38" s="95">
        <v>62</v>
      </c>
      <c r="N38" s="58">
        <f>SUM('1112-04-01(201)'!N38,'1112-04-01(401)'!N38,'1112-04-01(701)'!N38,'1112-04-01(1101)'!N38,'1112-04-01(1401)'!N38,'1112-04-01(1701)'!N38,'1112-04-01(1901)'!N38,'1112-04-01(2101)'!N38)</f>
        <v>324</v>
      </c>
      <c r="O38" s="58">
        <f>SUM('1112-04-01(201)'!O38,'1112-04-01(401)'!O38,'1112-04-01(701)'!O38,'1112-04-01(1101)'!O38,'1112-04-01(1401)'!O38,'1112-04-01(1701)'!O38,'1112-04-01(1901)'!O38,'1112-04-01(2101)'!O38)</f>
        <v>590</v>
      </c>
      <c r="P38" s="63">
        <f>SUM('1112-04-01(201)'!P38,'1112-04-01(401)'!P38,'1112-04-01(701)'!P38,'1112-04-01(1101)'!P38,'1112-04-01(1401)'!P38,'1112-04-01(1701)'!P38,'1112-04-01(1901)'!P38,'1112-04-01(2101)'!P38)</f>
        <v>227432.23</v>
      </c>
      <c r="Q38" s="58">
        <f>SUM('1112-04-01(201)'!Q38,'1112-04-01(401)'!Q38,'1112-04-01(701)'!Q38,'1112-04-01(1101)'!Q38,'1112-04-01(1401)'!Q38,'1112-04-01(1701)'!Q38,'1112-04-01(1901)'!Q38,'1112-04-01(2101)'!Q38)</f>
        <v>225</v>
      </c>
      <c r="R38" s="112">
        <f>SUM('1112-04-01(201)'!R38,'1112-04-01(401)'!R38,'1112-04-01(701)'!R38,'1112-04-01(1101)'!R38,'1112-04-01(1401)'!R38,'1112-04-01(1701)'!R38,'1112-04-01(1901)'!R38,'1112-04-01(2101)'!R38)</f>
        <v>29900.6</v>
      </c>
    </row>
    <row r="39" spans="1:18" ht="14.1" customHeight="1">
      <c r="A39" s="10"/>
      <c r="B39" s="24" t="s">
        <v>26</v>
      </c>
      <c r="C39" s="39" t="s">
        <v>38</v>
      </c>
      <c r="D39" s="46">
        <v>29</v>
      </c>
      <c r="E39" s="51">
        <f>SUM('1112-04-01(201)'!E39,'1112-04-01(401)'!E39,'1112-04-01(701)'!E39,'1112-04-01(1101)'!E39,'1112-04-01(1401)'!E39,'1112-04-01(1701)'!E39,'1112-04-01(1901)'!E39,'1112-04-01(2101)'!E39)</f>
        <v>24</v>
      </c>
      <c r="F39" s="58">
        <f>SUM('1112-04-01(201)'!F39,'1112-04-01(401)'!F39,'1112-04-01(701)'!F39,'1112-04-01(1101)'!F39,'1112-04-01(1401)'!F39,'1112-04-01(1701)'!F39,'1112-04-01(1901)'!F39,'1112-04-01(2101)'!F39)</f>
        <v>50</v>
      </c>
      <c r="G39" s="63">
        <f>SUM('1112-04-01(201)'!G39,'1112-04-01(401)'!G39,'1112-04-01(701)'!G39,'1112-04-01(1101)'!G39,'1112-04-01(1401)'!G39,'1112-04-01(1701)'!G39,'1112-04-01(1901)'!G39,'1112-04-01(2101)'!G39)</f>
        <v>11571.95</v>
      </c>
      <c r="H39" s="58">
        <f>SUM('1112-04-01(201)'!H39,'1112-04-01(401)'!H39,'1112-04-01(701)'!H39,'1112-04-01(1101)'!H39,'1112-04-01(1401)'!H39,'1112-04-01(1701)'!H39,'1112-04-01(1901)'!H39,'1112-04-01(2101)'!H39)</f>
        <v>0</v>
      </c>
      <c r="I39" s="63">
        <f>SUM('1112-04-01(201)'!I39,'1112-04-01(401)'!I39,'1112-04-01(701)'!I39,'1112-04-01(1101)'!I39,'1112-04-01(1401)'!I39,'1112-04-01(1701)'!I39,'1112-04-01(1901)'!I39,'1112-04-01(2101)'!I39)</f>
        <v>0</v>
      </c>
      <c r="J39" s="27"/>
      <c r="K39" s="81" t="s">
        <v>72</v>
      </c>
      <c r="L39" s="90"/>
      <c r="M39" s="94">
        <v>63</v>
      </c>
      <c r="N39" s="57">
        <f>SUM('1112-04-01(201)'!N39,'1112-04-01(401)'!N39,'1112-04-01(701)'!N39,'1112-04-01(1101)'!N39,'1112-04-01(1401)'!N39,'1112-04-01(1701)'!N39,'1112-04-01(1901)'!N39,'1112-04-01(2101)'!N39)</f>
        <v>754</v>
      </c>
      <c r="O39" s="57">
        <f>SUM('1112-04-01(201)'!O39,'1112-04-01(401)'!O39,'1112-04-01(701)'!O39,'1112-04-01(1101)'!O39,'1112-04-01(1401)'!O39,'1112-04-01(1701)'!O39,'1112-04-01(1901)'!O39,'1112-04-01(2101)'!O39)</f>
        <v>2648</v>
      </c>
      <c r="P39" s="62">
        <f>SUM('1112-04-01(201)'!P39,'1112-04-01(401)'!P39,'1112-04-01(701)'!P39,'1112-04-01(1101)'!P39,'1112-04-01(1401)'!P39,'1112-04-01(1701)'!P39,'1112-04-01(1901)'!P39,'1112-04-01(2101)'!P39)</f>
        <v>1965182.93</v>
      </c>
      <c r="Q39" s="58">
        <f>SUM('1112-04-01(201)'!Q39,'1112-04-01(401)'!Q39,'1112-04-01(701)'!Q39,'1112-04-01(1101)'!Q39,'1112-04-01(1401)'!Q39,'1112-04-01(1701)'!Q39,'1112-04-01(1901)'!Q39,'1112-04-01(2101)'!Q39)</f>
        <v>264</v>
      </c>
      <c r="R39" s="112">
        <f>SUM('1112-04-01(201)'!R39,'1112-04-01(401)'!R39,'1112-04-01(701)'!R39,'1112-04-01(1101)'!R39,'1112-04-01(1401)'!R39,'1112-04-01(1701)'!R39,'1112-04-01(1901)'!R39,'1112-04-01(2101)'!R39)</f>
        <v>44646.07</v>
      </c>
    </row>
    <row r="40" spans="1:18" ht="14.1" customHeight="1">
      <c r="A40" s="10"/>
      <c r="B40" s="27"/>
      <c r="C40" s="39" t="s">
        <v>39</v>
      </c>
      <c r="D40" s="46">
        <v>30</v>
      </c>
      <c r="E40" s="51">
        <f>SUM('1112-04-01(201)'!E40,'1112-04-01(401)'!E40,'1112-04-01(701)'!E40,'1112-04-01(1101)'!E40,'1112-04-01(1401)'!E40,'1112-04-01(1701)'!E40,'1112-04-01(1901)'!E40,'1112-04-01(2101)'!E40)</f>
        <v>14</v>
      </c>
      <c r="F40" s="58">
        <f>SUM('1112-04-01(201)'!F40,'1112-04-01(401)'!F40,'1112-04-01(701)'!F40,'1112-04-01(1101)'!F40,'1112-04-01(1401)'!F40,'1112-04-01(1701)'!F40,'1112-04-01(1901)'!F40,'1112-04-01(2101)'!F40)</f>
        <v>19</v>
      </c>
      <c r="G40" s="63">
        <f>SUM('1112-04-01(201)'!G40,'1112-04-01(401)'!G40,'1112-04-01(701)'!G40,'1112-04-01(1101)'!G40,'1112-04-01(1401)'!G40,'1112-04-01(1701)'!G40,'1112-04-01(1901)'!G40,'1112-04-01(2101)'!G40)</f>
        <v>15336.94</v>
      </c>
      <c r="H40" s="58">
        <f>SUM('1112-04-01(201)'!H40,'1112-04-01(401)'!H40,'1112-04-01(701)'!H40,'1112-04-01(1101)'!H40,'1112-04-01(1401)'!H40,'1112-04-01(1701)'!H40,'1112-04-01(1901)'!H40,'1112-04-01(2101)'!H40)</f>
        <v>0</v>
      </c>
      <c r="I40" s="63">
        <f>SUM('1112-04-01(201)'!I40,'1112-04-01(401)'!I40,'1112-04-01(701)'!I40,'1112-04-01(1101)'!I40,'1112-04-01(1401)'!I40,'1112-04-01(1701)'!I40,'1112-04-01(1901)'!I40,'1112-04-01(2101)'!I40)</f>
        <v>0</v>
      </c>
      <c r="J40" s="27"/>
      <c r="K40" s="81" t="s">
        <v>73</v>
      </c>
      <c r="L40" s="90"/>
      <c r="M40" s="95">
        <v>64</v>
      </c>
      <c r="N40" s="58">
        <f>SUM('1112-04-01(201)'!N40,'1112-04-01(401)'!N40,'1112-04-01(701)'!N40,'1112-04-01(1101)'!N40,'1112-04-01(1401)'!N40,'1112-04-01(1701)'!N40,'1112-04-01(1901)'!N40,'1112-04-01(2101)'!N40)</f>
        <v>392</v>
      </c>
      <c r="O40" s="58">
        <f>SUM('1112-04-01(201)'!O40,'1112-04-01(401)'!O40,'1112-04-01(701)'!O40,'1112-04-01(1101)'!O40,'1112-04-01(1401)'!O40,'1112-04-01(1701)'!O40,'1112-04-01(1901)'!O40,'1112-04-01(2101)'!O40)</f>
        <v>885</v>
      </c>
      <c r="P40" s="63">
        <f>SUM('1112-04-01(201)'!P40,'1112-04-01(401)'!P40,'1112-04-01(701)'!P40,'1112-04-01(1101)'!P40,'1112-04-01(1401)'!P40,'1112-04-01(1701)'!P40,'1112-04-01(1901)'!P40,'1112-04-01(2101)'!P40)</f>
        <v>185870.98</v>
      </c>
      <c r="Q40" s="58">
        <f>SUM('1112-04-01(201)'!Q40,'1112-04-01(401)'!Q40,'1112-04-01(701)'!Q40,'1112-04-01(1101)'!Q40,'1112-04-01(1401)'!Q40,'1112-04-01(1701)'!Q40,'1112-04-01(1901)'!Q40,'1112-04-01(2101)'!Q40)</f>
        <v>265</v>
      </c>
      <c r="R40" s="112">
        <f>SUM('1112-04-01(201)'!R40,'1112-04-01(401)'!R40,'1112-04-01(701)'!R40,'1112-04-01(1101)'!R40,'1112-04-01(1401)'!R40,'1112-04-01(1701)'!R40,'1112-04-01(1901)'!R40,'1112-04-01(2101)'!R40)</f>
        <v>22487.35</v>
      </c>
    </row>
    <row r="41" spans="1:18" ht="14.1" customHeight="1">
      <c r="A41" s="10"/>
      <c r="B41" s="27"/>
      <c r="C41" s="39" t="s">
        <v>40</v>
      </c>
      <c r="D41" s="46">
        <v>31</v>
      </c>
      <c r="E41" s="51">
        <f>SUM('1112-04-01(201)'!E41,'1112-04-01(401)'!E41,'1112-04-01(701)'!E41,'1112-04-01(1101)'!E41,'1112-04-01(1401)'!E41,'1112-04-01(1701)'!E41,'1112-04-01(1901)'!E41,'1112-04-01(2101)'!E41)</f>
        <v>5</v>
      </c>
      <c r="F41" s="58">
        <f>SUM('1112-04-01(201)'!F41,'1112-04-01(401)'!F41,'1112-04-01(701)'!F41,'1112-04-01(1101)'!F41,'1112-04-01(1401)'!F41,'1112-04-01(1701)'!F41,'1112-04-01(1901)'!F41,'1112-04-01(2101)'!F41)</f>
        <v>11</v>
      </c>
      <c r="G41" s="63">
        <f>SUM('1112-04-01(201)'!G41,'1112-04-01(401)'!G41,'1112-04-01(701)'!G41,'1112-04-01(1101)'!G41,'1112-04-01(1401)'!G41,'1112-04-01(1701)'!G41,'1112-04-01(1901)'!G41,'1112-04-01(2101)'!G41)</f>
        <v>1122.59</v>
      </c>
      <c r="H41" s="58">
        <f>SUM('1112-04-01(201)'!H41,'1112-04-01(401)'!H41,'1112-04-01(701)'!H41,'1112-04-01(1101)'!H41,'1112-04-01(1401)'!H41,'1112-04-01(1701)'!H41,'1112-04-01(1901)'!H41,'1112-04-01(2101)'!H41)</f>
        <v>0</v>
      </c>
      <c r="I41" s="63">
        <f>SUM('1112-04-01(201)'!I41,'1112-04-01(401)'!I41,'1112-04-01(701)'!I41,'1112-04-01(1101)'!I41,'1112-04-01(1401)'!I41,'1112-04-01(1701)'!I41,'1112-04-01(1901)'!I41,'1112-04-01(2101)'!I41)</f>
        <v>0</v>
      </c>
      <c r="J41" s="45"/>
      <c r="K41" s="81" t="s">
        <v>74</v>
      </c>
      <c r="L41" s="90"/>
      <c r="M41" s="94">
        <v>65</v>
      </c>
      <c r="N41" s="57">
        <f>SUM('1112-04-01(201)'!N41,'1112-04-01(401)'!N41,'1112-04-01(701)'!N41,'1112-04-01(1101)'!N41,'1112-04-01(1401)'!N41,'1112-04-01(1701)'!N41,'1112-04-01(1901)'!N41,'1112-04-01(2101)'!N41)</f>
        <v>1802</v>
      </c>
      <c r="O41" s="57">
        <f>SUM('1112-04-01(201)'!O41,'1112-04-01(401)'!O41,'1112-04-01(701)'!O41,'1112-04-01(1101)'!O41,'1112-04-01(1401)'!O41,'1112-04-01(1701)'!O41,'1112-04-01(1901)'!O41,'1112-04-01(2101)'!O41)</f>
        <v>3925</v>
      </c>
      <c r="P41" s="62">
        <f>SUM('1112-04-01(201)'!P41,'1112-04-01(401)'!P41,'1112-04-01(701)'!P41,'1112-04-01(1101)'!P41,'1112-04-01(1401)'!P41,'1112-04-01(1701)'!P41,'1112-04-01(1901)'!P41,'1112-04-01(2101)'!P41)</f>
        <v>3689955.2</v>
      </c>
      <c r="Q41" s="58">
        <f>SUM('1112-04-01(201)'!Q41,'1112-04-01(401)'!Q41,'1112-04-01(701)'!Q41,'1112-04-01(1101)'!Q41,'1112-04-01(1401)'!Q41,'1112-04-01(1701)'!Q41,'1112-04-01(1901)'!Q41,'1112-04-01(2101)'!Q41)</f>
        <v>1191</v>
      </c>
      <c r="R41" s="112">
        <f>SUM('1112-04-01(201)'!R41,'1112-04-01(401)'!R41,'1112-04-01(701)'!R41,'1112-04-01(1101)'!R41,'1112-04-01(1401)'!R41,'1112-04-01(1701)'!R41,'1112-04-01(1901)'!R41,'1112-04-01(2101)'!R41)</f>
        <v>282802.15</v>
      </c>
    </row>
    <row r="42" spans="1:18" ht="14.1" customHeight="1">
      <c r="A42" s="10"/>
      <c r="B42" s="27"/>
      <c r="C42" s="39" t="s">
        <v>41</v>
      </c>
      <c r="D42" s="46">
        <v>32</v>
      </c>
      <c r="E42" s="51">
        <f>SUM('1112-04-01(201)'!E42,'1112-04-01(401)'!E42,'1112-04-01(701)'!E42,'1112-04-01(1101)'!E42,'1112-04-01(1401)'!E42,'1112-04-01(1701)'!E42,'1112-04-01(1901)'!E42,'1112-04-01(2101)'!E42)</f>
        <v>36</v>
      </c>
      <c r="F42" s="58">
        <f>SUM('1112-04-01(201)'!F42,'1112-04-01(401)'!F42,'1112-04-01(701)'!F42,'1112-04-01(1101)'!F42,'1112-04-01(1401)'!F42,'1112-04-01(1701)'!F42,'1112-04-01(1901)'!F42,'1112-04-01(2101)'!F42)</f>
        <v>93</v>
      </c>
      <c r="G42" s="63">
        <f>SUM('1112-04-01(201)'!G42,'1112-04-01(401)'!G42,'1112-04-01(701)'!G42,'1112-04-01(1101)'!G42,'1112-04-01(1401)'!G42,'1112-04-01(1701)'!G42,'1112-04-01(1901)'!G42,'1112-04-01(2101)'!G42)</f>
        <v>74892.02</v>
      </c>
      <c r="H42" s="58">
        <f>SUM('1112-04-01(201)'!H42,'1112-04-01(401)'!H42,'1112-04-01(701)'!H42,'1112-04-01(1101)'!H42,'1112-04-01(1401)'!H42,'1112-04-01(1701)'!H42,'1112-04-01(1901)'!H42,'1112-04-01(2101)'!H42)</f>
        <v>0</v>
      </c>
      <c r="I42" s="63">
        <f>SUM('1112-04-01(201)'!I42,'1112-04-01(401)'!I42,'1112-04-01(701)'!I42,'1112-04-01(1101)'!I42,'1112-04-01(1401)'!I42,'1112-04-01(1701)'!I42,'1112-04-01(1901)'!I42,'1112-04-01(2101)'!I42)</f>
        <v>0</v>
      </c>
      <c r="J42" s="71" t="s">
        <v>55</v>
      </c>
      <c r="K42" s="82"/>
      <c r="L42" s="91"/>
      <c r="M42" s="94">
        <v>66</v>
      </c>
      <c r="N42" s="57">
        <f>SUM(E11:E44,N11:N41)</f>
        <v>26400</v>
      </c>
      <c r="O42" s="57">
        <f>SUM(F11:F44,O11:O41)</f>
        <v>50408</v>
      </c>
      <c r="P42" s="62">
        <f>SUM(G11:G44,P11:P41)</f>
        <v>20668982.71</v>
      </c>
      <c r="Q42" s="57">
        <f>SUM(H11:H44,Q11:Q41)</f>
        <v>28738</v>
      </c>
      <c r="R42" s="111">
        <f>SUM(I11:I44,R11:R41)</f>
        <v>4310775.28</v>
      </c>
    </row>
    <row r="43" spans="1:18" ht="13.5" customHeight="1">
      <c r="A43" s="10"/>
      <c r="B43" s="28" t="s">
        <v>27</v>
      </c>
      <c r="C43" s="39" t="s">
        <v>38</v>
      </c>
      <c r="D43" s="46">
        <v>33</v>
      </c>
      <c r="E43" s="51">
        <f>SUM('1112-04-01(201)'!E43,'1112-04-01(401)'!E43,'1112-04-01(701)'!E43,'1112-04-01(1101)'!E43,'1112-04-01(1401)'!E43,'1112-04-01(1701)'!E43,'1112-04-01(1901)'!E43,'1112-04-01(2101)'!E43)</f>
        <v>1</v>
      </c>
      <c r="F43" s="58">
        <f>SUM('1112-04-01(201)'!F43,'1112-04-01(401)'!F43,'1112-04-01(701)'!F43,'1112-04-01(1101)'!F43,'1112-04-01(1401)'!F43,'1112-04-01(1701)'!F43,'1112-04-01(1901)'!F43,'1112-04-01(2101)'!F43)</f>
        <v>1</v>
      </c>
      <c r="G43" s="63">
        <f>SUM('1112-04-01(201)'!G43,'1112-04-01(401)'!G43,'1112-04-01(701)'!G43,'1112-04-01(1101)'!G43,'1112-04-01(1401)'!G43,'1112-04-01(1701)'!G43,'1112-04-01(1901)'!G43,'1112-04-01(2101)'!G43)</f>
        <v>61</v>
      </c>
      <c r="H43" s="58">
        <f>SUM('1112-04-01(201)'!H43,'1112-04-01(401)'!H43,'1112-04-01(701)'!H43,'1112-04-01(1101)'!H43,'1112-04-01(1401)'!H43,'1112-04-01(1701)'!H43,'1112-04-01(1901)'!H43,'1112-04-01(2101)'!H43)</f>
        <v>0</v>
      </c>
      <c r="I43" s="63">
        <f>SUM('1112-04-01(201)'!I43,'1112-04-01(401)'!I43,'1112-04-01(701)'!I43,'1112-04-01(1101)'!I43,'1112-04-01(1401)'!I43,'1112-04-01(1701)'!I43,'1112-04-01(1901)'!I43,'1112-04-01(2101)'!I43)</f>
        <v>0</v>
      </c>
      <c r="J43" s="72" t="s">
        <v>56</v>
      </c>
      <c r="K43" s="83"/>
      <c r="L43" s="92"/>
      <c r="M43" s="96">
        <v>67</v>
      </c>
      <c r="N43" s="99">
        <f>SUM('1112-04-01(201)'!N43,'1112-04-01(401)'!N43,'1112-04-01(701)'!N43,'1112-04-01(1101)'!N43,'1112-04-01(1401)'!N43,'1112-04-01(1701)'!N43,'1112-04-01(1901)'!N43,'1112-04-01(2101)'!N43)</f>
        <v>25388</v>
      </c>
      <c r="O43" s="102">
        <f>SUM('1112-04-01(201)'!O43,'1112-04-01(401)'!O43,'1112-04-01(701)'!O43,'1112-04-01(1101)'!O43,'1112-04-01(1401)'!O43,'1112-04-01(1701)'!O43,'1112-04-01(1901)'!O43,'1112-04-01(2101)'!O43)</f>
        <v>136731</v>
      </c>
      <c r="P43" s="104">
        <f>SUM('1112-04-01(201)'!P43,'1112-04-01(401)'!P43,'1112-04-01(701)'!P43,'1112-04-01(1101)'!P43,'1112-04-01(1401)'!P43,'1112-04-01(1701)'!P43,'1112-04-01(1901)'!P43,'1112-04-01(2101)'!P43)</f>
        <v>0</v>
      </c>
      <c r="Q43" s="104">
        <f>SUM('1112-04-01(201)'!Q43,'1112-04-01(401)'!Q43,'1112-04-01(701)'!Q43,'1112-04-01(1101)'!Q43,'1112-04-01(1401)'!Q43,'1112-04-01(1701)'!Q43,'1112-04-01(1901)'!Q43,'1112-04-01(2101)'!Q43)</f>
        <v>0</v>
      </c>
      <c r="R43" s="113" t="s">
        <v>83</v>
      </c>
    </row>
    <row r="44" spans="1:18" ht="13.5" customHeight="1">
      <c r="A44" s="11"/>
      <c r="B44" s="29"/>
      <c r="C44" s="39" t="s">
        <v>39</v>
      </c>
      <c r="D44" s="46">
        <v>34</v>
      </c>
      <c r="E44" s="51">
        <f>SUM('1112-04-01(201)'!E44,'1112-04-01(401)'!E44,'1112-04-01(701)'!E44,'1112-04-01(1101)'!E44,'1112-04-01(1401)'!E44,'1112-04-01(1701)'!E44,'1112-04-01(1901)'!E44,'1112-04-01(2101)'!E44)</f>
        <v>30</v>
      </c>
      <c r="F44" s="58">
        <f>SUM('1112-04-01(201)'!F44,'1112-04-01(401)'!F44,'1112-04-01(701)'!F44,'1112-04-01(1101)'!F44,'1112-04-01(1401)'!F44,'1112-04-01(1701)'!F44,'1112-04-01(1901)'!F44,'1112-04-01(2101)'!F44)</f>
        <v>46</v>
      </c>
      <c r="G44" s="63">
        <f>SUM('1112-04-01(201)'!G44,'1112-04-01(401)'!G44,'1112-04-01(701)'!G44,'1112-04-01(1101)'!G44,'1112-04-01(1401)'!G44,'1112-04-01(1701)'!G44,'1112-04-01(1901)'!G44,'1112-04-01(2101)'!G44)</f>
        <v>51047.27</v>
      </c>
      <c r="H44" s="58">
        <f>SUM('1112-04-01(201)'!H44,'1112-04-01(401)'!H44,'1112-04-01(701)'!H44,'1112-04-01(1101)'!H44,'1112-04-01(1401)'!H44,'1112-04-01(1701)'!H44,'1112-04-01(1901)'!H44,'1112-04-01(2101)'!H44)</f>
        <v>0</v>
      </c>
      <c r="I44" s="63">
        <f>SUM('1112-04-01(201)'!I44,'1112-04-01(401)'!I44,'1112-04-01(701)'!I44,'1112-04-01(1101)'!I44,'1112-04-01(1401)'!I44,'1112-04-01(1701)'!I44,'1112-04-01(1901)'!I44,'1112-04-01(2101)'!I44)</f>
        <v>0</v>
      </c>
      <c r="J44" s="73"/>
      <c r="K44" s="84"/>
      <c r="L44" s="93"/>
      <c r="M44" s="97"/>
      <c r="N44" s="100">
        <f>SUM('1112-04-01(201)'!N44,'1112-04-01(401)'!N44,'1112-04-01(701)'!N44,'1112-04-01(1101)'!N44,'1112-04-01(1401)'!N44,'1112-04-01(1701)'!N44,'1112-04-01(1901)'!N44,'1112-04-01(2101)'!N44)</f>
        <v>0</v>
      </c>
      <c r="O44" s="103">
        <f>SUM('1112-04-01(201)'!O44,'1112-04-01(401)'!O44,'1112-04-01(701)'!O44,'1112-04-01(1101)'!O44,'1112-04-01(1401)'!O44,'1112-04-01(1701)'!O44,'1112-04-01(1901)'!O44,'1112-04-01(2101)'!O44)</f>
        <v>0</v>
      </c>
      <c r="P44" s="105">
        <f>SUM('1112-04-01(201)'!P44,'1112-04-01(401)'!P44,'1112-04-01(701)'!P44,'1112-04-01(1101)'!P44,'1112-04-01(1401)'!P44,'1112-04-01(1701)'!P44,'1112-04-01(1901)'!P44,'1112-04-01(2101)'!P44)</f>
        <v>0</v>
      </c>
      <c r="Q44" s="105">
        <f>SUM('1112-04-01(201)'!Q44,'1112-04-01(401)'!Q44,'1112-04-01(701)'!Q44,'1112-04-01(1101)'!Q44,'1112-04-01(1401)'!Q44,'1112-04-01(1701)'!Q44,'1112-04-01(1901)'!Q44,'1112-04-01(2101)'!Q44)</f>
        <v>0</v>
      </c>
      <c r="R44" s="75"/>
    </row>
    <row r="45" spans="1:18" ht="14.1" customHeight="1">
      <c r="A45" s="13" t="s">
        <v>7</v>
      </c>
      <c r="B45" s="13"/>
      <c r="C45" s="13"/>
      <c r="D45" s="47">
        <v>1131036</v>
      </c>
      <c r="E45" s="47"/>
      <c r="F45" s="13" t="s">
        <v>47</v>
      </c>
      <c r="G45" s="64">
        <v>1192581492.22</v>
      </c>
      <c r="H45" s="13" t="s">
        <v>52</v>
      </c>
      <c r="I45" s="13" t="s">
        <v>53</v>
      </c>
      <c r="J45" s="47">
        <v>891677</v>
      </c>
      <c r="K45" s="47"/>
      <c r="L45" s="13" t="s">
        <v>75</v>
      </c>
      <c r="M45" s="98">
        <v>183631417.54</v>
      </c>
      <c r="N45" s="98"/>
      <c r="O45" s="13" t="s">
        <v>77</v>
      </c>
      <c r="P45" s="13"/>
      <c r="Q45" s="13"/>
      <c r="R45" s="13"/>
    </row>
    <row r="46" spans="1:18" ht="14.1" customHeight="1">
      <c r="A46" s="14" t="s">
        <v>8</v>
      </c>
      <c r="B46" s="14"/>
      <c r="C46" s="14"/>
      <c r="D46" s="14"/>
      <c r="E46" s="14"/>
      <c r="F46" s="59">
        <v>16064392851.76</v>
      </c>
      <c r="G46" s="14" t="s">
        <v>49</v>
      </c>
      <c r="H46" s="14"/>
      <c r="I46" s="14"/>
      <c r="J46" s="14"/>
      <c r="K46" s="59">
        <v>270107062.54</v>
      </c>
      <c r="L46" s="59"/>
      <c r="M46" s="14" t="s">
        <v>76</v>
      </c>
      <c r="N46" s="14"/>
      <c r="O46" s="14"/>
      <c r="P46" s="14"/>
      <c r="Q46" s="14"/>
      <c r="R46" s="14"/>
    </row>
    <row r="47" spans="1:18" ht="14.1" customHeight="1">
      <c r="A47" s="15" t="s">
        <v>9</v>
      </c>
      <c r="B47" s="15"/>
      <c r="C47" s="41"/>
      <c r="D47" s="48">
        <f>H1</f>
      </c>
      <c r="E47" s="52"/>
      <c r="F47" s="52"/>
      <c r="G47" s="52"/>
      <c r="H47" s="52"/>
      <c r="I47" s="52"/>
      <c r="J47" s="52"/>
      <c r="K47" s="52"/>
      <c r="L47" s="52"/>
      <c r="M47" s="52"/>
      <c r="N47" s="52"/>
      <c r="O47" s="52"/>
      <c r="P47" s="52"/>
      <c r="Q47" s="52"/>
      <c r="R47" s="52"/>
    </row>
    <row r="48" spans="1:18" s="74" customFormat="1" ht="36" customHeight="1">
      <c r="A48" s="16" t="s">
        <v>10</v>
      </c>
      <c r="B48" s="30"/>
      <c r="C48" s="30"/>
      <c r="D48" s="30"/>
      <c r="E48" s="30"/>
      <c r="F48" s="30"/>
      <c r="G48" s="30"/>
      <c r="H48" s="30"/>
      <c r="I48" s="30"/>
      <c r="J48" s="30"/>
      <c r="K48" s="30"/>
      <c r="L48" s="30"/>
      <c r="M48" s="30"/>
      <c r="N48" s="30"/>
      <c r="O48" s="30"/>
      <c r="P48" s="30"/>
      <c r="Q48" s="30"/>
      <c r="R48" s="30"/>
    </row>
    <row r="49" spans="1:18" ht="15">
      <c r="A49" s="17"/>
      <c r="B49" s="17"/>
      <c r="C49" s="17"/>
      <c r="D49" s="17"/>
      <c r="E49" s="17"/>
      <c r="F49" s="17"/>
      <c r="G49" s="17"/>
      <c r="H49" s="17"/>
      <c r="I49" s="17"/>
      <c r="J49" s="17"/>
      <c r="K49" s="17"/>
      <c r="L49" s="17"/>
      <c r="M49" s="17"/>
      <c r="N49" s="17"/>
      <c r="O49" s="17"/>
      <c r="P49" s="17"/>
      <c r="Q49" s="17"/>
      <c r="R49" s="17"/>
    </row>
    <row r="50" spans="1:18" ht="16.5" customHeight="1">
      <c r="A50" s="18"/>
      <c r="B50" s="31"/>
      <c r="C50" s="31"/>
      <c r="D50" s="31"/>
      <c r="E50" s="31"/>
      <c r="F50" s="31"/>
      <c r="G50" s="31"/>
      <c r="H50" s="31"/>
      <c r="I50" s="31"/>
      <c r="J50" s="31"/>
      <c r="K50" s="31"/>
      <c r="L50" s="31"/>
      <c r="M50" s="31"/>
      <c r="N50" s="31"/>
      <c r="O50" s="31"/>
      <c r="P50" s="31"/>
      <c r="Q50" s="31"/>
      <c r="R50" s="31"/>
    </row>
  </sheetData>
  <mergeCells count="70">
    <mergeCell ref="A7:R7"/>
    <mergeCell ref="F8:N8"/>
    <mergeCell ref="A5:B5"/>
    <mergeCell ref="A6:B6"/>
    <mergeCell ref="Q5:R5"/>
    <mergeCell ref="Q6:R6"/>
    <mergeCell ref="A9:C10"/>
    <mergeCell ref="D9:D10"/>
    <mergeCell ref="E9:E10"/>
    <mergeCell ref="F9:G9"/>
    <mergeCell ref="H9:I9"/>
    <mergeCell ref="J9:L10"/>
    <mergeCell ref="M9:M10"/>
    <mergeCell ref="N9:N10"/>
    <mergeCell ref="O9:P9"/>
    <mergeCell ref="Q9:R9"/>
    <mergeCell ref="A11:A22"/>
    <mergeCell ref="B11:C11"/>
    <mergeCell ref="J11:J28"/>
    <mergeCell ref="K11:K12"/>
    <mergeCell ref="B12:C12"/>
    <mergeCell ref="B13:C13"/>
    <mergeCell ref="K13:K16"/>
    <mergeCell ref="B14:C14"/>
    <mergeCell ref="B15:C15"/>
    <mergeCell ref="B16:C16"/>
    <mergeCell ref="B17:C17"/>
    <mergeCell ref="K17:K20"/>
    <mergeCell ref="B18:C18"/>
    <mergeCell ref="B19:C19"/>
    <mergeCell ref="B20:C20"/>
    <mergeCell ref="B21:C21"/>
    <mergeCell ref="K21:K24"/>
    <mergeCell ref="B22:C22"/>
    <mergeCell ref="A23:A34"/>
    <mergeCell ref="B23:C23"/>
    <mergeCell ref="B24:B34"/>
    <mergeCell ref="K25:K27"/>
    <mergeCell ref="K28:L28"/>
    <mergeCell ref="J29:J41"/>
    <mergeCell ref="K29:L29"/>
    <mergeCell ref="A35:A44"/>
    <mergeCell ref="B35:B38"/>
    <mergeCell ref="K35:L35"/>
    <mergeCell ref="K36:L36"/>
    <mergeCell ref="K37:L37"/>
    <mergeCell ref="K30:L30"/>
    <mergeCell ref="K31:L31"/>
    <mergeCell ref="K32:L32"/>
    <mergeCell ref="K33:L33"/>
    <mergeCell ref="K34:L34"/>
    <mergeCell ref="R43:R44"/>
    <mergeCell ref="K38:L38"/>
    <mergeCell ref="B39:B42"/>
    <mergeCell ref="K39:L39"/>
    <mergeCell ref="K40:L40"/>
    <mergeCell ref="K41:L41"/>
    <mergeCell ref="J42:L42"/>
    <mergeCell ref="B43:B44"/>
    <mergeCell ref="J43:L44"/>
    <mergeCell ref="M43:M44"/>
    <mergeCell ref="N43:N44"/>
    <mergeCell ref="O43:Q44"/>
    <mergeCell ref="A47:C47"/>
    <mergeCell ref="D47:R47"/>
    <mergeCell ref="A48:R48"/>
    <mergeCell ref="D45:E45"/>
    <mergeCell ref="J45:K45"/>
    <mergeCell ref="M45:N45"/>
    <mergeCell ref="K46:L46"/>
  </mergeCells>
  <printOptions/>
  <pageMargins left="0.748031496062992" right="0.748031496062992" top="0.590551181102362" bottom="0.590551181102362" header="0.31496062992126" footer="0.31496062992126"/>
  <pageSetup fitToHeight="0" fitToWidth="0" horizontalDpi="600" verticalDpi="600" orientation="landscape" paperSize="8"/>
</worksheet>
</file>

<file path=xl/worksheets/sheet10.xml><?xml version="1.0" encoding="utf-8"?>
<worksheet xmlns="http://schemas.openxmlformats.org/spreadsheetml/2006/main" xmlns:r="http://schemas.openxmlformats.org/officeDocument/2006/relationships">
  <dimension ref="A1:R50"/>
  <sheetViews>
    <sheetView zoomScale="85" zoomScaleNormal="85" workbookViewId="0" topLeftCell="A5">
      <selection activeCell="N11" sqref="N11:R41"/>
    </sheetView>
  </sheetViews>
  <sheetFormatPr defaultColWidth="9.28125" defaultRowHeight="15"/>
  <cols>
    <col min="1" max="2" width="5.8515625" style="114" customWidth="1"/>
    <col min="3" max="3" width="21.8515625" style="114" customWidth="1"/>
    <col min="4" max="4" width="5.8515625" style="114" customWidth="1"/>
    <col min="5" max="9" width="14.8515625" style="0" customWidth="1"/>
    <col min="10" max="11" width="5.8515625" style="0" customWidth="1"/>
    <col min="12" max="12" width="21.8515625" style="0" customWidth="1"/>
    <col min="13" max="13" width="5.8515625" style="0" customWidth="1"/>
    <col min="14" max="17" width="14.8515625" style="0" customWidth="1"/>
    <col min="18" max="18" width="15.7109375" style="0" customWidth="1"/>
  </cols>
  <sheetData>
    <row r="1" spans="5:16" s="17" customFormat="1" ht="31.5" customHeight="1" hidden="1">
      <c r="E1" s="49"/>
      <c r="F1" s="53"/>
      <c r="H1" s="65"/>
      <c r="L1" s="3"/>
      <c r="M1" s="3"/>
      <c r="N1" s="3"/>
      <c r="O1" s="3"/>
      <c r="P1" s="3"/>
    </row>
    <row r="2" spans="1:16" s="17" customFormat="1" ht="28.5" customHeight="1" hidden="1">
      <c r="A2" s="3"/>
      <c r="B2" s="3"/>
      <c r="H2" s="65"/>
      <c r="L2" s="3"/>
      <c r="M2" s="3"/>
      <c r="N2" s="3"/>
      <c r="O2" s="3"/>
      <c r="P2" s="3"/>
    </row>
    <row r="3" spans="2:16" s="17" customFormat="1" ht="28.5" customHeight="1" hidden="1">
      <c r="B3" s="182"/>
      <c r="D3" s="184"/>
      <c r="F3" s="182"/>
      <c r="H3" s="184"/>
      <c r="L3" s="3"/>
      <c r="M3" s="3"/>
      <c r="N3" s="3"/>
      <c r="O3" s="3"/>
      <c r="P3" s="3"/>
    </row>
    <row r="4" spans="2:16" s="17" customFormat="1" ht="28.5" customHeight="1" hidden="1">
      <c r="B4" s="3"/>
      <c r="C4" s="183"/>
      <c r="E4" s="183"/>
      <c r="H4" s="65"/>
      <c r="L4" s="3"/>
      <c r="M4" s="3"/>
      <c r="N4" s="3"/>
      <c r="O4" s="3"/>
      <c r="P4" s="3"/>
    </row>
    <row r="5" spans="1:18" s="114" customFormat="1" ht="18" customHeight="1">
      <c r="A5" s="4" t="s">
        <v>0</v>
      </c>
      <c r="B5" s="4"/>
      <c r="C5" s="33"/>
      <c r="D5" s="33"/>
      <c r="E5" s="33"/>
      <c r="F5" s="33"/>
      <c r="G5" s="33"/>
      <c r="H5" s="33"/>
      <c r="I5" s="33"/>
      <c r="J5" s="33"/>
      <c r="K5" s="74"/>
      <c r="L5" s="74"/>
      <c r="M5" s="74"/>
      <c r="N5" s="74"/>
      <c r="P5" s="4" t="s">
        <v>78</v>
      </c>
      <c r="Q5" s="106" t="s">
        <v>80</v>
      </c>
      <c r="R5" s="107"/>
    </row>
    <row r="6" spans="1:18" s="114" customFormat="1" ht="18" customHeight="1">
      <c r="A6" s="4" t="s">
        <v>1</v>
      </c>
      <c r="B6" s="4"/>
      <c r="C6" s="34" t="s">
        <v>28</v>
      </c>
      <c r="D6" s="34"/>
      <c r="E6" s="34"/>
      <c r="F6" s="34"/>
      <c r="G6" s="34"/>
      <c r="H6" s="34"/>
      <c r="I6" s="34"/>
      <c r="J6" s="66"/>
      <c r="K6" s="75"/>
      <c r="L6" s="75"/>
      <c r="M6" s="75"/>
      <c r="N6" s="75"/>
      <c r="O6" s="101"/>
      <c r="P6" s="4" t="s">
        <v>79</v>
      </c>
      <c r="Q6" s="106" t="s">
        <v>81</v>
      </c>
      <c r="R6" s="107"/>
    </row>
    <row r="7" spans="1:18" ht="36" customHeight="1">
      <c r="A7" s="117" t="s">
        <v>92</v>
      </c>
      <c r="B7" s="117"/>
      <c r="C7" s="117"/>
      <c r="D7" s="117"/>
      <c r="E7" s="117"/>
      <c r="F7" s="117"/>
      <c r="G7" s="117"/>
      <c r="H7" s="117"/>
      <c r="I7" s="117"/>
      <c r="J7" s="117"/>
      <c r="K7" s="117"/>
      <c r="L7" s="117"/>
      <c r="M7" s="117"/>
      <c r="N7" s="117"/>
      <c r="O7" s="117"/>
      <c r="P7" s="117"/>
      <c r="Q7" s="117"/>
      <c r="R7" s="117"/>
    </row>
    <row r="8" spans="1:18" ht="24" customHeight="1">
      <c r="A8" s="6"/>
      <c r="B8" s="6"/>
      <c r="C8" s="6"/>
      <c r="D8" s="6"/>
      <c r="E8" s="6"/>
      <c r="F8" s="54" t="s">
        <v>44</v>
      </c>
      <c r="G8" s="8"/>
      <c r="H8" s="8"/>
      <c r="I8" s="8"/>
      <c r="J8" s="8"/>
      <c r="K8" s="8"/>
      <c r="L8" s="8"/>
      <c r="M8" s="8"/>
      <c r="N8" s="8"/>
      <c r="O8" s="6"/>
      <c r="P8" s="6"/>
      <c r="Q8" s="6"/>
      <c r="R8" s="108" t="s">
        <v>82</v>
      </c>
    </row>
    <row r="9" spans="1:18" s="115" customFormat="1" ht="18" customHeight="1">
      <c r="A9" s="7" t="s">
        <v>3</v>
      </c>
      <c r="B9" s="7"/>
      <c r="C9" s="7"/>
      <c r="D9" s="43" t="s">
        <v>42</v>
      </c>
      <c r="E9" s="43" t="s">
        <v>43</v>
      </c>
      <c r="F9" s="55" t="s">
        <v>45</v>
      </c>
      <c r="G9" s="60"/>
      <c r="H9" s="55" t="s">
        <v>50</v>
      </c>
      <c r="I9" s="60"/>
      <c r="J9" s="67" t="s">
        <v>3</v>
      </c>
      <c r="K9" s="7"/>
      <c r="L9" s="85"/>
      <c r="M9" s="43" t="s">
        <v>42</v>
      </c>
      <c r="N9" s="43" t="s">
        <v>43</v>
      </c>
      <c r="O9" s="55" t="s">
        <v>45</v>
      </c>
      <c r="P9" s="60"/>
      <c r="Q9" s="55" t="s">
        <v>50</v>
      </c>
      <c r="R9" s="109"/>
    </row>
    <row r="10" spans="1:18" s="115" customFormat="1" ht="18" customHeight="1">
      <c r="A10" s="8"/>
      <c r="B10" s="8"/>
      <c r="C10" s="8"/>
      <c r="D10" s="44"/>
      <c r="E10" s="44"/>
      <c r="F10" s="56" t="s">
        <v>46</v>
      </c>
      <c r="G10" s="61" t="s">
        <v>48</v>
      </c>
      <c r="H10" s="61" t="s">
        <v>51</v>
      </c>
      <c r="I10" s="61" t="s">
        <v>48</v>
      </c>
      <c r="J10" s="68"/>
      <c r="K10" s="8"/>
      <c r="L10" s="86"/>
      <c r="M10" s="44"/>
      <c r="N10" s="44"/>
      <c r="O10" s="56" t="s">
        <v>46</v>
      </c>
      <c r="P10" s="61" t="s">
        <v>48</v>
      </c>
      <c r="Q10" s="61" t="s">
        <v>51</v>
      </c>
      <c r="R10" s="110" t="s">
        <v>48</v>
      </c>
    </row>
    <row r="11" spans="1:18" s="116" customFormat="1" ht="14.1" customHeight="1">
      <c r="A11" s="9" t="s">
        <v>4</v>
      </c>
      <c r="B11" s="20" t="s">
        <v>11</v>
      </c>
      <c r="C11" s="35"/>
      <c r="D11" s="45">
        <v>1</v>
      </c>
      <c r="E11" s="152">
        <v>8</v>
      </c>
      <c r="F11" s="155">
        <v>23</v>
      </c>
      <c r="G11" s="158">
        <v>70650.02</v>
      </c>
      <c r="H11" s="161">
        <v>0</v>
      </c>
      <c r="I11" s="162">
        <v>0</v>
      </c>
      <c r="J11" s="69" t="s">
        <v>6</v>
      </c>
      <c r="K11" s="28" t="s">
        <v>27</v>
      </c>
      <c r="L11" s="39" t="s">
        <v>40</v>
      </c>
      <c r="M11" s="94">
        <v>35</v>
      </c>
      <c r="N11" s="165">
        <v>0</v>
      </c>
      <c r="O11" s="161">
        <v>0</v>
      </c>
      <c r="P11" s="171">
        <v>0</v>
      </c>
      <c r="Q11" s="175">
        <v>0</v>
      </c>
      <c r="R11" s="178">
        <v>0</v>
      </c>
    </row>
    <row r="12" spans="1:18" ht="14.1" customHeight="1">
      <c r="A12" s="10"/>
      <c r="B12" s="21" t="s">
        <v>12</v>
      </c>
      <c r="C12" s="36"/>
      <c r="D12" s="46">
        <v>2</v>
      </c>
      <c r="E12" s="153">
        <v>2</v>
      </c>
      <c r="F12" s="156">
        <v>1</v>
      </c>
      <c r="G12" s="159">
        <v>4205</v>
      </c>
      <c r="H12" s="156">
        <v>1</v>
      </c>
      <c r="I12" s="163">
        <v>182.08</v>
      </c>
      <c r="J12" s="70"/>
      <c r="K12" s="29"/>
      <c r="L12" s="39" t="s">
        <v>41</v>
      </c>
      <c r="M12" s="95">
        <v>36</v>
      </c>
      <c r="N12" s="166">
        <v>0</v>
      </c>
      <c r="O12" s="157">
        <v>0</v>
      </c>
      <c r="P12" s="172">
        <v>0</v>
      </c>
      <c r="Q12" s="176">
        <v>0</v>
      </c>
      <c r="R12" s="179">
        <v>0</v>
      </c>
    </row>
    <row r="13" spans="1:18" ht="14.1" customHeight="1">
      <c r="A13" s="10"/>
      <c r="B13" s="21" t="s">
        <v>13</v>
      </c>
      <c r="C13" s="36"/>
      <c r="D13" s="46">
        <v>3</v>
      </c>
      <c r="E13" s="154">
        <v>0</v>
      </c>
      <c r="F13" s="157">
        <v>0</v>
      </c>
      <c r="G13" s="160">
        <v>0</v>
      </c>
      <c r="H13" s="157">
        <v>0</v>
      </c>
      <c r="I13" s="164">
        <v>0</v>
      </c>
      <c r="J13" s="70"/>
      <c r="K13" s="76" t="s">
        <v>57</v>
      </c>
      <c r="L13" s="39" t="s">
        <v>38</v>
      </c>
      <c r="M13" s="94">
        <v>37</v>
      </c>
      <c r="N13" s="165">
        <v>0</v>
      </c>
      <c r="O13" s="161">
        <v>0</v>
      </c>
      <c r="P13" s="171">
        <v>0</v>
      </c>
      <c r="Q13" s="176">
        <v>0</v>
      </c>
      <c r="R13" s="179">
        <v>0</v>
      </c>
    </row>
    <row r="14" spans="1:18" ht="14.1" customHeight="1">
      <c r="A14" s="10"/>
      <c r="B14" s="21" t="s">
        <v>14</v>
      </c>
      <c r="C14" s="36"/>
      <c r="D14" s="46">
        <v>4</v>
      </c>
      <c r="E14" s="154">
        <v>0</v>
      </c>
      <c r="F14" s="157">
        <v>0</v>
      </c>
      <c r="G14" s="160">
        <v>0</v>
      </c>
      <c r="H14" s="157">
        <v>0</v>
      </c>
      <c r="I14" s="164">
        <v>0</v>
      </c>
      <c r="J14" s="70"/>
      <c r="K14" s="77"/>
      <c r="L14" s="39" t="s">
        <v>39</v>
      </c>
      <c r="M14" s="95">
        <v>38</v>
      </c>
      <c r="N14" s="166">
        <v>0</v>
      </c>
      <c r="O14" s="157">
        <v>0</v>
      </c>
      <c r="P14" s="172">
        <v>0</v>
      </c>
      <c r="Q14" s="176">
        <v>0</v>
      </c>
      <c r="R14" s="179">
        <v>0</v>
      </c>
    </row>
    <row r="15" spans="1:18" ht="14.1" customHeight="1">
      <c r="A15" s="10"/>
      <c r="B15" s="21" t="s">
        <v>15</v>
      </c>
      <c r="C15" s="36"/>
      <c r="D15" s="46">
        <v>5</v>
      </c>
      <c r="E15" s="154">
        <v>0</v>
      </c>
      <c r="F15" s="157">
        <v>0</v>
      </c>
      <c r="G15" s="160">
        <v>0</v>
      </c>
      <c r="H15" s="157">
        <v>0</v>
      </c>
      <c r="I15" s="164">
        <v>0</v>
      </c>
      <c r="J15" s="70"/>
      <c r="K15" s="77"/>
      <c r="L15" s="39" t="s">
        <v>40</v>
      </c>
      <c r="M15" s="94">
        <v>39</v>
      </c>
      <c r="N15" s="165">
        <v>0</v>
      </c>
      <c r="O15" s="161">
        <v>0</v>
      </c>
      <c r="P15" s="171">
        <v>0</v>
      </c>
      <c r="Q15" s="176">
        <v>0</v>
      </c>
      <c r="R15" s="179">
        <v>0</v>
      </c>
    </row>
    <row r="16" spans="1:18" ht="14.1" customHeight="1">
      <c r="A16" s="10"/>
      <c r="B16" s="21" t="s">
        <v>16</v>
      </c>
      <c r="C16" s="36"/>
      <c r="D16" s="46">
        <v>6</v>
      </c>
      <c r="E16" s="154">
        <v>0</v>
      </c>
      <c r="F16" s="157">
        <v>0</v>
      </c>
      <c r="G16" s="160">
        <v>0</v>
      </c>
      <c r="H16" s="157">
        <v>0</v>
      </c>
      <c r="I16" s="164">
        <v>0</v>
      </c>
      <c r="J16" s="70"/>
      <c r="K16" s="77"/>
      <c r="L16" s="39" t="s">
        <v>41</v>
      </c>
      <c r="M16" s="95">
        <v>40</v>
      </c>
      <c r="N16" s="166">
        <v>0</v>
      </c>
      <c r="O16" s="157">
        <v>0</v>
      </c>
      <c r="P16" s="172">
        <v>0</v>
      </c>
      <c r="Q16" s="176">
        <v>0</v>
      </c>
      <c r="R16" s="179">
        <v>0</v>
      </c>
    </row>
    <row r="17" spans="1:18" ht="14.1" customHeight="1">
      <c r="A17" s="10"/>
      <c r="B17" s="21" t="s">
        <v>17</v>
      </c>
      <c r="C17" s="36"/>
      <c r="D17" s="46">
        <v>7</v>
      </c>
      <c r="E17" s="154">
        <v>0</v>
      </c>
      <c r="F17" s="157">
        <v>0</v>
      </c>
      <c r="G17" s="160">
        <v>0</v>
      </c>
      <c r="H17" s="157">
        <v>0</v>
      </c>
      <c r="I17" s="164">
        <v>0</v>
      </c>
      <c r="J17" s="70"/>
      <c r="K17" s="76" t="s">
        <v>58</v>
      </c>
      <c r="L17" s="39" t="s">
        <v>38</v>
      </c>
      <c r="M17" s="94">
        <v>41</v>
      </c>
      <c r="N17" s="165">
        <v>0</v>
      </c>
      <c r="O17" s="161">
        <v>0</v>
      </c>
      <c r="P17" s="171">
        <v>0</v>
      </c>
      <c r="Q17" s="176">
        <v>0</v>
      </c>
      <c r="R17" s="179">
        <v>0</v>
      </c>
    </row>
    <row r="18" spans="1:18" ht="14.1" customHeight="1">
      <c r="A18" s="10"/>
      <c r="B18" s="22" t="s">
        <v>18</v>
      </c>
      <c r="C18" s="37"/>
      <c r="D18" s="46">
        <v>8</v>
      </c>
      <c r="E18" s="154">
        <v>0</v>
      </c>
      <c r="F18" s="157">
        <v>0</v>
      </c>
      <c r="G18" s="160">
        <v>0</v>
      </c>
      <c r="H18" s="157">
        <v>0</v>
      </c>
      <c r="I18" s="164">
        <v>0</v>
      </c>
      <c r="J18" s="70"/>
      <c r="K18" s="77"/>
      <c r="L18" s="39" t="s">
        <v>39</v>
      </c>
      <c r="M18" s="95">
        <v>42</v>
      </c>
      <c r="N18" s="167">
        <v>4</v>
      </c>
      <c r="O18" s="156">
        <v>4</v>
      </c>
      <c r="P18" s="173">
        <v>50280</v>
      </c>
      <c r="Q18" s="176">
        <v>0</v>
      </c>
      <c r="R18" s="179">
        <v>0</v>
      </c>
    </row>
    <row r="19" spans="1:18" ht="14.1" customHeight="1">
      <c r="A19" s="10"/>
      <c r="B19" s="22" t="s">
        <v>19</v>
      </c>
      <c r="C19" s="37"/>
      <c r="D19" s="46">
        <v>9</v>
      </c>
      <c r="E19" s="154">
        <v>0</v>
      </c>
      <c r="F19" s="157">
        <v>0</v>
      </c>
      <c r="G19" s="160">
        <v>0</v>
      </c>
      <c r="H19" s="157">
        <v>0</v>
      </c>
      <c r="I19" s="164">
        <v>0</v>
      </c>
      <c r="J19" s="70"/>
      <c r="K19" s="77"/>
      <c r="L19" s="39" t="s">
        <v>40</v>
      </c>
      <c r="M19" s="94">
        <v>43</v>
      </c>
      <c r="N19" s="165">
        <v>0</v>
      </c>
      <c r="O19" s="161">
        <v>0</v>
      </c>
      <c r="P19" s="171">
        <v>0</v>
      </c>
      <c r="Q19" s="176">
        <v>0</v>
      </c>
      <c r="R19" s="179">
        <v>0</v>
      </c>
    </row>
    <row r="20" spans="1:18" ht="14.1" customHeight="1">
      <c r="A20" s="10"/>
      <c r="B20" s="22" t="s">
        <v>20</v>
      </c>
      <c r="C20" s="37"/>
      <c r="D20" s="46">
        <v>10</v>
      </c>
      <c r="E20" s="154">
        <v>0</v>
      </c>
      <c r="F20" s="157">
        <v>0</v>
      </c>
      <c r="G20" s="160">
        <v>0</v>
      </c>
      <c r="H20" s="157">
        <v>0</v>
      </c>
      <c r="I20" s="164">
        <v>0</v>
      </c>
      <c r="J20" s="70"/>
      <c r="K20" s="77"/>
      <c r="L20" s="39" t="s">
        <v>41</v>
      </c>
      <c r="M20" s="95">
        <v>44</v>
      </c>
      <c r="N20" s="167">
        <v>2</v>
      </c>
      <c r="O20" s="156">
        <v>6</v>
      </c>
      <c r="P20" s="173">
        <v>67740</v>
      </c>
      <c r="Q20" s="176">
        <v>0</v>
      </c>
      <c r="R20" s="179">
        <v>0</v>
      </c>
    </row>
    <row r="21" spans="1:18" ht="14.1" customHeight="1">
      <c r="A21" s="10"/>
      <c r="B21" s="21" t="s">
        <v>21</v>
      </c>
      <c r="C21" s="36"/>
      <c r="D21" s="46">
        <v>11</v>
      </c>
      <c r="E21" s="154">
        <v>0</v>
      </c>
      <c r="F21" s="157">
        <v>0</v>
      </c>
      <c r="G21" s="160">
        <v>0</v>
      </c>
      <c r="H21" s="157">
        <v>0</v>
      </c>
      <c r="I21" s="164">
        <v>0</v>
      </c>
      <c r="J21" s="70"/>
      <c r="K21" s="76" t="s">
        <v>59</v>
      </c>
      <c r="L21" s="39" t="s">
        <v>38</v>
      </c>
      <c r="M21" s="94">
        <v>45</v>
      </c>
      <c r="N21" s="165">
        <v>0</v>
      </c>
      <c r="O21" s="161">
        <v>0</v>
      </c>
      <c r="P21" s="171">
        <v>0</v>
      </c>
      <c r="Q21" s="176">
        <v>0</v>
      </c>
      <c r="R21" s="179">
        <v>0</v>
      </c>
    </row>
    <row r="22" spans="1:18" ht="14.1" customHeight="1">
      <c r="A22" s="11"/>
      <c r="B22" s="23" t="s">
        <v>22</v>
      </c>
      <c r="C22" s="38"/>
      <c r="D22" s="46">
        <v>12</v>
      </c>
      <c r="E22" s="153">
        <v>1</v>
      </c>
      <c r="F22" s="157">
        <v>0</v>
      </c>
      <c r="G22" s="160">
        <v>0</v>
      </c>
      <c r="H22" s="156">
        <v>1</v>
      </c>
      <c r="I22" s="163">
        <v>182.08</v>
      </c>
      <c r="J22" s="70"/>
      <c r="K22" s="77"/>
      <c r="L22" s="39" t="s">
        <v>39</v>
      </c>
      <c r="M22" s="95">
        <v>46</v>
      </c>
      <c r="N22" s="166">
        <v>0</v>
      </c>
      <c r="O22" s="157">
        <v>0</v>
      </c>
      <c r="P22" s="172">
        <v>0</v>
      </c>
      <c r="Q22" s="176">
        <v>0</v>
      </c>
      <c r="R22" s="179">
        <v>0</v>
      </c>
    </row>
    <row r="23" spans="1:18" ht="14.1" customHeight="1">
      <c r="A23" s="12" t="s">
        <v>5</v>
      </c>
      <c r="B23" s="21" t="s">
        <v>23</v>
      </c>
      <c r="C23" s="36"/>
      <c r="D23" s="46">
        <v>13</v>
      </c>
      <c r="E23" s="154">
        <v>0</v>
      </c>
      <c r="F23" s="157">
        <v>0</v>
      </c>
      <c r="G23" s="160">
        <v>0</v>
      </c>
      <c r="H23" s="157">
        <v>0</v>
      </c>
      <c r="I23" s="164">
        <v>0</v>
      </c>
      <c r="J23" s="70"/>
      <c r="K23" s="77"/>
      <c r="L23" s="39" t="s">
        <v>40</v>
      </c>
      <c r="M23" s="94">
        <v>47</v>
      </c>
      <c r="N23" s="165">
        <v>0</v>
      </c>
      <c r="O23" s="161">
        <v>0</v>
      </c>
      <c r="P23" s="171">
        <v>0</v>
      </c>
      <c r="Q23" s="176">
        <v>0</v>
      </c>
      <c r="R23" s="179">
        <v>0</v>
      </c>
    </row>
    <row r="24" spans="1:18" ht="14.1" customHeight="1">
      <c r="A24" s="10"/>
      <c r="B24" s="24" t="s">
        <v>24</v>
      </c>
      <c r="C24" s="39" t="s">
        <v>29</v>
      </c>
      <c r="D24" s="46">
        <v>14</v>
      </c>
      <c r="E24" s="153">
        <v>8</v>
      </c>
      <c r="F24" s="156">
        <v>25</v>
      </c>
      <c r="G24" s="159">
        <v>78772.5</v>
      </c>
      <c r="H24" s="157">
        <v>0</v>
      </c>
      <c r="I24" s="164">
        <v>0</v>
      </c>
      <c r="J24" s="70"/>
      <c r="K24" s="77"/>
      <c r="L24" s="39" t="s">
        <v>41</v>
      </c>
      <c r="M24" s="95">
        <v>48</v>
      </c>
      <c r="N24" s="166">
        <v>0</v>
      </c>
      <c r="O24" s="157">
        <v>0</v>
      </c>
      <c r="P24" s="172">
        <v>0</v>
      </c>
      <c r="Q24" s="176">
        <v>0</v>
      </c>
      <c r="R24" s="179">
        <v>0</v>
      </c>
    </row>
    <row r="25" spans="1:18" ht="14.1" customHeight="1">
      <c r="A25" s="10"/>
      <c r="B25" s="25"/>
      <c r="C25" s="39" t="s">
        <v>30</v>
      </c>
      <c r="D25" s="46">
        <v>15</v>
      </c>
      <c r="E25" s="153">
        <v>1</v>
      </c>
      <c r="F25" s="156">
        <v>1</v>
      </c>
      <c r="G25" s="159">
        <v>293</v>
      </c>
      <c r="H25" s="157">
        <v>0</v>
      </c>
      <c r="I25" s="164">
        <v>0</v>
      </c>
      <c r="J25" s="70"/>
      <c r="K25" s="72" t="s">
        <v>60</v>
      </c>
      <c r="L25" s="87" t="s">
        <v>39</v>
      </c>
      <c r="M25" s="94">
        <v>49</v>
      </c>
      <c r="N25" s="165">
        <v>0</v>
      </c>
      <c r="O25" s="161">
        <v>0</v>
      </c>
      <c r="P25" s="171">
        <v>0</v>
      </c>
      <c r="Q25" s="176">
        <v>0</v>
      </c>
      <c r="R25" s="179">
        <v>0</v>
      </c>
    </row>
    <row r="26" spans="1:18" ht="14.1" customHeight="1">
      <c r="A26" s="10"/>
      <c r="B26" s="25"/>
      <c r="C26" s="39" t="s">
        <v>31</v>
      </c>
      <c r="D26" s="46">
        <v>16</v>
      </c>
      <c r="E26" s="153">
        <v>4</v>
      </c>
      <c r="F26" s="156">
        <v>13</v>
      </c>
      <c r="G26" s="159">
        <v>55804.5</v>
      </c>
      <c r="H26" s="157">
        <v>0</v>
      </c>
      <c r="I26" s="164">
        <v>0</v>
      </c>
      <c r="J26" s="70"/>
      <c r="K26" s="78"/>
      <c r="L26" s="87" t="s">
        <v>40</v>
      </c>
      <c r="M26" s="95">
        <v>50</v>
      </c>
      <c r="N26" s="166">
        <v>0</v>
      </c>
      <c r="O26" s="157">
        <v>0</v>
      </c>
      <c r="P26" s="172">
        <v>0</v>
      </c>
      <c r="Q26" s="176">
        <v>0</v>
      </c>
      <c r="R26" s="179">
        <v>0</v>
      </c>
    </row>
    <row r="27" spans="1:18" ht="14.1" customHeight="1">
      <c r="A27" s="10"/>
      <c r="B27" s="25"/>
      <c r="C27" s="39" t="s">
        <v>32</v>
      </c>
      <c r="D27" s="46">
        <v>17</v>
      </c>
      <c r="E27" s="153">
        <v>13</v>
      </c>
      <c r="F27" s="156">
        <v>41</v>
      </c>
      <c r="G27" s="159">
        <v>57018.5</v>
      </c>
      <c r="H27" s="157">
        <v>0</v>
      </c>
      <c r="I27" s="164">
        <v>0</v>
      </c>
      <c r="J27" s="70"/>
      <c r="K27" s="79"/>
      <c r="L27" s="87" t="s">
        <v>41</v>
      </c>
      <c r="M27" s="94">
        <v>51</v>
      </c>
      <c r="N27" s="165">
        <v>0</v>
      </c>
      <c r="O27" s="161">
        <v>0</v>
      </c>
      <c r="P27" s="171">
        <v>0</v>
      </c>
      <c r="Q27" s="176">
        <v>0</v>
      </c>
      <c r="R27" s="179">
        <v>0</v>
      </c>
    </row>
    <row r="28" spans="1:18" ht="14.1" customHeight="1">
      <c r="A28" s="10"/>
      <c r="B28" s="25"/>
      <c r="C28" s="39" t="s">
        <v>33</v>
      </c>
      <c r="D28" s="46">
        <v>18</v>
      </c>
      <c r="E28" s="153">
        <v>2</v>
      </c>
      <c r="F28" s="156">
        <v>2</v>
      </c>
      <c r="G28" s="159">
        <v>1849</v>
      </c>
      <c r="H28" s="157">
        <v>0</v>
      </c>
      <c r="I28" s="164">
        <v>0</v>
      </c>
      <c r="J28" s="45"/>
      <c r="K28" s="80" t="s">
        <v>61</v>
      </c>
      <c r="L28" s="88"/>
      <c r="M28" s="95">
        <v>52</v>
      </c>
      <c r="N28" s="167">
        <v>1</v>
      </c>
      <c r="O28" s="156">
        <v>1</v>
      </c>
      <c r="P28" s="173">
        <v>32200</v>
      </c>
      <c r="Q28" s="176">
        <v>0</v>
      </c>
      <c r="R28" s="179">
        <v>0</v>
      </c>
    </row>
    <row r="29" spans="1:18" ht="14.1" customHeight="1">
      <c r="A29" s="10"/>
      <c r="B29" s="25"/>
      <c r="C29" s="39" t="s">
        <v>34</v>
      </c>
      <c r="D29" s="46">
        <v>19</v>
      </c>
      <c r="E29" s="153">
        <v>1</v>
      </c>
      <c r="F29" s="156">
        <v>2</v>
      </c>
      <c r="G29" s="159">
        <v>563</v>
      </c>
      <c r="H29" s="157">
        <v>0</v>
      </c>
      <c r="I29" s="164">
        <v>0</v>
      </c>
      <c r="J29" s="70" t="s">
        <v>54</v>
      </c>
      <c r="K29" s="81" t="s">
        <v>62</v>
      </c>
      <c r="L29" s="89"/>
      <c r="M29" s="94">
        <v>53</v>
      </c>
      <c r="N29" s="165">
        <v>0</v>
      </c>
      <c r="O29" s="161">
        <v>0</v>
      </c>
      <c r="P29" s="171">
        <v>0</v>
      </c>
      <c r="Q29" s="176">
        <v>0</v>
      </c>
      <c r="R29" s="179">
        <v>0</v>
      </c>
    </row>
    <row r="30" spans="1:18" ht="14.1" customHeight="1">
      <c r="A30" s="10"/>
      <c r="B30" s="25"/>
      <c r="C30" s="39" t="s">
        <v>35</v>
      </c>
      <c r="D30" s="46">
        <v>20</v>
      </c>
      <c r="E30" s="153">
        <v>3</v>
      </c>
      <c r="F30" s="156">
        <v>6</v>
      </c>
      <c r="G30" s="159">
        <v>39775</v>
      </c>
      <c r="H30" s="157">
        <v>0</v>
      </c>
      <c r="I30" s="164">
        <v>0</v>
      </c>
      <c r="J30" s="27"/>
      <c r="K30" s="81" t="s">
        <v>63</v>
      </c>
      <c r="L30" s="90"/>
      <c r="M30" s="95">
        <v>54</v>
      </c>
      <c r="N30" s="166">
        <v>0</v>
      </c>
      <c r="O30" s="157">
        <v>0</v>
      </c>
      <c r="P30" s="172">
        <v>0</v>
      </c>
      <c r="Q30" s="176">
        <v>0</v>
      </c>
      <c r="R30" s="179">
        <v>0</v>
      </c>
    </row>
    <row r="31" spans="1:18" ht="14.1" customHeight="1">
      <c r="A31" s="10"/>
      <c r="B31" s="25"/>
      <c r="C31" s="39" t="s">
        <v>36</v>
      </c>
      <c r="D31" s="46">
        <v>21</v>
      </c>
      <c r="E31" s="154">
        <v>0</v>
      </c>
      <c r="F31" s="157">
        <v>0</v>
      </c>
      <c r="G31" s="160">
        <v>0</v>
      </c>
      <c r="H31" s="157">
        <v>0</v>
      </c>
      <c r="I31" s="164">
        <v>0</v>
      </c>
      <c r="J31" s="27"/>
      <c r="K31" s="81" t="s">
        <v>64</v>
      </c>
      <c r="L31" s="90"/>
      <c r="M31" s="94">
        <v>55</v>
      </c>
      <c r="N31" s="168">
        <v>2</v>
      </c>
      <c r="O31" s="155">
        <v>3</v>
      </c>
      <c r="P31" s="174">
        <v>2684</v>
      </c>
      <c r="Q31" s="177">
        <v>2</v>
      </c>
      <c r="R31" s="180">
        <v>182.08</v>
      </c>
    </row>
    <row r="32" spans="1:18" ht="14.1" customHeight="1">
      <c r="A32" s="10"/>
      <c r="B32" s="25"/>
      <c r="C32" s="39" t="s">
        <v>37</v>
      </c>
      <c r="D32" s="46">
        <v>22</v>
      </c>
      <c r="E32" s="154">
        <v>0</v>
      </c>
      <c r="F32" s="157">
        <v>0</v>
      </c>
      <c r="G32" s="160">
        <v>0</v>
      </c>
      <c r="H32" s="157">
        <v>0</v>
      </c>
      <c r="I32" s="164">
        <v>0</v>
      </c>
      <c r="J32" s="27"/>
      <c r="K32" s="81" t="s">
        <v>65</v>
      </c>
      <c r="L32" s="90"/>
      <c r="M32" s="95">
        <v>56</v>
      </c>
      <c r="N32" s="167">
        <v>1</v>
      </c>
      <c r="O32" s="156">
        <v>3</v>
      </c>
      <c r="P32" s="173">
        <v>1463</v>
      </c>
      <c r="Q32" s="176">
        <v>0</v>
      </c>
      <c r="R32" s="179">
        <v>0</v>
      </c>
    </row>
    <row r="33" spans="1:18" ht="14.1" customHeight="1">
      <c r="A33" s="10"/>
      <c r="B33" s="25"/>
      <c r="C33" s="40" t="s">
        <v>21</v>
      </c>
      <c r="D33" s="46">
        <v>23</v>
      </c>
      <c r="E33" s="154">
        <v>0</v>
      </c>
      <c r="F33" s="157">
        <v>0</v>
      </c>
      <c r="G33" s="160">
        <v>0</v>
      </c>
      <c r="H33" s="157">
        <v>0</v>
      </c>
      <c r="I33" s="164">
        <v>0</v>
      </c>
      <c r="J33" s="27"/>
      <c r="K33" s="81" t="s">
        <v>66</v>
      </c>
      <c r="L33" s="90"/>
      <c r="M33" s="94">
        <v>57</v>
      </c>
      <c r="N33" s="168">
        <v>1</v>
      </c>
      <c r="O33" s="155">
        <v>1</v>
      </c>
      <c r="P33" s="174">
        <v>2132</v>
      </c>
      <c r="Q33" s="176">
        <v>0</v>
      </c>
      <c r="R33" s="179">
        <v>0</v>
      </c>
    </row>
    <row r="34" spans="1:18" ht="14.1" customHeight="1">
      <c r="A34" s="11"/>
      <c r="B34" s="26"/>
      <c r="C34" s="39" t="s">
        <v>22</v>
      </c>
      <c r="D34" s="46">
        <v>24</v>
      </c>
      <c r="E34" s="153">
        <v>7</v>
      </c>
      <c r="F34" s="156">
        <v>14</v>
      </c>
      <c r="G34" s="159">
        <v>72473</v>
      </c>
      <c r="H34" s="157">
        <v>0</v>
      </c>
      <c r="I34" s="164">
        <v>0</v>
      </c>
      <c r="J34" s="27"/>
      <c r="K34" s="81" t="s">
        <v>67</v>
      </c>
      <c r="L34" s="90"/>
      <c r="M34" s="95">
        <v>58</v>
      </c>
      <c r="N34" s="167">
        <v>17</v>
      </c>
      <c r="O34" s="156">
        <v>163</v>
      </c>
      <c r="P34" s="173">
        <v>1537427.66</v>
      </c>
      <c r="Q34" s="177">
        <v>2</v>
      </c>
      <c r="R34" s="180">
        <v>495.78</v>
      </c>
    </row>
    <row r="35" spans="1:18" ht="14.1" customHeight="1">
      <c r="A35" s="12" t="s">
        <v>6</v>
      </c>
      <c r="B35" s="118" t="s">
        <v>25</v>
      </c>
      <c r="C35" s="39" t="s">
        <v>38</v>
      </c>
      <c r="D35" s="46">
        <v>25</v>
      </c>
      <c r="E35" s="153">
        <v>9</v>
      </c>
      <c r="F35" s="156">
        <v>10</v>
      </c>
      <c r="G35" s="159">
        <v>27451</v>
      </c>
      <c r="H35" s="157">
        <v>0</v>
      </c>
      <c r="I35" s="164">
        <v>0</v>
      </c>
      <c r="J35" s="27"/>
      <c r="K35" s="81" t="s">
        <v>68</v>
      </c>
      <c r="L35" s="90"/>
      <c r="M35" s="94">
        <v>59</v>
      </c>
      <c r="N35" s="165">
        <v>0</v>
      </c>
      <c r="O35" s="161">
        <v>0</v>
      </c>
      <c r="P35" s="171">
        <v>0</v>
      </c>
      <c r="Q35" s="176">
        <v>0</v>
      </c>
      <c r="R35" s="179">
        <v>0</v>
      </c>
    </row>
    <row r="36" spans="1:18" ht="14.1" customHeight="1">
      <c r="A36" s="10"/>
      <c r="B36" s="119"/>
      <c r="C36" s="39" t="s">
        <v>39</v>
      </c>
      <c r="D36" s="46">
        <v>26</v>
      </c>
      <c r="E36" s="153">
        <v>3</v>
      </c>
      <c r="F36" s="156">
        <v>5</v>
      </c>
      <c r="G36" s="159">
        <v>7850</v>
      </c>
      <c r="H36" s="157">
        <v>0</v>
      </c>
      <c r="I36" s="164">
        <v>0</v>
      </c>
      <c r="J36" s="27"/>
      <c r="K36" s="81" t="s">
        <v>69</v>
      </c>
      <c r="L36" s="90"/>
      <c r="M36" s="95">
        <v>60</v>
      </c>
      <c r="N36" s="167">
        <v>6</v>
      </c>
      <c r="O36" s="156">
        <v>14</v>
      </c>
      <c r="P36" s="173">
        <v>55647</v>
      </c>
      <c r="Q36" s="176">
        <v>0</v>
      </c>
      <c r="R36" s="179">
        <v>0</v>
      </c>
    </row>
    <row r="37" spans="1:18" ht="14.1" customHeight="1">
      <c r="A37" s="10"/>
      <c r="B37" s="119"/>
      <c r="C37" s="39" t="s">
        <v>40</v>
      </c>
      <c r="D37" s="46">
        <v>27</v>
      </c>
      <c r="E37" s="153">
        <v>2</v>
      </c>
      <c r="F37" s="156">
        <v>5</v>
      </c>
      <c r="G37" s="159">
        <v>4443</v>
      </c>
      <c r="H37" s="157">
        <v>0</v>
      </c>
      <c r="I37" s="164">
        <v>0</v>
      </c>
      <c r="J37" s="27"/>
      <c r="K37" s="81" t="s">
        <v>70</v>
      </c>
      <c r="L37" s="90"/>
      <c r="M37" s="94">
        <v>61</v>
      </c>
      <c r="N37" s="165">
        <v>0</v>
      </c>
      <c r="O37" s="161">
        <v>0</v>
      </c>
      <c r="P37" s="171">
        <v>0</v>
      </c>
      <c r="Q37" s="176">
        <v>0</v>
      </c>
      <c r="R37" s="179">
        <v>0</v>
      </c>
    </row>
    <row r="38" spans="1:18" ht="14.1" customHeight="1">
      <c r="A38" s="10"/>
      <c r="B38" s="120"/>
      <c r="C38" s="39" t="s">
        <v>41</v>
      </c>
      <c r="D38" s="46">
        <v>28</v>
      </c>
      <c r="E38" s="153">
        <v>2</v>
      </c>
      <c r="F38" s="156">
        <v>5</v>
      </c>
      <c r="G38" s="159">
        <v>51245</v>
      </c>
      <c r="H38" s="157">
        <v>0</v>
      </c>
      <c r="I38" s="164">
        <v>0</v>
      </c>
      <c r="J38" s="27"/>
      <c r="K38" s="81" t="s">
        <v>71</v>
      </c>
      <c r="L38" s="90"/>
      <c r="M38" s="95">
        <v>62</v>
      </c>
      <c r="N38" s="167">
        <v>11</v>
      </c>
      <c r="O38" s="156">
        <v>25</v>
      </c>
      <c r="P38" s="173">
        <v>72465.31</v>
      </c>
      <c r="Q38" s="176">
        <v>0</v>
      </c>
      <c r="R38" s="179">
        <v>0</v>
      </c>
    </row>
    <row r="39" spans="1:18" ht="14.1" customHeight="1">
      <c r="A39" s="10"/>
      <c r="B39" s="118" t="s">
        <v>26</v>
      </c>
      <c r="C39" s="39" t="s">
        <v>38</v>
      </c>
      <c r="D39" s="46">
        <v>29</v>
      </c>
      <c r="E39" s="154">
        <v>0</v>
      </c>
      <c r="F39" s="157">
        <v>0</v>
      </c>
      <c r="G39" s="160">
        <v>0</v>
      </c>
      <c r="H39" s="157">
        <v>0</v>
      </c>
      <c r="I39" s="164">
        <v>0</v>
      </c>
      <c r="J39" s="27"/>
      <c r="K39" s="81" t="s">
        <v>72</v>
      </c>
      <c r="L39" s="90"/>
      <c r="M39" s="94">
        <v>63</v>
      </c>
      <c r="N39" s="168">
        <v>4</v>
      </c>
      <c r="O39" s="155">
        <v>6</v>
      </c>
      <c r="P39" s="174">
        <v>8703</v>
      </c>
      <c r="Q39" s="176">
        <v>0</v>
      </c>
      <c r="R39" s="179">
        <v>0</v>
      </c>
    </row>
    <row r="40" spans="1:18" ht="14.1" customHeight="1">
      <c r="A40" s="10"/>
      <c r="B40" s="121"/>
      <c r="C40" s="39" t="s">
        <v>39</v>
      </c>
      <c r="D40" s="46">
        <v>30</v>
      </c>
      <c r="E40" s="153">
        <v>1</v>
      </c>
      <c r="F40" s="156">
        <v>1</v>
      </c>
      <c r="G40" s="159">
        <v>4601</v>
      </c>
      <c r="H40" s="157">
        <v>0</v>
      </c>
      <c r="I40" s="164">
        <v>0</v>
      </c>
      <c r="J40" s="27"/>
      <c r="K40" s="81" t="s">
        <v>73</v>
      </c>
      <c r="L40" s="90"/>
      <c r="M40" s="95">
        <v>64</v>
      </c>
      <c r="N40" s="167">
        <v>8</v>
      </c>
      <c r="O40" s="156">
        <v>16</v>
      </c>
      <c r="P40" s="173">
        <v>31360</v>
      </c>
      <c r="Q40" s="177">
        <v>3</v>
      </c>
      <c r="R40" s="180">
        <v>75</v>
      </c>
    </row>
    <row r="41" spans="1:18" ht="14.1" customHeight="1">
      <c r="A41" s="10"/>
      <c r="B41" s="121"/>
      <c r="C41" s="39" t="s">
        <v>40</v>
      </c>
      <c r="D41" s="46">
        <v>31</v>
      </c>
      <c r="E41" s="154">
        <v>0</v>
      </c>
      <c r="F41" s="157">
        <v>0</v>
      </c>
      <c r="G41" s="160">
        <v>0</v>
      </c>
      <c r="H41" s="157">
        <v>0</v>
      </c>
      <c r="I41" s="164">
        <v>0</v>
      </c>
      <c r="J41" s="45"/>
      <c r="K41" s="81" t="s">
        <v>74</v>
      </c>
      <c r="L41" s="90"/>
      <c r="M41" s="94">
        <v>65</v>
      </c>
      <c r="N41" s="168">
        <v>26</v>
      </c>
      <c r="O41" s="155">
        <v>59</v>
      </c>
      <c r="P41" s="174">
        <v>204395.64</v>
      </c>
      <c r="Q41" s="177">
        <v>4</v>
      </c>
      <c r="R41" s="180">
        <v>173</v>
      </c>
    </row>
    <row r="42" spans="1:18" ht="14.1" customHeight="1">
      <c r="A42" s="10"/>
      <c r="B42" s="121"/>
      <c r="C42" s="39" t="s">
        <v>41</v>
      </c>
      <c r="D42" s="46">
        <v>32</v>
      </c>
      <c r="E42" s="153">
        <v>4</v>
      </c>
      <c r="F42" s="156">
        <v>9</v>
      </c>
      <c r="G42" s="159">
        <v>50217</v>
      </c>
      <c r="H42" s="157">
        <v>0</v>
      </c>
      <c r="I42" s="164">
        <v>0</v>
      </c>
      <c r="J42" s="71" t="s">
        <v>55</v>
      </c>
      <c r="K42" s="82"/>
      <c r="L42" s="91"/>
      <c r="M42" s="94">
        <v>66</v>
      </c>
      <c r="N42" s="140">
        <f>SUM(E11:E44,N11:N41)</f>
        <v>154</v>
      </c>
      <c r="O42" s="129">
        <f>SUM(F11:F44,O11:O41)</f>
        <v>464</v>
      </c>
      <c r="P42" s="143">
        <f>SUM(G11:G44,P11:P41)</f>
        <v>2593708.13</v>
      </c>
      <c r="Q42" s="147">
        <f>SUM(H11:H44,Q11:Q41)</f>
        <v>13</v>
      </c>
      <c r="R42" s="150">
        <f>SUM(I11:I44,R11:R41)</f>
        <v>1290.02</v>
      </c>
    </row>
    <row r="43" spans="1:18" ht="14.1" customHeight="1">
      <c r="A43" s="10"/>
      <c r="B43" s="122" t="s">
        <v>27</v>
      </c>
      <c r="C43" s="39" t="s">
        <v>38</v>
      </c>
      <c r="D43" s="46">
        <v>33</v>
      </c>
      <c r="E43" s="154">
        <v>0</v>
      </c>
      <c r="F43" s="157">
        <v>0</v>
      </c>
      <c r="G43" s="160">
        <v>0</v>
      </c>
      <c r="H43" s="157">
        <v>0</v>
      </c>
      <c r="I43" s="164">
        <v>0</v>
      </c>
      <c r="J43" s="72" t="s">
        <v>56</v>
      </c>
      <c r="K43" s="83"/>
      <c r="L43" s="92"/>
      <c r="M43" s="96">
        <v>67</v>
      </c>
      <c r="N43" s="169">
        <v>0</v>
      </c>
      <c r="O43" s="170">
        <v>0</v>
      </c>
      <c r="P43" s="104"/>
      <c r="Q43" s="104"/>
      <c r="R43" s="113" t="s">
        <v>83</v>
      </c>
    </row>
    <row r="44" spans="1:18" ht="14.1" customHeight="1">
      <c r="A44" s="11"/>
      <c r="B44" s="123"/>
      <c r="C44" s="39" t="s">
        <v>39</v>
      </c>
      <c r="D44" s="46">
        <v>34</v>
      </c>
      <c r="E44" s="154">
        <v>0</v>
      </c>
      <c r="F44" s="157">
        <v>0</v>
      </c>
      <c r="G44" s="160">
        <v>0</v>
      </c>
      <c r="H44" s="157">
        <v>0</v>
      </c>
      <c r="I44" s="164">
        <v>0</v>
      </c>
      <c r="J44" s="73"/>
      <c r="K44" s="84"/>
      <c r="L44" s="93"/>
      <c r="M44" s="97"/>
      <c r="N44" s="100"/>
      <c r="O44" s="103"/>
      <c r="P44" s="105"/>
      <c r="Q44" s="105"/>
      <c r="R44" s="75"/>
    </row>
    <row r="45" spans="1:18" ht="14.1" customHeight="1">
      <c r="A45" s="13" t="s">
        <v>7</v>
      </c>
      <c r="B45" s="13"/>
      <c r="C45" s="13"/>
      <c r="D45" s="47"/>
      <c r="E45" s="47"/>
      <c r="F45" s="13" t="s">
        <v>47</v>
      </c>
      <c r="G45" s="64"/>
      <c r="H45" s="13" t="s">
        <v>52</v>
      </c>
      <c r="I45" s="13" t="s">
        <v>53</v>
      </c>
      <c r="J45" s="47"/>
      <c r="K45" s="47"/>
      <c r="L45" s="13" t="s">
        <v>75</v>
      </c>
      <c r="M45" s="98"/>
      <c r="N45" s="98"/>
      <c r="O45" s="13" t="s">
        <v>77</v>
      </c>
      <c r="P45" s="13"/>
      <c r="Q45" s="13"/>
      <c r="R45" s="13"/>
    </row>
    <row r="46" spans="1:18" ht="14.1" customHeight="1">
      <c r="A46" s="14" t="s">
        <v>8</v>
      </c>
      <c r="B46" s="14"/>
      <c r="C46" s="14"/>
      <c r="D46" s="14"/>
      <c r="E46" s="14"/>
      <c r="F46" s="59"/>
      <c r="G46" s="14" t="s">
        <v>49</v>
      </c>
      <c r="H46" s="14"/>
      <c r="I46" s="14"/>
      <c r="J46" s="14"/>
      <c r="K46" s="59"/>
      <c r="L46" s="59"/>
      <c r="M46" s="14" t="s">
        <v>76</v>
      </c>
      <c r="N46" s="14"/>
      <c r="O46" s="14"/>
      <c r="P46" s="14"/>
      <c r="Q46" s="14"/>
      <c r="R46" s="14"/>
    </row>
    <row r="47" spans="1:18" ht="14.1" customHeight="1">
      <c r="A47" s="15" t="s">
        <v>9</v>
      </c>
      <c r="B47" s="15"/>
      <c r="C47" s="41"/>
      <c r="D47" s="48">
        <f>H1</f>
      </c>
      <c r="E47" s="52"/>
      <c r="F47" s="52"/>
      <c r="G47" s="52"/>
      <c r="H47" s="52"/>
      <c r="I47" s="52"/>
      <c r="J47" s="52"/>
      <c r="K47" s="52"/>
      <c r="L47" s="52"/>
      <c r="M47" s="52"/>
      <c r="N47" s="52"/>
      <c r="O47" s="52"/>
      <c r="P47" s="52"/>
      <c r="Q47" s="52"/>
      <c r="R47" s="52"/>
    </row>
    <row r="48" spans="1:18" s="74" customFormat="1" ht="36" customHeight="1">
      <c r="A48" s="16" t="s">
        <v>10</v>
      </c>
      <c r="B48" s="30"/>
      <c r="C48" s="30"/>
      <c r="D48" s="30"/>
      <c r="E48" s="30"/>
      <c r="F48" s="30"/>
      <c r="G48" s="30"/>
      <c r="H48" s="30"/>
      <c r="I48" s="30"/>
      <c r="J48" s="30"/>
      <c r="K48" s="30"/>
      <c r="L48" s="30"/>
      <c r="M48" s="30"/>
      <c r="N48" s="30"/>
      <c r="O48" s="30"/>
      <c r="P48" s="30"/>
      <c r="Q48" s="30"/>
      <c r="R48" s="30"/>
    </row>
    <row r="49" spans="1:18" ht="15">
      <c r="A49" s="17"/>
      <c r="B49" s="17"/>
      <c r="C49" s="17"/>
      <c r="D49" s="17"/>
      <c r="E49" s="17"/>
      <c r="F49" s="17"/>
      <c r="G49" s="17"/>
      <c r="H49" s="17"/>
      <c r="I49" s="17"/>
      <c r="J49" s="17"/>
      <c r="K49" s="17"/>
      <c r="L49" s="17"/>
      <c r="M49" s="17"/>
      <c r="N49" s="17"/>
      <c r="O49" s="17"/>
      <c r="P49" s="17"/>
      <c r="Q49" s="17"/>
      <c r="R49" s="17"/>
    </row>
    <row r="50" spans="1:18" ht="15">
      <c r="A50" s="18"/>
      <c r="B50" s="31"/>
      <c r="C50" s="31"/>
      <c r="D50" s="31"/>
      <c r="E50" s="31"/>
      <c r="F50" s="31"/>
      <c r="G50" s="31"/>
      <c r="H50" s="31"/>
      <c r="I50" s="31"/>
      <c r="J50" s="31"/>
      <c r="K50" s="31"/>
      <c r="L50" s="31"/>
      <c r="M50" s="31"/>
      <c r="N50" s="31"/>
      <c r="O50" s="31"/>
      <c r="P50" s="31"/>
      <c r="Q50" s="31"/>
      <c r="R50" s="31"/>
    </row>
  </sheetData>
  <mergeCells count="70">
    <mergeCell ref="A7:R7"/>
    <mergeCell ref="A5:B5"/>
    <mergeCell ref="A6:B6"/>
    <mergeCell ref="F8:N8"/>
    <mergeCell ref="D45:E45"/>
    <mergeCell ref="J45:K45"/>
    <mergeCell ref="M45:N45"/>
    <mergeCell ref="Q5:R5"/>
    <mergeCell ref="Q6:R6"/>
    <mergeCell ref="A9:C10"/>
    <mergeCell ref="D9:D10"/>
    <mergeCell ref="E9:E10"/>
    <mergeCell ref="F9:G9"/>
    <mergeCell ref="H9:I9"/>
    <mergeCell ref="J9:L10"/>
    <mergeCell ref="M9:M10"/>
    <mergeCell ref="N9:N10"/>
    <mergeCell ref="O9:P9"/>
    <mergeCell ref="Q9:R9"/>
    <mergeCell ref="A11:A22"/>
    <mergeCell ref="B11:C11"/>
    <mergeCell ref="J11:J28"/>
    <mergeCell ref="K11:K12"/>
    <mergeCell ref="B12:C12"/>
    <mergeCell ref="B13:C13"/>
    <mergeCell ref="K13:K16"/>
    <mergeCell ref="B14:C14"/>
    <mergeCell ref="B15:C15"/>
    <mergeCell ref="B16:C16"/>
    <mergeCell ref="B17:C17"/>
    <mergeCell ref="K17:K20"/>
    <mergeCell ref="B18:C18"/>
    <mergeCell ref="K33:L33"/>
    <mergeCell ref="B19:C19"/>
    <mergeCell ref="B20:C20"/>
    <mergeCell ref="B21:C21"/>
    <mergeCell ref="K21:K24"/>
    <mergeCell ref="B22:C22"/>
    <mergeCell ref="O43:Q44"/>
    <mergeCell ref="A23:A34"/>
    <mergeCell ref="B23:C23"/>
    <mergeCell ref="B24:B34"/>
    <mergeCell ref="K25:K27"/>
    <mergeCell ref="K28:L28"/>
    <mergeCell ref="J29:J41"/>
    <mergeCell ref="K29:L29"/>
    <mergeCell ref="A35:A44"/>
    <mergeCell ref="B35:B38"/>
    <mergeCell ref="K35:L35"/>
    <mergeCell ref="K36:L36"/>
    <mergeCell ref="K37:L37"/>
    <mergeCell ref="K30:L30"/>
    <mergeCell ref="K31:L31"/>
    <mergeCell ref="K32:L32"/>
    <mergeCell ref="A47:C47"/>
    <mergeCell ref="D47:R47"/>
    <mergeCell ref="A48:R48"/>
    <mergeCell ref="K46:L46"/>
    <mergeCell ref="K34:L34"/>
    <mergeCell ref="R43:R44"/>
    <mergeCell ref="K38:L38"/>
    <mergeCell ref="B39:B42"/>
    <mergeCell ref="K39:L39"/>
    <mergeCell ref="K40:L40"/>
    <mergeCell ref="K41:L41"/>
    <mergeCell ref="J42:L42"/>
    <mergeCell ref="B43:B44"/>
    <mergeCell ref="J43:L44"/>
    <mergeCell ref="M43:M44"/>
    <mergeCell ref="N43:N44"/>
  </mergeCells>
  <printOptions/>
  <pageMargins left="0.748031496062992" right="0.748031496062992" top="0.590551181102362" bottom="0.590551181102362" header="0.31496062992126" footer="0.31496062992126"/>
  <pageSetup fitToHeight="0" fitToWidth="0" horizontalDpi="600" verticalDpi="600" orientation="landscape" paperSize="8"/>
</worksheet>
</file>

<file path=xl/worksheets/sheet11.xml><?xml version="1.0" encoding="utf-8"?>
<worksheet xmlns="http://schemas.openxmlformats.org/spreadsheetml/2006/main" xmlns:r="http://schemas.openxmlformats.org/officeDocument/2006/relationships">
  <dimension ref="A1:R50"/>
  <sheetViews>
    <sheetView zoomScale="85" zoomScaleNormal="85" workbookViewId="0" topLeftCell="A5">
      <selection activeCell="N50" sqref="N50"/>
    </sheetView>
  </sheetViews>
  <sheetFormatPr defaultColWidth="9.28125" defaultRowHeight="15"/>
  <cols>
    <col min="1" max="2" width="5.8515625" style="114" customWidth="1"/>
    <col min="3" max="3" width="21.8515625" style="114" customWidth="1"/>
    <col min="4" max="4" width="5.8515625" style="114" customWidth="1"/>
    <col min="5" max="5" width="14.8515625" style="0" customWidth="1"/>
    <col min="6" max="6" width="22.8515625" style="0" customWidth="1"/>
    <col min="7" max="7" width="18.7109375" style="0" customWidth="1"/>
    <col min="8" max="9" width="14.8515625" style="0" customWidth="1"/>
    <col min="10" max="11" width="5.8515625" style="0" customWidth="1"/>
    <col min="12" max="12" width="21.8515625" style="0" customWidth="1"/>
    <col min="13" max="13" width="5.8515625" style="0" customWidth="1"/>
    <col min="14" max="17" width="14.8515625" style="0" customWidth="1"/>
    <col min="18" max="18" width="15.7109375" style="0" customWidth="1"/>
  </cols>
  <sheetData>
    <row r="1" spans="5:16" s="17" customFormat="1" ht="31.5" customHeight="1" hidden="1">
      <c r="E1" s="49"/>
      <c r="F1" s="53"/>
      <c r="H1" s="65"/>
      <c r="L1" s="3"/>
      <c r="M1" s="3"/>
      <c r="N1" s="3"/>
      <c r="O1" s="3"/>
      <c r="P1" s="3"/>
    </row>
    <row r="2" spans="1:16" s="17" customFormat="1" ht="28.5" customHeight="1" hidden="1">
      <c r="A2" s="3"/>
      <c r="B2" s="3"/>
      <c r="H2" s="65"/>
      <c r="L2" s="3"/>
      <c r="M2" s="3"/>
      <c r="N2" s="3"/>
      <c r="O2" s="3"/>
      <c r="P2" s="3"/>
    </row>
    <row r="3" spans="2:16" s="17" customFormat="1" ht="28.5" customHeight="1" hidden="1">
      <c r="B3" s="19"/>
      <c r="D3" s="42"/>
      <c r="F3" s="19"/>
      <c r="H3" s="42"/>
      <c r="L3" s="3"/>
      <c r="M3" s="3"/>
      <c r="N3" s="3"/>
      <c r="O3" s="3"/>
      <c r="P3" s="3"/>
    </row>
    <row r="4" spans="2:16" s="17" customFormat="1" ht="28.5" customHeight="1" hidden="1">
      <c r="B4" s="3"/>
      <c r="C4" s="32"/>
      <c r="E4" s="32"/>
      <c r="H4" s="65"/>
      <c r="L4" s="3"/>
      <c r="M4" s="3"/>
      <c r="N4" s="3"/>
      <c r="O4" s="3"/>
      <c r="P4" s="3"/>
    </row>
    <row r="5" spans="1:18" s="114" customFormat="1" ht="18" customHeight="1">
      <c r="A5" s="4" t="s">
        <v>0</v>
      </c>
      <c r="B5" s="4"/>
      <c r="C5" s="33"/>
      <c r="D5" s="33"/>
      <c r="E5" s="33"/>
      <c r="F5" s="33"/>
      <c r="G5" s="33"/>
      <c r="H5" s="33"/>
      <c r="I5" s="33"/>
      <c r="J5" s="33"/>
      <c r="K5" s="74"/>
      <c r="L5" s="74"/>
      <c r="M5" s="74"/>
      <c r="N5" s="74"/>
      <c r="P5" s="4" t="s">
        <v>78</v>
      </c>
      <c r="Q5" s="106" t="s">
        <v>80</v>
      </c>
      <c r="R5" s="107"/>
    </row>
    <row r="6" spans="1:18" s="114" customFormat="1" ht="18" customHeight="1">
      <c r="A6" s="4" t="s">
        <v>1</v>
      </c>
      <c r="B6" s="4"/>
      <c r="C6" s="34" t="s">
        <v>28</v>
      </c>
      <c r="D6" s="34"/>
      <c r="E6" s="34"/>
      <c r="F6" s="34"/>
      <c r="G6" s="34"/>
      <c r="H6" s="34"/>
      <c r="I6" s="34"/>
      <c r="J6" s="66"/>
      <c r="K6" s="75"/>
      <c r="L6" s="75"/>
      <c r="M6" s="75"/>
      <c r="N6" s="75"/>
      <c r="O6" s="101"/>
      <c r="P6" s="4" t="s">
        <v>79</v>
      </c>
      <c r="Q6" s="106" t="s">
        <v>81</v>
      </c>
      <c r="R6" s="107"/>
    </row>
    <row r="7" spans="1:18" ht="36" customHeight="1">
      <c r="A7" s="117" t="s">
        <v>93</v>
      </c>
      <c r="B7" s="117"/>
      <c r="C7" s="117"/>
      <c r="D7" s="117"/>
      <c r="E7" s="117"/>
      <c r="F7" s="117"/>
      <c r="G7" s="117"/>
      <c r="H7" s="117"/>
      <c r="I7" s="117"/>
      <c r="J7" s="117"/>
      <c r="K7" s="117"/>
      <c r="L7" s="117"/>
      <c r="M7" s="117"/>
      <c r="N7" s="117"/>
      <c r="O7" s="117"/>
      <c r="P7" s="117"/>
      <c r="Q7" s="117"/>
      <c r="R7" s="117"/>
    </row>
    <row r="8" spans="1:18" ht="24" customHeight="1">
      <c r="A8" s="6"/>
      <c r="B8" s="6"/>
      <c r="C8" s="6"/>
      <c r="D8" s="6"/>
      <c r="E8" s="6"/>
      <c r="F8" s="54" t="s">
        <v>44</v>
      </c>
      <c r="G8" s="8"/>
      <c r="H8" s="8"/>
      <c r="I8" s="8"/>
      <c r="J8" s="8"/>
      <c r="K8" s="8"/>
      <c r="L8" s="8"/>
      <c r="M8" s="8"/>
      <c r="N8" s="8"/>
      <c r="O8" s="6"/>
      <c r="P8" s="6"/>
      <c r="Q8" s="6"/>
      <c r="R8" s="108" t="s">
        <v>82</v>
      </c>
    </row>
    <row r="9" spans="1:18" s="115" customFormat="1" ht="18" customHeight="1">
      <c r="A9" s="185" t="s">
        <v>3</v>
      </c>
      <c r="B9" s="185"/>
      <c r="C9" s="185"/>
      <c r="D9" s="43" t="s">
        <v>42</v>
      </c>
      <c r="E9" s="43" t="s">
        <v>43</v>
      </c>
      <c r="F9" s="55" t="s">
        <v>45</v>
      </c>
      <c r="G9" s="60"/>
      <c r="H9" s="55" t="s">
        <v>50</v>
      </c>
      <c r="I9" s="60"/>
      <c r="J9" s="67" t="s">
        <v>3</v>
      </c>
      <c r="K9" s="7"/>
      <c r="L9" s="85"/>
      <c r="M9" s="43" t="s">
        <v>42</v>
      </c>
      <c r="N9" s="43" t="s">
        <v>43</v>
      </c>
      <c r="O9" s="55" t="s">
        <v>45</v>
      </c>
      <c r="P9" s="60"/>
      <c r="Q9" s="55" t="s">
        <v>50</v>
      </c>
      <c r="R9" s="109"/>
    </row>
    <row r="10" spans="1:18" s="115" customFormat="1" ht="18" customHeight="1">
      <c r="A10" s="186"/>
      <c r="B10" s="186"/>
      <c r="C10" s="186"/>
      <c r="D10" s="44"/>
      <c r="E10" s="44"/>
      <c r="F10" s="56" t="s">
        <v>46</v>
      </c>
      <c r="G10" s="61" t="s">
        <v>48</v>
      </c>
      <c r="H10" s="61" t="s">
        <v>51</v>
      </c>
      <c r="I10" s="61" t="s">
        <v>48</v>
      </c>
      <c r="J10" s="68"/>
      <c r="K10" s="8"/>
      <c r="L10" s="86"/>
      <c r="M10" s="44"/>
      <c r="N10" s="44"/>
      <c r="O10" s="56" t="s">
        <v>46</v>
      </c>
      <c r="P10" s="61" t="s">
        <v>48</v>
      </c>
      <c r="Q10" s="61" t="s">
        <v>51</v>
      </c>
      <c r="R10" s="110" t="s">
        <v>48</v>
      </c>
    </row>
    <row r="11" spans="1:18" s="116" customFormat="1" ht="14.1" customHeight="1">
      <c r="A11" s="9" t="s">
        <v>4</v>
      </c>
      <c r="B11" s="20" t="s">
        <v>11</v>
      </c>
      <c r="C11" s="35"/>
      <c r="D11" s="45">
        <v>1</v>
      </c>
      <c r="E11" s="124">
        <f>SUM('1112-04-01(1201)'!E11,'1112-04-01(1301)'!E11)</f>
        <v>37</v>
      </c>
      <c r="F11" s="128">
        <f>SUM('1112-04-01(1201)'!F11,'1112-04-01(1301)'!F11)</f>
        <v>114</v>
      </c>
      <c r="G11" s="132">
        <f>SUM('1112-04-01(1201)'!G11,'1112-04-01(1301)'!G11)</f>
        <v>186048.27</v>
      </c>
      <c r="H11" s="134">
        <f>SUM('1112-04-01(1201)'!H11,'1112-04-01(1301)'!H11)</f>
        <v>0</v>
      </c>
      <c r="I11" s="135">
        <f>SUM('1112-04-01(1201)'!I11,'1112-04-01(1301)'!I11)</f>
        <v>0</v>
      </c>
      <c r="J11" s="69" t="s">
        <v>6</v>
      </c>
      <c r="K11" s="28" t="s">
        <v>27</v>
      </c>
      <c r="L11" s="39" t="s">
        <v>40</v>
      </c>
      <c r="M11" s="94">
        <v>35</v>
      </c>
      <c r="N11" s="137">
        <f>SUM('1112-04-01(1201)'!N11,'1112-04-01(1301)'!N11)</f>
        <v>0</v>
      </c>
      <c r="O11" s="134">
        <f>SUM('1112-04-01(1201)'!O11,'1112-04-01(1301)'!O11)</f>
        <v>0</v>
      </c>
      <c r="P11" s="141">
        <f>SUM('1112-04-01(1201)'!P11,'1112-04-01(1301)'!P11)</f>
        <v>0</v>
      </c>
      <c r="Q11" s="145">
        <f>SUM('1112-04-01(1201)'!Q11,'1112-04-01(1301)'!Q11)</f>
        <v>0</v>
      </c>
      <c r="R11" s="148">
        <f>SUM('1112-04-01(1201)'!R11,'1112-04-01(1301)'!R11)</f>
        <v>0</v>
      </c>
    </row>
    <row r="12" spans="1:18" ht="14.1" customHeight="1">
      <c r="A12" s="10"/>
      <c r="B12" s="21" t="s">
        <v>12</v>
      </c>
      <c r="C12" s="36"/>
      <c r="D12" s="46">
        <v>2</v>
      </c>
      <c r="E12" s="125">
        <f>SUM('1112-04-01(1201)'!E12,'1112-04-01(1301)'!E12)</f>
        <v>20</v>
      </c>
      <c r="F12" s="129">
        <f>SUM('1112-04-01(1201)'!F12,'1112-04-01(1301)'!F12)</f>
        <v>19</v>
      </c>
      <c r="G12" s="133">
        <f>SUM('1112-04-01(1201)'!G12,'1112-04-01(1301)'!G12)</f>
        <v>48456.27</v>
      </c>
      <c r="H12" s="129">
        <f>SUM('1112-04-01(1201)'!H12,'1112-04-01(1301)'!H12)</f>
        <v>1</v>
      </c>
      <c r="I12" s="136">
        <f>SUM('1112-04-01(1201)'!I12,'1112-04-01(1301)'!I12)</f>
        <v>189.48</v>
      </c>
      <c r="J12" s="70"/>
      <c r="K12" s="29"/>
      <c r="L12" s="39" t="s">
        <v>41</v>
      </c>
      <c r="M12" s="95">
        <v>36</v>
      </c>
      <c r="N12" s="138">
        <f>SUM('1112-04-01(1201)'!N12,'1112-04-01(1301)'!N12)</f>
        <v>0</v>
      </c>
      <c r="O12" s="130">
        <f>SUM('1112-04-01(1201)'!O12,'1112-04-01(1301)'!O12)</f>
        <v>0</v>
      </c>
      <c r="P12" s="142">
        <f>SUM('1112-04-01(1201)'!P12,'1112-04-01(1301)'!P12)</f>
        <v>0</v>
      </c>
      <c r="Q12" s="146">
        <f>SUM('1112-04-01(1201)'!Q12,'1112-04-01(1301)'!Q12)</f>
        <v>0</v>
      </c>
      <c r="R12" s="149">
        <f>SUM('1112-04-01(1201)'!R12,'1112-04-01(1301)'!R12)</f>
        <v>0</v>
      </c>
    </row>
    <row r="13" spans="1:18" ht="14.1" customHeight="1">
      <c r="A13" s="10"/>
      <c r="B13" s="21" t="s">
        <v>13</v>
      </c>
      <c r="C13" s="36"/>
      <c r="D13" s="46">
        <v>3</v>
      </c>
      <c r="E13" s="126">
        <f>SUM('1112-04-01(1201)'!E13,'1112-04-01(1301)'!E13)</f>
        <v>0</v>
      </c>
      <c r="F13" s="130">
        <f>SUM('1112-04-01(1201)'!F13,'1112-04-01(1301)'!F13)</f>
        <v>0</v>
      </c>
      <c r="G13" s="63">
        <f>SUM('1112-04-01(1201)'!G13,'1112-04-01(1301)'!G13)</f>
        <v>0</v>
      </c>
      <c r="H13" s="130">
        <f>SUM('1112-04-01(1201)'!H13,'1112-04-01(1301)'!H13)</f>
        <v>0</v>
      </c>
      <c r="I13" s="131">
        <f>SUM('1112-04-01(1201)'!I13,'1112-04-01(1301)'!I13)</f>
        <v>0</v>
      </c>
      <c r="J13" s="70"/>
      <c r="K13" s="76" t="s">
        <v>57</v>
      </c>
      <c r="L13" s="39" t="s">
        <v>38</v>
      </c>
      <c r="M13" s="94">
        <v>37</v>
      </c>
      <c r="N13" s="137">
        <f>SUM('1112-04-01(1201)'!N13,'1112-04-01(1301)'!N13)</f>
        <v>0</v>
      </c>
      <c r="O13" s="134">
        <f>SUM('1112-04-01(1201)'!O13,'1112-04-01(1301)'!O13)</f>
        <v>0</v>
      </c>
      <c r="P13" s="141">
        <f>SUM('1112-04-01(1201)'!P13,'1112-04-01(1301)'!P13)</f>
        <v>0</v>
      </c>
      <c r="Q13" s="146">
        <f>SUM('1112-04-01(1201)'!Q13,'1112-04-01(1301)'!Q13)</f>
        <v>0</v>
      </c>
      <c r="R13" s="149">
        <f>SUM('1112-04-01(1201)'!R13,'1112-04-01(1301)'!R13)</f>
        <v>0</v>
      </c>
    </row>
    <row r="14" spans="1:18" ht="14.1" customHeight="1">
      <c r="A14" s="10"/>
      <c r="B14" s="21" t="s">
        <v>14</v>
      </c>
      <c r="C14" s="36"/>
      <c r="D14" s="46">
        <v>4</v>
      </c>
      <c r="E14" s="126">
        <f>SUM('1112-04-01(1201)'!E14,'1112-04-01(1301)'!E14)</f>
        <v>0</v>
      </c>
      <c r="F14" s="130">
        <f>SUM('1112-04-01(1201)'!F14,'1112-04-01(1301)'!F14)</f>
        <v>0</v>
      </c>
      <c r="G14" s="63">
        <f>SUM('1112-04-01(1201)'!G14,'1112-04-01(1301)'!G14)</f>
        <v>0</v>
      </c>
      <c r="H14" s="130">
        <f>SUM('1112-04-01(1201)'!H14,'1112-04-01(1301)'!H14)</f>
        <v>0</v>
      </c>
      <c r="I14" s="131">
        <f>SUM('1112-04-01(1201)'!I14,'1112-04-01(1301)'!I14)</f>
        <v>0</v>
      </c>
      <c r="J14" s="70"/>
      <c r="K14" s="77"/>
      <c r="L14" s="39" t="s">
        <v>39</v>
      </c>
      <c r="M14" s="95">
        <v>38</v>
      </c>
      <c r="N14" s="138">
        <f>SUM('1112-04-01(1201)'!N14,'1112-04-01(1301)'!N14)</f>
        <v>0</v>
      </c>
      <c r="O14" s="130">
        <f>SUM('1112-04-01(1201)'!O14,'1112-04-01(1301)'!O14)</f>
        <v>0</v>
      </c>
      <c r="P14" s="142">
        <f>SUM('1112-04-01(1201)'!P14,'1112-04-01(1301)'!P14)</f>
        <v>0</v>
      </c>
      <c r="Q14" s="146">
        <f>SUM('1112-04-01(1201)'!Q14,'1112-04-01(1301)'!Q14)</f>
        <v>0</v>
      </c>
      <c r="R14" s="149">
        <f>SUM('1112-04-01(1201)'!R14,'1112-04-01(1301)'!R14)</f>
        <v>0</v>
      </c>
    </row>
    <row r="15" spans="1:18" ht="14.1" customHeight="1">
      <c r="A15" s="10"/>
      <c r="B15" s="21" t="s">
        <v>15</v>
      </c>
      <c r="C15" s="36"/>
      <c r="D15" s="46">
        <v>5</v>
      </c>
      <c r="E15" s="126">
        <f>SUM('1112-04-01(1201)'!E15,'1112-04-01(1301)'!E15)</f>
        <v>0</v>
      </c>
      <c r="F15" s="130">
        <f>SUM('1112-04-01(1201)'!F15,'1112-04-01(1301)'!F15)</f>
        <v>0</v>
      </c>
      <c r="G15" s="63">
        <f>SUM('1112-04-01(1201)'!G15,'1112-04-01(1301)'!G15)</f>
        <v>0</v>
      </c>
      <c r="H15" s="130">
        <f>SUM('1112-04-01(1201)'!H15,'1112-04-01(1301)'!H15)</f>
        <v>0</v>
      </c>
      <c r="I15" s="131">
        <f>SUM('1112-04-01(1201)'!I15,'1112-04-01(1301)'!I15)</f>
        <v>0</v>
      </c>
      <c r="J15" s="70"/>
      <c r="K15" s="77"/>
      <c r="L15" s="39" t="s">
        <v>40</v>
      </c>
      <c r="M15" s="94">
        <v>39</v>
      </c>
      <c r="N15" s="137">
        <f>SUM('1112-04-01(1201)'!N15,'1112-04-01(1301)'!N15)</f>
        <v>0</v>
      </c>
      <c r="O15" s="134">
        <f>SUM('1112-04-01(1201)'!O15,'1112-04-01(1301)'!O15)</f>
        <v>0</v>
      </c>
      <c r="P15" s="141">
        <f>SUM('1112-04-01(1201)'!P15,'1112-04-01(1301)'!P15)</f>
        <v>0</v>
      </c>
      <c r="Q15" s="146">
        <f>SUM('1112-04-01(1201)'!Q15,'1112-04-01(1301)'!Q15)</f>
        <v>0</v>
      </c>
      <c r="R15" s="149">
        <f>SUM('1112-04-01(1201)'!R15,'1112-04-01(1301)'!R15)</f>
        <v>0</v>
      </c>
    </row>
    <row r="16" spans="1:18" ht="14.1" customHeight="1">
      <c r="A16" s="10"/>
      <c r="B16" s="21" t="s">
        <v>16</v>
      </c>
      <c r="C16" s="36"/>
      <c r="D16" s="46">
        <v>6</v>
      </c>
      <c r="E16" s="125">
        <f>SUM('1112-04-01(1201)'!E16,'1112-04-01(1301)'!E16)</f>
        <v>0</v>
      </c>
      <c r="F16" s="129">
        <f>SUM('1112-04-01(1201)'!F16,'1112-04-01(1301)'!F16)</f>
        <v>0</v>
      </c>
      <c r="G16" s="133">
        <f>SUM('1112-04-01(1201)'!G16,'1112-04-01(1301)'!G16)</f>
        <v>0</v>
      </c>
      <c r="H16" s="130">
        <f>SUM('1112-04-01(1201)'!H16,'1112-04-01(1301)'!H16)</f>
        <v>0</v>
      </c>
      <c r="I16" s="131">
        <f>SUM('1112-04-01(1201)'!I16,'1112-04-01(1301)'!I16)</f>
        <v>0</v>
      </c>
      <c r="J16" s="70"/>
      <c r="K16" s="77"/>
      <c r="L16" s="39" t="s">
        <v>41</v>
      </c>
      <c r="M16" s="95">
        <v>40</v>
      </c>
      <c r="N16" s="138">
        <f>SUM('1112-04-01(1201)'!N16,'1112-04-01(1301)'!N16)</f>
        <v>0</v>
      </c>
      <c r="O16" s="130">
        <f>SUM('1112-04-01(1201)'!O16,'1112-04-01(1301)'!O16)</f>
        <v>0</v>
      </c>
      <c r="P16" s="142">
        <f>SUM('1112-04-01(1201)'!P16,'1112-04-01(1301)'!P16)</f>
        <v>0</v>
      </c>
      <c r="Q16" s="146">
        <f>SUM('1112-04-01(1201)'!Q16,'1112-04-01(1301)'!Q16)</f>
        <v>0</v>
      </c>
      <c r="R16" s="149">
        <f>SUM('1112-04-01(1201)'!R16,'1112-04-01(1301)'!R16)</f>
        <v>0</v>
      </c>
    </row>
    <row r="17" spans="1:18" ht="14.1" customHeight="1">
      <c r="A17" s="10"/>
      <c r="B17" s="21" t="s">
        <v>17</v>
      </c>
      <c r="C17" s="36"/>
      <c r="D17" s="46">
        <v>7</v>
      </c>
      <c r="E17" s="125">
        <f>SUM('1112-04-01(1201)'!E17,'1112-04-01(1301)'!E17)</f>
        <v>8</v>
      </c>
      <c r="F17" s="129">
        <f>SUM('1112-04-01(1201)'!F17,'1112-04-01(1301)'!F17)</f>
        <v>29</v>
      </c>
      <c r="G17" s="133">
        <f>SUM('1112-04-01(1201)'!G17,'1112-04-01(1301)'!G17)</f>
        <v>14607.13</v>
      </c>
      <c r="H17" s="130">
        <f>SUM('1112-04-01(1201)'!H17,'1112-04-01(1301)'!H17)</f>
        <v>0</v>
      </c>
      <c r="I17" s="131">
        <f>SUM('1112-04-01(1201)'!I17,'1112-04-01(1301)'!I17)</f>
        <v>0</v>
      </c>
      <c r="J17" s="70"/>
      <c r="K17" s="76" t="s">
        <v>58</v>
      </c>
      <c r="L17" s="39" t="s">
        <v>38</v>
      </c>
      <c r="M17" s="94">
        <v>41</v>
      </c>
      <c r="N17" s="137">
        <f>SUM('1112-04-01(1201)'!N17,'1112-04-01(1301)'!N17)</f>
        <v>0</v>
      </c>
      <c r="O17" s="134">
        <f>SUM('1112-04-01(1201)'!O17,'1112-04-01(1301)'!O17)</f>
        <v>0</v>
      </c>
      <c r="P17" s="141">
        <f>SUM('1112-04-01(1201)'!P17,'1112-04-01(1301)'!P17)</f>
        <v>0</v>
      </c>
      <c r="Q17" s="146">
        <f>SUM('1112-04-01(1201)'!Q17,'1112-04-01(1301)'!Q17)</f>
        <v>0</v>
      </c>
      <c r="R17" s="149">
        <f>SUM('1112-04-01(1201)'!R17,'1112-04-01(1301)'!R17)</f>
        <v>0</v>
      </c>
    </row>
    <row r="18" spans="1:18" ht="14.1" customHeight="1">
      <c r="A18" s="10"/>
      <c r="B18" s="22" t="s">
        <v>18</v>
      </c>
      <c r="C18" s="37"/>
      <c r="D18" s="46">
        <v>8</v>
      </c>
      <c r="E18" s="125">
        <f>SUM('1112-04-01(1201)'!E18,'1112-04-01(1301)'!E18)</f>
        <v>7</v>
      </c>
      <c r="F18" s="130">
        <f>SUM('1112-04-01(1201)'!F18,'1112-04-01(1301)'!F18)</f>
        <v>0</v>
      </c>
      <c r="G18" s="63">
        <f>SUM('1112-04-01(1201)'!G18,'1112-04-01(1301)'!G18)</f>
        <v>0</v>
      </c>
      <c r="H18" s="129">
        <f>SUM('1112-04-01(1201)'!H18,'1112-04-01(1301)'!H18)</f>
        <v>7</v>
      </c>
      <c r="I18" s="136">
        <f>SUM('1112-04-01(1201)'!I18,'1112-04-01(1301)'!I18)</f>
        <v>1892.16</v>
      </c>
      <c r="J18" s="70"/>
      <c r="K18" s="77"/>
      <c r="L18" s="39" t="s">
        <v>39</v>
      </c>
      <c r="M18" s="95">
        <v>42</v>
      </c>
      <c r="N18" s="138">
        <f>SUM('1112-04-01(1201)'!N18,'1112-04-01(1301)'!N18)</f>
        <v>0</v>
      </c>
      <c r="O18" s="130">
        <f>SUM('1112-04-01(1201)'!O18,'1112-04-01(1301)'!O18)</f>
        <v>0</v>
      </c>
      <c r="P18" s="142">
        <f>SUM('1112-04-01(1201)'!P18,'1112-04-01(1301)'!P18)</f>
        <v>0</v>
      </c>
      <c r="Q18" s="146">
        <f>SUM('1112-04-01(1201)'!Q18,'1112-04-01(1301)'!Q18)</f>
        <v>0</v>
      </c>
      <c r="R18" s="149">
        <f>SUM('1112-04-01(1201)'!R18,'1112-04-01(1301)'!R18)</f>
        <v>0</v>
      </c>
    </row>
    <row r="19" spans="1:18" ht="14.1" customHeight="1">
      <c r="A19" s="10"/>
      <c r="B19" s="22" t="s">
        <v>19</v>
      </c>
      <c r="C19" s="37"/>
      <c r="D19" s="46">
        <v>9</v>
      </c>
      <c r="E19" s="126">
        <f>SUM('1112-04-01(1201)'!E19,'1112-04-01(1301)'!E19)</f>
        <v>0</v>
      </c>
      <c r="F19" s="130">
        <f>SUM('1112-04-01(1201)'!F19,'1112-04-01(1301)'!F19)</f>
        <v>0</v>
      </c>
      <c r="G19" s="63">
        <f>SUM('1112-04-01(1201)'!G19,'1112-04-01(1301)'!G19)</f>
        <v>0</v>
      </c>
      <c r="H19" s="130">
        <f>SUM('1112-04-01(1201)'!H19,'1112-04-01(1301)'!H19)</f>
        <v>0</v>
      </c>
      <c r="I19" s="131">
        <f>SUM('1112-04-01(1201)'!I19,'1112-04-01(1301)'!I19)</f>
        <v>0</v>
      </c>
      <c r="J19" s="70"/>
      <c r="K19" s="77"/>
      <c r="L19" s="39" t="s">
        <v>40</v>
      </c>
      <c r="M19" s="94">
        <v>43</v>
      </c>
      <c r="N19" s="137">
        <f>SUM('1112-04-01(1201)'!N19,'1112-04-01(1301)'!N19)</f>
        <v>0</v>
      </c>
      <c r="O19" s="134">
        <f>SUM('1112-04-01(1201)'!O19,'1112-04-01(1301)'!O19)</f>
        <v>0</v>
      </c>
      <c r="P19" s="141">
        <f>SUM('1112-04-01(1201)'!P19,'1112-04-01(1301)'!P19)</f>
        <v>0</v>
      </c>
      <c r="Q19" s="146">
        <f>SUM('1112-04-01(1201)'!Q19,'1112-04-01(1301)'!Q19)</f>
        <v>0</v>
      </c>
      <c r="R19" s="149">
        <f>SUM('1112-04-01(1201)'!R19,'1112-04-01(1301)'!R19)</f>
        <v>0</v>
      </c>
    </row>
    <row r="20" spans="1:18" ht="14.1" customHeight="1">
      <c r="A20" s="10"/>
      <c r="B20" s="22" t="s">
        <v>20</v>
      </c>
      <c r="C20" s="37"/>
      <c r="D20" s="46">
        <v>10</v>
      </c>
      <c r="E20" s="125">
        <f>SUM('1112-04-01(1201)'!E20,'1112-04-01(1301)'!E20)</f>
        <v>3</v>
      </c>
      <c r="F20" s="130">
        <f>SUM('1112-04-01(1201)'!F20,'1112-04-01(1301)'!F20)</f>
        <v>0</v>
      </c>
      <c r="G20" s="63">
        <f>SUM('1112-04-01(1201)'!G20,'1112-04-01(1301)'!G20)</f>
        <v>0</v>
      </c>
      <c r="H20" s="129">
        <f>SUM('1112-04-01(1201)'!H20,'1112-04-01(1301)'!H20)</f>
        <v>4</v>
      </c>
      <c r="I20" s="136">
        <f>SUM('1112-04-01(1201)'!I20,'1112-04-01(1301)'!I20)</f>
        <v>567.27</v>
      </c>
      <c r="J20" s="70"/>
      <c r="K20" s="77"/>
      <c r="L20" s="39" t="s">
        <v>41</v>
      </c>
      <c r="M20" s="95">
        <v>44</v>
      </c>
      <c r="N20" s="138">
        <f>SUM('1112-04-01(1201)'!N20,'1112-04-01(1301)'!N20)</f>
        <v>0</v>
      </c>
      <c r="O20" s="130">
        <f>SUM('1112-04-01(1201)'!O20,'1112-04-01(1301)'!O20)</f>
        <v>0</v>
      </c>
      <c r="P20" s="142">
        <f>SUM('1112-04-01(1201)'!P20,'1112-04-01(1301)'!P20)</f>
        <v>0</v>
      </c>
      <c r="Q20" s="146">
        <f>SUM('1112-04-01(1201)'!Q20,'1112-04-01(1301)'!Q20)</f>
        <v>0</v>
      </c>
      <c r="R20" s="149">
        <f>SUM('1112-04-01(1201)'!R20,'1112-04-01(1301)'!R20)</f>
        <v>0</v>
      </c>
    </row>
    <row r="21" spans="1:18" ht="14.1" customHeight="1">
      <c r="A21" s="10"/>
      <c r="B21" s="21" t="s">
        <v>21</v>
      </c>
      <c r="C21" s="36"/>
      <c r="D21" s="46">
        <v>11</v>
      </c>
      <c r="E21" s="125">
        <f>SUM('1112-04-01(1201)'!E21,'1112-04-01(1301)'!E21)</f>
        <v>1</v>
      </c>
      <c r="F21" s="129">
        <f>SUM('1112-04-01(1201)'!F21,'1112-04-01(1301)'!F21)</f>
        <v>5</v>
      </c>
      <c r="G21" s="133">
        <f>SUM('1112-04-01(1201)'!G21,'1112-04-01(1301)'!G21)</f>
        <v>2895.83</v>
      </c>
      <c r="H21" s="130">
        <f>SUM('1112-04-01(1201)'!H21,'1112-04-01(1301)'!H21)</f>
        <v>0</v>
      </c>
      <c r="I21" s="131">
        <f>SUM('1112-04-01(1201)'!I21,'1112-04-01(1301)'!I21)</f>
        <v>0</v>
      </c>
      <c r="J21" s="70"/>
      <c r="K21" s="76" t="s">
        <v>59</v>
      </c>
      <c r="L21" s="39" t="s">
        <v>38</v>
      </c>
      <c r="M21" s="94">
        <v>45</v>
      </c>
      <c r="N21" s="137">
        <f>SUM('1112-04-01(1201)'!N21,'1112-04-01(1301)'!N21)</f>
        <v>0</v>
      </c>
      <c r="O21" s="134">
        <f>SUM('1112-04-01(1201)'!O21,'1112-04-01(1301)'!O21)</f>
        <v>0</v>
      </c>
      <c r="P21" s="141">
        <f>SUM('1112-04-01(1201)'!P21,'1112-04-01(1301)'!P21)</f>
        <v>0</v>
      </c>
      <c r="Q21" s="146">
        <f>SUM('1112-04-01(1201)'!Q21,'1112-04-01(1301)'!Q21)</f>
        <v>0</v>
      </c>
      <c r="R21" s="149">
        <f>SUM('1112-04-01(1201)'!R21,'1112-04-01(1301)'!R21)</f>
        <v>0</v>
      </c>
    </row>
    <row r="22" spans="1:18" ht="14.1" customHeight="1">
      <c r="A22" s="11"/>
      <c r="B22" s="23" t="s">
        <v>22</v>
      </c>
      <c r="C22" s="38"/>
      <c r="D22" s="46">
        <v>12</v>
      </c>
      <c r="E22" s="125">
        <f>SUM('1112-04-01(1201)'!E22,'1112-04-01(1301)'!E22)</f>
        <v>18</v>
      </c>
      <c r="F22" s="130">
        <f>SUM('1112-04-01(1201)'!F22,'1112-04-01(1301)'!F22)</f>
        <v>2</v>
      </c>
      <c r="G22" s="63">
        <f>SUM('1112-04-01(1201)'!G22,'1112-04-01(1301)'!G22)</f>
        <v>1868.7</v>
      </c>
      <c r="H22" s="129">
        <f>SUM('1112-04-01(1201)'!H22,'1112-04-01(1301)'!H22)</f>
        <v>32</v>
      </c>
      <c r="I22" s="136">
        <f>SUM('1112-04-01(1201)'!I22,'1112-04-01(1301)'!I22)</f>
        <v>7733.74</v>
      </c>
      <c r="J22" s="70"/>
      <c r="K22" s="77"/>
      <c r="L22" s="39" t="s">
        <v>39</v>
      </c>
      <c r="M22" s="95">
        <v>46</v>
      </c>
      <c r="N22" s="138">
        <f>SUM('1112-04-01(1201)'!N22,'1112-04-01(1301)'!N22)</f>
        <v>0</v>
      </c>
      <c r="O22" s="130">
        <f>SUM('1112-04-01(1201)'!O22,'1112-04-01(1301)'!O22)</f>
        <v>0</v>
      </c>
      <c r="P22" s="142">
        <f>SUM('1112-04-01(1201)'!P22,'1112-04-01(1301)'!P22)</f>
        <v>0</v>
      </c>
      <c r="Q22" s="146">
        <f>SUM('1112-04-01(1201)'!Q22,'1112-04-01(1301)'!Q22)</f>
        <v>0</v>
      </c>
      <c r="R22" s="149">
        <f>SUM('1112-04-01(1201)'!R22,'1112-04-01(1301)'!R22)</f>
        <v>0</v>
      </c>
    </row>
    <row r="23" spans="1:18" ht="14.1" customHeight="1">
      <c r="A23" s="12" t="s">
        <v>5</v>
      </c>
      <c r="B23" s="21" t="s">
        <v>23</v>
      </c>
      <c r="C23" s="36"/>
      <c r="D23" s="46">
        <v>13</v>
      </c>
      <c r="E23" s="125">
        <f>SUM('1112-04-01(1201)'!E23,'1112-04-01(1301)'!E23)</f>
        <v>29</v>
      </c>
      <c r="F23" s="129">
        <f>SUM('1112-04-01(1201)'!F23,'1112-04-01(1301)'!F23)</f>
        <v>1</v>
      </c>
      <c r="G23" s="133">
        <f>SUM('1112-04-01(1201)'!G23,'1112-04-01(1301)'!G23)</f>
        <v>75</v>
      </c>
      <c r="H23" s="129">
        <f>SUM('1112-04-01(1201)'!H23,'1112-04-01(1301)'!H23)</f>
        <v>51</v>
      </c>
      <c r="I23" s="136">
        <f>SUM('1112-04-01(1201)'!I23,'1112-04-01(1301)'!I23)</f>
        <v>15964.98</v>
      </c>
      <c r="J23" s="70"/>
      <c r="K23" s="77"/>
      <c r="L23" s="39" t="s">
        <v>40</v>
      </c>
      <c r="M23" s="94">
        <v>47</v>
      </c>
      <c r="N23" s="137">
        <f>SUM('1112-04-01(1201)'!N23,'1112-04-01(1301)'!N23)</f>
        <v>0</v>
      </c>
      <c r="O23" s="134">
        <f>SUM('1112-04-01(1201)'!O23,'1112-04-01(1301)'!O23)</f>
        <v>0</v>
      </c>
      <c r="P23" s="141">
        <f>SUM('1112-04-01(1201)'!P23,'1112-04-01(1301)'!P23)</f>
        <v>0</v>
      </c>
      <c r="Q23" s="146">
        <f>SUM('1112-04-01(1201)'!Q23,'1112-04-01(1301)'!Q23)</f>
        <v>0</v>
      </c>
      <c r="R23" s="149">
        <f>SUM('1112-04-01(1201)'!R23,'1112-04-01(1301)'!R23)</f>
        <v>0</v>
      </c>
    </row>
    <row r="24" spans="1:18" ht="14.1" customHeight="1">
      <c r="A24" s="10"/>
      <c r="B24" s="24" t="s">
        <v>24</v>
      </c>
      <c r="C24" s="39" t="s">
        <v>29</v>
      </c>
      <c r="D24" s="46">
        <v>14</v>
      </c>
      <c r="E24" s="125">
        <f>SUM('1112-04-01(1201)'!E24,'1112-04-01(1301)'!E24)</f>
        <v>432</v>
      </c>
      <c r="F24" s="129">
        <f>SUM('1112-04-01(1201)'!F24,'1112-04-01(1301)'!F24)</f>
        <v>744</v>
      </c>
      <c r="G24" s="133">
        <f>SUM('1112-04-01(1201)'!G24,'1112-04-01(1301)'!G24)</f>
        <v>268977.63</v>
      </c>
      <c r="H24" s="129">
        <f>SUM('1112-04-01(1201)'!H24,'1112-04-01(1301)'!H24)</f>
        <v>333</v>
      </c>
      <c r="I24" s="136">
        <f>SUM('1112-04-01(1201)'!I24,'1112-04-01(1301)'!I24)</f>
        <v>35851.74</v>
      </c>
      <c r="J24" s="70"/>
      <c r="K24" s="77"/>
      <c r="L24" s="39" t="s">
        <v>41</v>
      </c>
      <c r="M24" s="95">
        <v>48</v>
      </c>
      <c r="N24" s="138">
        <f>SUM('1112-04-01(1201)'!N24,'1112-04-01(1301)'!N24)</f>
        <v>0</v>
      </c>
      <c r="O24" s="130">
        <f>SUM('1112-04-01(1201)'!O24,'1112-04-01(1301)'!O24)</f>
        <v>0</v>
      </c>
      <c r="P24" s="142">
        <f>SUM('1112-04-01(1201)'!P24,'1112-04-01(1301)'!P24)</f>
        <v>0</v>
      </c>
      <c r="Q24" s="146">
        <f>SUM('1112-04-01(1201)'!Q24,'1112-04-01(1301)'!Q24)</f>
        <v>0</v>
      </c>
      <c r="R24" s="149">
        <f>SUM('1112-04-01(1201)'!R24,'1112-04-01(1301)'!R24)</f>
        <v>0</v>
      </c>
    </row>
    <row r="25" spans="1:18" ht="14.1" customHeight="1">
      <c r="A25" s="10"/>
      <c r="B25" s="25"/>
      <c r="C25" s="39" t="s">
        <v>30</v>
      </c>
      <c r="D25" s="46">
        <v>15</v>
      </c>
      <c r="E25" s="125">
        <f>SUM('1112-04-01(1201)'!E25,'1112-04-01(1301)'!E25)</f>
        <v>5</v>
      </c>
      <c r="F25" s="129">
        <f>SUM('1112-04-01(1201)'!F25,'1112-04-01(1301)'!F25)</f>
        <v>17</v>
      </c>
      <c r="G25" s="133">
        <f>SUM('1112-04-01(1201)'!G25,'1112-04-01(1301)'!G25)</f>
        <v>3127.27</v>
      </c>
      <c r="H25" s="129">
        <f>SUM('1112-04-01(1201)'!H25,'1112-04-01(1301)'!H25)</f>
        <v>2</v>
      </c>
      <c r="I25" s="136">
        <f>SUM('1112-04-01(1201)'!I25,'1112-04-01(1301)'!I25)</f>
        <v>162.51</v>
      </c>
      <c r="J25" s="70"/>
      <c r="K25" s="72" t="s">
        <v>60</v>
      </c>
      <c r="L25" s="87" t="s">
        <v>39</v>
      </c>
      <c r="M25" s="94">
        <v>49</v>
      </c>
      <c r="N25" s="137">
        <f>SUM('1112-04-01(1201)'!N25,'1112-04-01(1301)'!N25)</f>
        <v>0</v>
      </c>
      <c r="O25" s="134">
        <f>SUM('1112-04-01(1201)'!O25,'1112-04-01(1301)'!O25)</f>
        <v>0</v>
      </c>
      <c r="P25" s="141">
        <f>SUM('1112-04-01(1201)'!P25,'1112-04-01(1301)'!P25)</f>
        <v>0</v>
      </c>
      <c r="Q25" s="146">
        <f>SUM('1112-04-01(1201)'!Q25,'1112-04-01(1301)'!Q25)</f>
        <v>0</v>
      </c>
      <c r="R25" s="149">
        <f>SUM('1112-04-01(1201)'!R25,'1112-04-01(1301)'!R25)</f>
        <v>0</v>
      </c>
    </row>
    <row r="26" spans="1:18" ht="14.1" customHeight="1">
      <c r="A26" s="10"/>
      <c r="B26" s="25"/>
      <c r="C26" s="39" t="s">
        <v>31</v>
      </c>
      <c r="D26" s="46">
        <v>16</v>
      </c>
      <c r="E26" s="125">
        <f>SUM('1112-04-01(1201)'!E26,'1112-04-01(1301)'!E26)</f>
        <v>101</v>
      </c>
      <c r="F26" s="129">
        <f>SUM('1112-04-01(1201)'!F26,'1112-04-01(1301)'!F26)</f>
        <v>608</v>
      </c>
      <c r="G26" s="133">
        <f>SUM('1112-04-01(1201)'!G26,'1112-04-01(1301)'!G26)</f>
        <v>341201.38</v>
      </c>
      <c r="H26" s="129">
        <f>SUM('1112-04-01(1201)'!H26,'1112-04-01(1301)'!H26)</f>
        <v>45</v>
      </c>
      <c r="I26" s="136">
        <f>SUM('1112-04-01(1201)'!I26,'1112-04-01(1301)'!I26)</f>
        <v>5953.37</v>
      </c>
      <c r="J26" s="70"/>
      <c r="K26" s="78"/>
      <c r="L26" s="87" t="s">
        <v>40</v>
      </c>
      <c r="M26" s="95">
        <v>50</v>
      </c>
      <c r="N26" s="138">
        <f>SUM('1112-04-01(1201)'!N26,'1112-04-01(1301)'!N26)</f>
        <v>0</v>
      </c>
      <c r="O26" s="130">
        <f>SUM('1112-04-01(1201)'!O26,'1112-04-01(1301)'!O26)</f>
        <v>0</v>
      </c>
      <c r="P26" s="142">
        <f>SUM('1112-04-01(1201)'!P26,'1112-04-01(1301)'!P26)</f>
        <v>0</v>
      </c>
      <c r="Q26" s="146">
        <f>SUM('1112-04-01(1201)'!Q26,'1112-04-01(1301)'!Q26)</f>
        <v>0</v>
      </c>
      <c r="R26" s="149">
        <f>SUM('1112-04-01(1201)'!R26,'1112-04-01(1301)'!R26)</f>
        <v>0</v>
      </c>
    </row>
    <row r="27" spans="1:18" ht="14.1" customHeight="1">
      <c r="A27" s="10"/>
      <c r="B27" s="25"/>
      <c r="C27" s="39" t="s">
        <v>32</v>
      </c>
      <c r="D27" s="46">
        <v>17</v>
      </c>
      <c r="E27" s="125">
        <f>SUM('1112-04-01(1201)'!E27,'1112-04-01(1301)'!E27)</f>
        <v>103</v>
      </c>
      <c r="F27" s="129">
        <f>SUM('1112-04-01(1201)'!F27,'1112-04-01(1301)'!F27)</f>
        <v>243</v>
      </c>
      <c r="G27" s="133">
        <f>SUM('1112-04-01(1201)'!G27,'1112-04-01(1301)'!G27)</f>
        <v>99789.29</v>
      </c>
      <c r="H27" s="129">
        <f>SUM('1112-04-01(1201)'!H27,'1112-04-01(1301)'!H27)</f>
        <v>25</v>
      </c>
      <c r="I27" s="136">
        <f>SUM('1112-04-01(1201)'!I27,'1112-04-01(1301)'!I27)</f>
        <v>6118.49</v>
      </c>
      <c r="J27" s="70"/>
      <c r="K27" s="79"/>
      <c r="L27" s="87" t="s">
        <v>41</v>
      </c>
      <c r="M27" s="94">
        <v>51</v>
      </c>
      <c r="N27" s="137">
        <f>SUM('1112-04-01(1201)'!N27,'1112-04-01(1301)'!N27)</f>
        <v>0</v>
      </c>
      <c r="O27" s="134">
        <f>SUM('1112-04-01(1201)'!O27,'1112-04-01(1301)'!O27)</f>
        <v>0</v>
      </c>
      <c r="P27" s="141">
        <f>SUM('1112-04-01(1201)'!P27,'1112-04-01(1301)'!P27)</f>
        <v>0</v>
      </c>
      <c r="Q27" s="146">
        <f>SUM('1112-04-01(1201)'!Q27,'1112-04-01(1301)'!Q27)</f>
        <v>0</v>
      </c>
      <c r="R27" s="149">
        <f>SUM('1112-04-01(1201)'!R27,'1112-04-01(1301)'!R27)</f>
        <v>0</v>
      </c>
    </row>
    <row r="28" spans="1:18" ht="14.1" customHeight="1">
      <c r="A28" s="10"/>
      <c r="B28" s="25"/>
      <c r="C28" s="39" t="s">
        <v>33</v>
      </c>
      <c r="D28" s="46">
        <v>18</v>
      </c>
      <c r="E28" s="125">
        <f>SUM('1112-04-01(1201)'!E28,'1112-04-01(1301)'!E28)</f>
        <v>17</v>
      </c>
      <c r="F28" s="129">
        <f>SUM('1112-04-01(1201)'!F28,'1112-04-01(1301)'!F28)</f>
        <v>28</v>
      </c>
      <c r="G28" s="133">
        <f>SUM('1112-04-01(1201)'!G28,'1112-04-01(1301)'!G28)</f>
        <v>18441.32</v>
      </c>
      <c r="H28" s="129">
        <f>SUM('1112-04-01(1201)'!H28,'1112-04-01(1301)'!H28)</f>
        <v>14</v>
      </c>
      <c r="I28" s="136">
        <f>SUM('1112-04-01(1201)'!I28,'1112-04-01(1301)'!I28)</f>
        <v>1732.69</v>
      </c>
      <c r="J28" s="45"/>
      <c r="K28" s="80" t="s">
        <v>61</v>
      </c>
      <c r="L28" s="88"/>
      <c r="M28" s="95">
        <v>52</v>
      </c>
      <c r="N28" s="139">
        <f>SUM('1112-04-01(1201)'!N28,'1112-04-01(1301)'!N28)</f>
        <v>0</v>
      </c>
      <c r="O28" s="129">
        <f>SUM('1112-04-01(1201)'!O28,'1112-04-01(1301)'!O28)</f>
        <v>0</v>
      </c>
      <c r="P28" s="143">
        <f>SUM('1112-04-01(1201)'!P28,'1112-04-01(1301)'!P28)</f>
        <v>0</v>
      </c>
      <c r="Q28" s="146">
        <f>SUM('1112-04-01(1201)'!Q28,'1112-04-01(1301)'!Q28)</f>
        <v>0</v>
      </c>
      <c r="R28" s="149">
        <f>SUM('1112-04-01(1201)'!R28,'1112-04-01(1301)'!R28)</f>
        <v>0</v>
      </c>
    </row>
    <row r="29" spans="1:18" ht="14.1" customHeight="1">
      <c r="A29" s="10"/>
      <c r="B29" s="25"/>
      <c r="C29" s="39" t="s">
        <v>34</v>
      </c>
      <c r="D29" s="46">
        <v>19</v>
      </c>
      <c r="E29" s="125">
        <f>SUM('1112-04-01(1201)'!E29,'1112-04-01(1301)'!E29)</f>
        <v>0</v>
      </c>
      <c r="F29" s="129">
        <f>SUM('1112-04-01(1201)'!F29,'1112-04-01(1301)'!F29)</f>
        <v>0</v>
      </c>
      <c r="G29" s="133">
        <f>SUM('1112-04-01(1201)'!G29,'1112-04-01(1301)'!G29)</f>
        <v>0</v>
      </c>
      <c r="H29" s="129">
        <f>SUM('1112-04-01(1201)'!H29,'1112-04-01(1301)'!H29)</f>
        <v>0</v>
      </c>
      <c r="I29" s="136">
        <f>SUM('1112-04-01(1201)'!I29,'1112-04-01(1301)'!I29)</f>
        <v>0</v>
      </c>
      <c r="J29" s="70" t="s">
        <v>54</v>
      </c>
      <c r="K29" s="81" t="s">
        <v>62</v>
      </c>
      <c r="L29" s="89"/>
      <c r="M29" s="94">
        <v>53</v>
      </c>
      <c r="N29" s="137">
        <f>SUM('1112-04-01(1201)'!N29,'1112-04-01(1301)'!N29)</f>
        <v>0</v>
      </c>
      <c r="O29" s="134">
        <f>SUM('1112-04-01(1201)'!O29,'1112-04-01(1301)'!O29)</f>
        <v>0</v>
      </c>
      <c r="P29" s="141">
        <f>SUM('1112-04-01(1201)'!P29,'1112-04-01(1301)'!P29)</f>
        <v>0</v>
      </c>
      <c r="Q29" s="146">
        <f>SUM('1112-04-01(1201)'!Q29,'1112-04-01(1301)'!Q29)</f>
        <v>0</v>
      </c>
      <c r="R29" s="149">
        <f>SUM('1112-04-01(1201)'!R29,'1112-04-01(1301)'!R29)</f>
        <v>0</v>
      </c>
    </row>
    <row r="30" spans="1:18" ht="14.1" customHeight="1">
      <c r="A30" s="10"/>
      <c r="B30" s="25"/>
      <c r="C30" s="39" t="s">
        <v>35</v>
      </c>
      <c r="D30" s="46">
        <v>20</v>
      </c>
      <c r="E30" s="125">
        <f>SUM('1112-04-01(1201)'!E30,'1112-04-01(1301)'!E30)</f>
        <v>4</v>
      </c>
      <c r="F30" s="129">
        <f>SUM('1112-04-01(1201)'!F30,'1112-04-01(1301)'!F30)</f>
        <v>9</v>
      </c>
      <c r="G30" s="133">
        <f>SUM('1112-04-01(1201)'!G30,'1112-04-01(1301)'!G30)</f>
        <v>25145.26</v>
      </c>
      <c r="H30" s="130">
        <f>SUM('1112-04-01(1201)'!H30,'1112-04-01(1301)'!H30)</f>
        <v>0</v>
      </c>
      <c r="I30" s="131">
        <f>SUM('1112-04-01(1201)'!I30,'1112-04-01(1301)'!I30)</f>
        <v>0</v>
      </c>
      <c r="J30" s="27"/>
      <c r="K30" s="81" t="s">
        <v>63</v>
      </c>
      <c r="L30" s="90"/>
      <c r="M30" s="95">
        <v>54</v>
      </c>
      <c r="N30" s="138">
        <f>SUM('1112-04-01(1201)'!N30,'1112-04-01(1301)'!N30)</f>
        <v>0</v>
      </c>
      <c r="O30" s="130">
        <f>SUM('1112-04-01(1201)'!O30,'1112-04-01(1301)'!O30)</f>
        <v>0</v>
      </c>
      <c r="P30" s="142">
        <f>SUM('1112-04-01(1201)'!P30,'1112-04-01(1301)'!P30)</f>
        <v>0</v>
      </c>
      <c r="Q30" s="146">
        <f>SUM('1112-04-01(1201)'!Q30,'1112-04-01(1301)'!Q30)</f>
        <v>0</v>
      </c>
      <c r="R30" s="149">
        <f>SUM('1112-04-01(1201)'!R30,'1112-04-01(1301)'!R30)</f>
        <v>0</v>
      </c>
    </row>
    <row r="31" spans="1:18" ht="14.1" customHeight="1">
      <c r="A31" s="10"/>
      <c r="B31" s="25"/>
      <c r="C31" s="39" t="s">
        <v>36</v>
      </c>
      <c r="D31" s="46">
        <v>21</v>
      </c>
      <c r="E31" s="126">
        <f>SUM('1112-04-01(1201)'!E31,'1112-04-01(1301)'!E31)</f>
        <v>0</v>
      </c>
      <c r="F31" s="130">
        <f>SUM('1112-04-01(1201)'!F31,'1112-04-01(1301)'!F31)</f>
        <v>0</v>
      </c>
      <c r="G31" s="63">
        <f>SUM('1112-04-01(1201)'!G31,'1112-04-01(1301)'!G31)</f>
        <v>0</v>
      </c>
      <c r="H31" s="130">
        <f>SUM('1112-04-01(1201)'!H31,'1112-04-01(1301)'!H31)</f>
        <v>0</v>
      </c>
      <c r="I31" s="131">
        <f>SUM('1112-04-01(1201)'!I31,'1112-04-01(1301)'!I31)</f>
        <v>0</v>
      </c>
      <c r="J31" s="27"/>
      <c r="K31" s="81" t="s">
        <v>64</v>
      </c>
      <c r="L31" s="90"/>
      <c r="M31" s="94">
        <v>55</v>
      </c>
      <c r="N31" s="140">
        <f>SUM('1112-04-01(1201)'!N31,'1112-04-01(1301)'!N31)</f>
        <v>19</v>
      </c>
      <c r="O31" s="128">
        <f>SUM('1112-04-01(1201)'!O31,'1112-04-01(1301)'!O31)</f>
        <v>84</v>
      </c>
      <c r="P31" s="144">
        <f>SUM('1112-04-01(1201)'!P31,'1112-04-01(1301)'!P31)</f>
        <v>44319.34</v>
      </c>
      <c r="Q31" s="147">
        <f>SUM('1112-04-01(1201)'!Q31,'1112-04-01(1301)'!Q31)</f>
        <v>16</v>
      </c>
      <c r="R31" s="150">
        <f>SUM('1112-04-01(1201)'!R31,'1112-04-01(1301)'!R31)</f>
        <v>6517.47</v>
      </c>
    </row>
    <row r="32" spans="1:18" ht="14.1" customHeight="1">
      <c r="A32" s="10"/>
      <c r="B32" s="25"/>
      <c r="C32" s="39" t="s">
        <v>37</v>
      </c>
      <c r="D32" s="46">
        <v>22</v>
      </c>
      <c r="E32" s="125">
        <f>SUM('1112-04-01(1201)'!E32,'1112-04-01(1301)'!E32)</f>
        <v>17</v>
      </c>
      <c r="F32" s="129">
        <f>SUM('1112-04-01(1201)'!F32,'1112-04-01(1301)'!F32)</f>
        <v>58</v>
      </c>
      <c r="G32" s="133">
        <f>SUM('1112-04-01(1201)'!G32,'1112-04-01(1301)'!G32)</f>
        <v>24064.28</v>
      </c>
      <c r="H32" s="129">
        <f>SUM('1112-04-01(1201)'!H32,'1112-04-01(1301)'!H32)</f>
        <v>5</v>
      </c>
      <c r="I32" s="136">
        <f>SUM('1112-04-01(1201)'!I32,'1112-04-01(1301)'!I32)</f>
        <v>293.49</v>
      </c>
      <c r="J32" s="27"/>
      <c r="K32" s="81" t="s">
        <v>65</v>
      </c>
      <c r="L32" s="90"/>
      <c r="M32" s="95">
        <v>56</v>
      </c>
      <c r="N32" s="139">
        <f>SUM('1112-04-01(1201)'!N32,'1112-04-01(1301)'!N32)</f>
        <v>4</v>
      </c>
      <c r="O32" s="129">
        <f>SUM('1112-04-01(1201)'!O32,'1112-04-01(1301)'!O32)</f>
        <v>13</v>
      </c>
      <c r="P32" s="143">
        <f>SUM('1112-04-01(1201)'!P32,'1112-04-01(1301)'!P32)</f>
        <v>14276.35</v>
      </c>
      <c r="Q32" s="146">
        <f>SUM('1112-04-01(1201)'!Q32,'1112-04-01(1301)'!Q32)</f>
        <v>2</v>
      </c>
      <c r="R32" s="149">
        <f>SUM('1112-04-01(1201)'!R32,'1112-04-01(1301)'!R32)</f>
        <v>804.46</v>
      </c>
    </row>
    <row r="33" spans="1:18" ht="14.1" customHeight="1">
      <c r="A33" s="10"/>
      <c r="B33" s="25"/>
      <c r="C33" s="40" t="s">
        <v>21</v>
      </c>
      <c r="D33" s="46">
        <v>23</v>
      </c>
      <c r="E33" s="125">
        <f>SUM('1112-04-01(1201)'!E33,'1112-04-01(1301)'!E33)</f>
        <v>3</v>
      </c>
      <c r="F33" s="129">
        <f>SUM('1112-04-01(1201)'!F33,'1112-04-01(1301)'!F33)</f>
        <v>32</v>
      </c>
      <c r="G33" s="133">
        <f>SUM('1112-04-01(1201)'!G33,'1112-04-01(1301)'!G33)</f>
        <v>8314.77</v>
      </c>
      <c r="H33" s="130">
        <f>SUM('1112-04-01(1201)'!H33,'1112-04-01(1301)'!H33)</f>
        <v>0</v>
      </c>
      <c r="I33" s="131">
        <f>SUM('1112-04-01(1201)'!I33,'1112-04-01(1301)'!I33)</f>
        <v>0</v>
      </c>
      <c r="J33" s="27"/>
      <c r="K33" s="81" t="s">
        <v>66</v>
      </c>
      <c r="L33" s="90"/>
      <c r="M33" s="94">
        <v>57</v>
      </c>
      <c r="N33" s="140">
        <f>SUM('1112-04-01(1201)'!N33,'1112-04-01(1301)'!N33)</f>
        <v>29</v>
      </c>
      <c r="O33" s="128">
        <f>SUM('1112-04-01(1201)'!O33,'1112-04-01(1301)'!O33)</f>
        <v>93</v>
      </c>
      <c r="P33" s="144">
        <f>SUM('1112-04-01(1201)'!P33,'1112-04-01(1301)'!P33)</f>
        <v>69966.02</v>
      </c>
      <c r="Q33" s="147">
        <f>SUM('1112-04-01(1201)'!Q33,'1112-04-01(1301)'!Q33)</f>
        <v>11</v>
      </c>
      <c r="R33" s="150">
        <f>SUM('1112-04-01(1201)'!R33,'1112-04-01(1301)'!R33)</f>
        <v>3823.18</v>
      </c>
    </row>
    <row r="34" spans="1:18" ht="14.1" customHeight="1">
      <c r="A34" s="11"/>
      <c r="B34" s="26"/>
      <c r="C34" s="39" t="s">
        <v>22</v>
      </c>
      <c r="D34" s="46">
        <v>24</v>
      </c>
      <c r="E34" s="125">
        <f>SUM('1112-04-01(1201)'!E34,'1112-04-01(1301)'!E34)</f>
        <v>2</v>
      </c>
      <c r="F34" s="129">
        <f>SUM('1112-04-01(1201)'!F34,'1112-04-01(1301)'!F34)</f>
        <v>4</v>
      </c>
      <c r="G34" s="133">
        <f>SUM('1112-04-01(1201)'!G34,'1112-04-01(1301)'!G34)</f>
        <v>594.58</v>
      </c>
      <c r="H34" s="129">
        <f>SUM('1112-04-01(1201)'!H34,'1112-04-01(1301)'!H34)</f>
        <v>0</v>
      </c>
      <c r="I34" s="136">
        <f>SUM('1112-04-01(1201)'!I34,'1112-04-01(1301)'!I34)</f>
        <v>0</v>
      </c>
      <c r="J34" s="27"/>
      <c r="K34" s="81" t="s">
        <v>67</v>
      </c>
      <c r="L34" s="90"/>
      <c r="M34" s="95">
        <v>58</v>
      </c>
      <c r="N34" s="139">
        <f>SUM('1112-04-01(1201)'!N34,'1112-04-01(1301)'!N34)</f>
        <v>423</v>
      </c>
      <c r="O34" s="129">
        <f>SUM('1112-04-01(1201)'!O34,'1112-04-01(1301)'!O34)</f>
        <v>2177</v>
      </c>
      <c r="P34" s="143">
        <f>SUM('1112-04-01(1201)'!P34,'1112-04-01(1301)'!P34)</f>
        <v>672747.96</v>
      </c>
      <c r="Q34" s="147">
        <f>SUM('1112-04-01(1201)'!Q34,'1112-04-01(1301)'!Q34)</f>
        <v>424</v>
      </c>
      <c r="R34" s="150">
        <f>SUM('1112-04-01(1201)'!R34,'1112-04-01(1301)'!R34)</f>
        <v>92453.17</v>
      </c>
    </row>
    <row r="35" spans="1:18" ht="14.1" customHeight="1">
      <c r="A35" s="12" t="s">
        <v>6</v>
      </c>
      <c r="B35" s="118" t="s">
        <v>25</v>
      </c>
      <c r="C35" s="39" t="s">
        <v>38</v>
      </c>
      <c r="D35" s="46">
        <v>25</v>
      </c>
      <c r="E35" s="125">
        <f>SUM('1112-04-01(1201)'!E35,'1112-04-01(1301)'!E35)</f>
        <v>539</v>
      </c>
      <c r="F35" s="129">
        <f>SUM('1112-04-01(1201)'!F35,'1112-04-01(1301)'!F35)</f>
        <v>905</v>
      </c>
      <c r="G35" s="133">
        <f>SUM('1112-04-01(1201)'!G35,'1112-04-01(1301)'!G35)</f>
        <v>247047.15</v>
      </c>
      <c r="H35" s="129">
        <f>SUM('1112-04-01(1201)'!H35,'1112-04-01(1301)'!H35)</f>
        <v>564</v>
      </c>
      <c r="I35" s="136">
        <f>SUM('1112-04-01(1201)'!I35,'1112-04-01(1301)'!I35)</f>
        <v>105080.97</v>
      </c>
      <c r="J35" s="27"/>
      <c r="K35" s="81" t="s">
        <v>68</v>
      </c>
      <c r="L35" s="90"/>
      <c r="M35" s="94">
        <v>59</v>
      </c>
      <c r="N35" s="140">
        <f>SUM('1112-04-01(1201)'!N35,'1112-04-01(1301)'!N35)</f>
        <v>34</v>
      </c>
      <c r="O35" s="128">
        <f>SUM('1112-04-01(1201)'!O35,'1112-04-01(1301)'!O35)</f>
        <v>117</v>
      </c>
      <c r="P35" s="144">
        <f>SUM('1112-04-01(1201)'!P35,'1112-04-01(1301)'!P35)</f>
        <v>123459.69</v>
      </c>
      <c r="Q35" s="147">
        <f>SUM('1112-04-01(1201)'!Q35,'1112-04-01(1301)'!Q35)</f>
        <v>26</v>
      </c>
      <c r="R35" s="150">
        <f>SUM('1112-04-01(1201)'!R35,'1112-04-01(1301)'!R35)</f>
        <v>3689</v>
      </c>
    </row>
    <row r="36" spans="1:18" ht="14.1" customHeight="1">
      <c r="A36" s="10"/>
      <c r="B36" s="119"/>
      <c r="C36" s="39" t="s">
        <v>39</v>
      </c>
      <c r="D36" s="46">
        <v>26</v>
      </c>
      <c r="E36" s="125">
        <f>SUM('1112-04-01(1201)'!E36,'1112-04-01(1301)'!E36)</f>
        <v>3</v>
      </c>
      <c r="F36" s="129">
        <f>SUM('1112-04-01(1201)'!F36,'1112-04-01(1301)'!F36)</f>
        <v>4</v>
      </c>
      <c r="G36" s="133">
        <f>SUM('1112-04-01(1201)'!G36,'1112-04-01(1301)'!G36)</f>
        <v>4507.51</v>
      </c>
      <c r="H36" s="129">
        <f>SUM('1112-04-01(1201)'!H36,'1112-04-01(1301)'!H36)</f>
        <v>1</v>
      </c>
      <c r="I36" s="136">
        <f>SUM('1112-04-01(1201)'!I36,'1112-04-01(1301)'!I36)</f>
        <v>392.36</v>
      </c>
      <c r="J36" s="27"/>
      <c r="K36" s="81" t="s">
        <v>69</v>
      </c>
      <c r="L36" s="90"/>
      <c r="M36" s="95">
        <v>60</v>
      </c>
      <c r="N36" s="139">
        <f>SUM('1112-04-01(1201)'!N36,'1112-04-01(1301)'!N36)</f>
        <v>43</v>
      </c>
      <c r="O36" s="129">
        <f>SUM('1112-04-01(1201)'!O36,'1112-04-01(1301)'!O36)</f>
        <v>67</v>
      </c>
      <c r="P36" s="143">
        <f>SUM('1112-04-01(1201)'!P36,'1112-04-01(1301)'!P36)</f>
        <v>84360.71</v>
      </c>
      <c r="Q36" s="147">
        <f>SUM('1112-04-01(1201)'!Q36,'1112-04-01(1301)'!Q36)</f>
        <v>31</v>
      </c>
      <c r="R36" s="150">
        <f>SUM('1112-04-01(1201)'!R36,'1112-04-01(1301)'!R36)</f>
        <v>1964.11</v>
      </c>
    </row>
    <row r="37" spans="1:18" ht="14.1" customHeight="1">
      <c r="A37" s="10"/>
      <c r="B37" s="119"/>
      <c r="C37" s="39" t="s">
        <v>40</v>
      </c>
      <c r="D37" s="46">
        <v>27</v>
      </c>
      <c r="E37" s="125">
        <f>SUM('1112-04-01(1201)'!E37,'1112-04-01(1301)'!E37)</f>
        <v>38</v>
      </c>
      <c r="F37" s="129">
        <f>SUM('1112-04-01(1201)'!F37,'1112-04-01(1301)'!F37)</f>
        <v>171</v>
      </c>
      <c r="G37" s="133">
        <f>SUM('1112-04-01(1201)'!G37,'1112-04-01(1301)'!G37)</f>
        <v>206084.39</v>
      </c>
      <c r="H37" s="129">
        <f>SUM('1112-04-01(1201)'!H37,'1112-04-01(1301)'!H37)</f>
        <v>61</v>
      </c>
      <c r="I37" s="136">
        <f>SUM('1112-04-01(1201)'!I37,'1112-04-01(1301)'!I37)</f>
        <v>77215.48</v>
      </c>
      <c r="J37" s="27"/>
      <c r="K37" s="81" t="s">
        <v>70</v>
      </c>
      <c r="L37" s="90"/>
      <c r="M37" s="94">
        <v>61</v>
      </c>
      <c r="N37" s="140">
        <f>SUM('1112-04-01(1201)'!N37,'1112-04-01(1301)'!N37)</f>
        <v>29</v>
      </c>
      <c r="O37" s="128">
        <f>SUM('1112-04-01(1201)'!O37,'1112-04-01(1301)'!O37)</f>
        <v>80</v>
      </c>
      <c r="P37" s="144">
        <f>SUM('1112-04-01(1201)'!P37,'1112-04-01(1301)'!P37)</f>
        <v>72144.15</v>
      </c>
      <c r="Q37" s="147">
        <f>SUM('1112-04-01(1201)'!Q37,'1112-04-01(1301)'!Q37)</f>
        <v>21</v>
      </c>
      <c r="R37" s="150">
        <f>SUM('1112-04-01(1201)'!R37,'1112-04-01(1301)'!R37)</f>
        <v>2976.66</v>
      </c>
    </row>
    <row r="38" spans="1:18" ht="14.1" customHeight="1">
      <c r="A38" s="10"/>
      <c r="B38" s="120"/>
      <c r="C38" s="39" t="s">
        <v>41</v>
      </c>
      <c r="D38" s="46">
        <v>28</v>
      </c>
      <c r="E38" s="125">
        <f>SUM('1112-04-01(1201)'!E38,'1112-04-01(1301)'!E38)</f>
        <v>397</v>
      </c>
      <c r="F38" s="129">
        <f>SUM('1112-04-01(1201)'!F38,'1112-04-01(1301)'!F38)</f>
        <v>710</v>
      </c>
      <c r="G38" s="133">
        <f>SUM('1112-04-01(1201)'!G38,'1112-04-01(1301)'!G38)</f>
        <v>475881.13</v>
      </c>
      <c r="H38" s="129">
        <f>SUM('1112-04-01(1201)'!H38,'1112-04-01(1301)'!H38)</f>
        <v>390</v>
      </c>
      <c r="I38" s="136">
        <f>SUM('1112-04-01(1201)'!I38,'1112-04-01(1301)'!I38)</f>
        <v>210254.73</v>
      </c>
      <c r="J38" s="27"/>
      <c r="K38" s="81" t="s">
        <v>71</v>
      </c>
      <c r="L38" s="90"/>
      <c r="M38" s="95">
        <v>62</v>
      </c>
      <c r="N38" s="139">
        <f>SUM('1112-04-01(1201)'!N38,'1112-04-01(1301)'!N38)</f>
        <v>40</v>
      </c>
      <c r="O38" s="129">
        <f>SUM('1112-04-01(1201)'!O38,'1112-04-01(1301)'!O38)</f>
        <v>83</v>
      </c>
      <c r="P38" s="143">
        <f>SUM('1112-04-01(1201)'!P38,'1112-04-01(1301)'!P38)</f>
        <v>27280.57</v>
      </c>
      <c r="Q38" s="147">
        <f>SUM('1112-04-01(1201)'!Q38,'1112-04-01(1301)'!Q38)</f>
        <v>19</v>
      </c>
      <c r="R38" s="150">
        <f>SUM('1112-04-01(1201)'!R38,'1112-04-01(1301)'!R38)</f>
        <v>2035.77</v>
      </c>
    </row>
    <row r="39" spans="1:18" ht="14.1" customHeight="1">
      <c r="A39" s="10"/>
      <c r="B39" s="118" t="s">
        <v>26</v>
      </c>
      <c r="C39" s="39" t="s">
        <v>38</v>
      </c>
      <c r="D39" s="46">
        <v>29</v>
      </c>
      <c r="E39" s="125">
        <f>SUM('1112-04-01(1201)'!E39,'1112-04-01(1301)'!E39)</f>
        <v>1</v>
      </c>
      <c r="F39" s="129">
        <f>SUM('1112-04-01(1201)'!F39,'1112-04-01(1301)'!F39)</f>
        <v>1</v>
      </c>
      <c r="G39" s="133">
        <f>SUM('1112-04-01(1201)'!G39,'1112-04-01(1301)'!G39)</f>
        <v>149</v>
      </c>
      <c r="H39" s="130">
        <f>SUM('1112-04-01(1201)'!H39,'1112-04-01(1301)'!H39)</f>
        <v>0</v>
      </c>
      <c r="I39" s="131">
        <f>SUM('1112-04-01(1201)'!I39,'1112-04-01(1301)'!I39)</f>
        <v>0</v>
      </c>
      <c r="J39" s="27"/>
      <c r="K39" s="81" t="s">
        <v>72</v>
      </c>
      <c r="L39" s="90"/>
      <c r="M39" s="94">
        <v>63</v>
      </c>
      <c r="N39" s="140">
        <f>SUM('1112-04-01(1201)'!N39,'1112-04-01(1301)'!N39)</f>
        <v>69</v>
      </c>
      <c r="O39" s="128">
        <f>SUM('1112-04-01(1201)'!O39,'1112-04-01(1301)'!O39)</f>
        <v>340</v>
      </c>
      <c r="P39" s="144">
        <f>SUM('1112-04-01(1201)'!P39,'1112-04-01(1301)'!P39)</f>
        <v>36560.06</v>
      </c>
      <c r="Q39" s="147">
        <f>SUM('1112-04-01(1201)'!Q39,'1112-04-01(1301)'!Q39)</f>
        <v>19</v>
      </c>
      <c r="R39" s="150">
        <f>SUM('1112-04-01(1201)'!R39,'1112-04-01(1301)'!R39)</f>
        <v>4025.79</v>
      </c>
    </row>
    <row r="40" spans="1:18" ht="14.1" customHeight="1">
      <c r="A40" s="10"/>
      <c r="B40" s="121"/>
      <c r="C40" s="39" t="s">
        <v>39</v>
      </c>
      <c r="D40" s="46">
        <v>30</v>
      </c>
      <c r="E40" s="125">
        <f>SUM('1112-04-01(1201)'!E40,'1112-04-01(1301)'!E40)</f>
        <v>0</v>
      </c>
      <c r="F40" s="129">
        <f>SUM('1112-04-01(1201)'!F40,'1112-04-01(1301)'!F40)</f>
        <v>0</v>
      </c>
      <c r="G40" s="133">
        <f>SUM('1112-04-01(1201)'!G40,'1112-04-01(1301)'!G40)</f>
        <v>0</v>
      </c>
      <c r="H40" s="130">
        <f>SUM('1112-04-01(1201)'!H40,'1112-04-01(1301)'!H40)</f>
        <v>0</v>
      </c>
      <c r="I40" s="131">
        <f>SUM('1112-04-01(1201)'!I40,'1112-04-01(1301)'!I40)</f>
        <v>0</v>
      </c>
      <c r="J40" s="27"/>
      <c r="K40" s="81" t="s">
        <v>73</v>
      </c>
      <c r="L40" s="90"/>
      <c r="M40" s="95">
        <v>64</v>
      </c>
      <c r="N40" s="139">
        <f>SUM('1112-04-01(1201)'!N40,'1112-04-01(1301)'!N40)</f>
        <v>57</v>
      </c>
      <c r="O40" s="129">
        <f>SUM('1112-04-01(1201)'!O40,'1112-04-01(1301)'!O40)</f>
        <v>100</v>
      </c>
      <c r="P40" s="143">
        <f>SUM('1112-04-01(1201)'!P40,'1112-04-01(1301)'!P40)</f>
        <v>23107.82</v>
      </c>
      <c r="Q40" s="147">
        <f>SUM('1112-04-01(1201)'!Q40,'1112-04-01(1301)'!Q40)</f>
        <v>31</v>
      </c>
      <c r="R40" s="150">
        <f>SUM('1112-04-01(1201)'!R40,'1112-04-01(1301)'!R40)</f>
        <v>2356.44</v>
      </c>
    </row>
    <row r="41" spans="1:18" ht="14.1" customHeight="1">
      <c r="A41" s="10"/>
      <c r="B41" s="121"/>
      <c r="C41" s="39" t="s">
        <v>40</v>
      </c>
      <c r="D41" s="46">
        <v>31</v>
      </c>
      <c r="E41" s="126">
        <f>SUM('1112-04-01(1201)'!E41,'1112-04-01(1301)'!E41)</f>
        <v>0</v>
      </c>
      <c r="F41" s="130">
        <f>SUM('1112-04-01(1201)'!F41,'1112-04-01(1301)'!F41)</f>
        <v>0</v>
      </c>
      <c r="G41" s="63">
        <f>SUM('1112-04-01(1201)'!G41,'1112-04-01(1301)'!G41)</f>
        <v>0</v>
      </c>
      <c r="H41" s="130">
        <f>SUM('1112-04-01(1201)'!H41,'1112-04-01(1301)'!H41)</f>
        <v>0</v>
      </c>
      <c r="I41" s="131">
        <f>SUM('1112-04-01(1201)'!I41,'1112-04-01(1301)'!I41)</f>
        <v>0</v>
      </c>
      <c r="J41" s="45"/>
      <c r="K41" s="81" t="s">
        <v>74</v>
      </c>
      <c r="L41" s="90"/>
      <c r="M41" s="94">
        <v>65</v>
      </c>
      <c r="N41" s="140">
        <f>SUM('1112-04-01(1201)'!N41,'1112-04-01(1301)'!N41)</f>
        <v>382</v>
      </c>
      <c r="O41" s="128">
        <f>SUM('1112-04-01(1201)'!O41,'1112-04-01(1301)'!O41)</f>
        <v>820</v>
      </c>
      <c r="P41" s="144">
        <f>SUM('1112-04-01(1201)'!P41,'1112-04-01(1301)'!P41)</f>
        <v>1646831.64</v>
      </c>
      <c r="Q41" s="147">
        <f>SUM('1112-04-01(1201)'!Q41,'1112-04-01(1301)'!Q41)</f>
        <v>109</v>
      </c>
      <c r="R41" s="150">
        <f>SUM('1112-04-01(1201)'!R41,'1112-04-01(1301)'!R41)</f>
        <v>15008.35</v>
      </c>
    </row>
    <row r="42" spans="1:18" ht="14.1" customHeight="1">
      <c r="A42" s="10"/>
      <c r="B42" s="121"/>
      <c r="C42" s="39" t="s">
        <v>41</v>
      </c>
      <c r="D42" s="46">
        <v>32</v>
      </c>
      <c r="E42" s="125">
        <f>SUM('1112-04-01(1201)'!E42,'1112-04-01(1301)'!E42)</f>
        <v>7</v>
      </c>
      <c r="F42" s="129">
        <f>SUM('1112-04-01(1201)'!F42,'1112-04-01(1301)'!F42)</f>
        <v>16</v>
      </c>
      <c r="G42" s="133">
        <f>SUM('1112-04-01(1201)'!G42,'1112-04-01(1301)'!G42)</f>
        <v>4751.52</v>
      </c>
      <c r="H42" s="130">
        <f>SUM('1112-04-01(1201)'!H42,'1112-04-01(1301)'!H42)</f>
        <v>0</v>
      </c>
      <c r="I42" s="131">
        <f>SUM('1112-04-01(1201)'!I42,'1112-04-01(1301)'!I42)</f>
        <v>0</v>
      </c>
      <c r="J42" s="71" t="s">
        <v>55</v>
      </c>
      <c r="K42" s="82"/>
      <c r="L42" s="91"/>
      <c r="M42" s="94">
        <v>66</v>
      </c>
      <c r="N42" s="140">
        <f>SUM(E11:E44,N11:N41)</f>
        <v>2925</v>
      </c>
      <c r="O42" s="129">
        <f>SUM(F11:F44,O11:O41)</f>
        <v>7707</v>
      </c>
      <c r="P42" s="143">
        <f>SUM(G11:G44,P11:P41)</f>
        <v>4820443.79</v>
      </c>
      <c r="Q42" s="147">
        <f>SUM(H11:H44,Q11:Q41)</f>
        <v>2244</v>
      </c>
      <c r="R42" s="150">
        <f>SUM(I11:I44,R11:R41)</f>
        <v>605057.86</v>
      </c>
    </row>
    <row r="43" spans="1:18" ht="14.1" customHeight="1">
      <c r="A43" s="10"/>
      <c r="B43" s="122" t="s">
        <v>27</v>
      </c>
      <c r="C43" s="39" t="s">
        <v>38</v>
      </c>
      <c r="D43" s="46">
        <v>33</v>
      </c>
      <c r="E43" s="126">
        <f>SUM('1112-04-01(1201)'!E43,'1112-04-01(1301)'!E43)</f>
        <v>0</v>
      </c>
      <c r="F43" s="130">
        <f>SUM('1112-04-01(1201)'!F43,'1112-04-01(1301)'!F43)</f>
        <v>0</v>
      </c>
      <c r="G43" s="63">
        <f>SUM('1112-04-01(1201)'!G43,'1112-04-01(1301)'!G43)</f>
        <v>0</v>
      </c>
      <c r="H43" s="130">
        <f>SUM('1112-04-01(1201)'!H43,'1112-04-01(1301)'!H43)</f>
        <v>0</v>
      </c>
      <c r="I43" s="131">
        <f>SUM('1112-04-01(1201)'!I43,'1112-04-01(1301)'!I43)</f>
        <v>0</v>
      </c>
      <c r="J43" s="72" t="s">
        <v>56</v>
      </c>
      <c r="K43" s="83"/>
      <c r="L43" s="92"/>
      <c r="M43" s="96">
        <v>67</v>
      </c>
      <c r="N43" s="99">
        <v>3337</v>
      </c>
      <c r="O43" s="102">
        <v>14290</v>
      </c>
      <c r="P43" s="104"/>
      <c r="Q43" s="104"/>
      <c r="R43" s="113" t="s">
        <v>83</v>
      </c>
    </row>
    <row r="44" spans="1:18" ht="14.1" customHeight="1">
      <c r="A44" s="11"/>
      <c r="B44" s="123"/>
      <c r="C44" s="39" t="s">
        <v>39</v>
      </c>
      <c r="D44" s="46">
        <v>34</v>
      </c>
      <c r="E44" s="125">
        <f>SUM('1112-04-01(1201)'!E44,'1112-04-01(1301)'!E44)</f>
        <v>4</v>
      </c>
      <c r="F44" s="129">
        <f>SUM('1112-04-01(1201)'!F44,'1112-04-01(1301)'!F44)</f>
        <v>13</v>
      </c>
      <c r="G44" s="133">
        <f>SUM('1112-04-01(1201)'!G44,'1112-04-01(1301)'!G44)</f>
        <v>23361.8</v>
      </c>
      <c r="H44" s="130">
        <f>SUM('1112-04-01(1201)'!H44,'1112-04-01(1301)'!H44)</f>
        <v>0</v>
      </c>
      <c r="I44" s="131">
        <f>SUM('1112-04-01(1201)'!I44,'1112-04-01(1301)'!I44)</f>
        <v>0</v>
      </c>
      <c r="J44" s="73"/>
      <c r="K44" s="84"/>
      <c r="L44" s="93"/>
      <c r="M44" s="97"/>
      <c r="N44" s="100"/>
      <c r="O44" s="103"/>
      <c r="P44" s="105"/>
      <c r="Q44" s="105"/>
      <c r="R44" s="75"/>
    </row>
    <row r="45" spans="1:18" ht="14.1" customHeight="1">
      <c r="A45" s="13" t="s">
        <v>7</v>
      </c>
      <c r="B45" s="13"/>
      <c r="C45" s="13"/>
      <c r="D45" s="47">
        <v>182120</v>
      </c>
      <c r="E45" s="47"/>
      <c r="F45" s="13" t="s">
        <v>47</v>
      </c>
      <c r="G45" s="64">
        <v>172590358.37</v>
      </c>
      <c r="H45" s="13" t="s">
        <v>52</v>
      </c>
      <c r="I45" s="13" t="s">
        <v>53</v>
      </c>
      <c r="J45" s="47">
        <v>77703</v>
      </c>
      <c r="K45" s="47"/>
      <c r="L45" s="13" t="s">
        <v>75</v>
      </c>
      <c r="M45" s="98">
        <v>18209571.77</v>
      </c>
      <c r="N45" s="98"/>
      <c r="O45" s="13" t="s">
        <v>77</v>
      </c>
      <c r="P45" s="13"/>
      <c r="Q45" s="13"/>
      <c r="R45" s="13"/>
    </row>
    <row r="46" spans="1:18" ht="14.1" customHeight="1">
      <c r="A46" s="14" t="s">
        <v>8</v>
      </c>
      <c r="B46" s="14"/>
      <c r="C46" s="14"/>
      <c r="D46" s="14"/>
      <c r="E46" s="14"/>
      <c r="F46" s="59">
        <v>1251964468.04</v>
      </c>
      <c r="G46" s="14" t="s">
        <v>49</v>
      </c>
      <c r="H46" s="14"/>
      <c r="I46" s="14"/>
      <c r="J46" s="14"/>
      <c r="K46" s="59">
        <v>17684333.36</v>
      </c>
      <c r="L46" s="59"/>
      <c r="M46" s="14" t="s">
        <v>76</v>
      </c>
      <c r="N46" s="14"/>
      <c r="O46" s="14"/>
      <c r="P46" s="14"/>
      <c r="Q46" s="14"/>
      <c r="R46" s="14"/>
    </row>
    <row r="47" spans="1:18" ht="14.1" customHeight="1">
      <c r="A47" s="15" t="s">
        <v>9</v>
      </c>
      <c r="B47" s="15"/>
      <c r="C47" s="41"/>
      <c r="D47" s="48">
        <f>H1</f>
      </c>
      <c r="E47" s="52"/>
      <c r="F47" s="52"/>
      <c r="G47" s="52"/>
      <c r="H47" s="52"/>
      <c r="I47" s="52"/>
      <c r="J47" s="52"/>
      <c r="K47" s="52"/>
      <c r="L47" s="52"/>
      <c r="M47" s="52"/>
      <c r="N47" s="52"/>
      <c r="O47" s="52"/>
      <c r="P47" s="52"/>
      <c r="Q47" s="52"/>
      <c r="R47" s="52"/>
    </row>
    <row r="48" spans="1:18" s="74" customFormat="1" ht="36" customHeight="1">
      <c r="A48" s="16" t="s">
        <v>10</v>
      </c>
      <c r="B48" s="30"/>
      <c r="C48" s="30"/>
      <c r="D48" s="30"/>
      <c r="E48" s="30"/>
      <c r="F48" s="30"/>
      <c r="G48" s="30"/>
      <c r="H48" s="30"/>
      <c r="I48" s="30"/>
      <c r="J48" s="30"/>
      <c r="K48" s="30"/>
      <c r="L48" s="30"/>
      <c r="M48" s="30"/>
      <c r="N48" s="30"/>
      <c r="O48" s="30"/>
      <c r="P48" s="30"/>
      <c r="Q48" s="30"/>
      <c r="R48" s="30"/>
    </row>
    <row r="49" spans="1:18" ht="15">
      <c r="A49" s="17"/>
      <c r="B49" s="17"/>
      <c r="C49" s="17"/>
      <c r="D49" s="17"/>
      <c r="E49" s="17"/>
      <c r="F49" s="17"/>
      <c r="G49" s="17"/>
      <c r="H49" s="17"/>
      <c r="I49" s="17"/>
      <c r="J49" s="17"/>
      <c r="K49" s="17"/>
      <c r="L49" s="17"/>
      <c r="M49" s="17"/>
      <c r="N49" s="17"/>
      <c r="O49" s="17"/>
      <c r="P49" s="17"/>
      <c r="Q49" s="17"/>
      <c r="R49" s="17"/>
    </row>
    <row r="50" spans="1:18" ht="15">
      <c r="A50" s="18"/>
      <c r="B50" s="31"/>
      <c r="C50" s="31"/>
      <c r="D50" s="31"/>
      <c r="E50" s="31"/>
      <c r="F50" s="31"/>
      <c r="G50" s="31"/>
      <c r="H50" s="31"/>
      <c r="I50" s="31"/>
      <c r="J50" s="31"/>
      <c r="K50" s="31"/>
      <c r="L50" s="31"/>
      <c r="M50" s="31"/>
      <c r="N50" s="31"/>
      <c r="O50" s="31"/>
      <c r="P50" s="31"/>
      <c r="Q50" s="31"/>
      <c r="R50" s="31"/>
    </row>
  </sheetData>
  <mergeCells count="70">
    <mergeCell ref="A7:R7"/>
    <mergeCell ref="A5:B5"/>
    <mergeCell ref="A6:B6"/>
    <mergeCell ref="F8:N8"/>
    <mergeCell ref="D45:E45"/>
    <mergeCell ref="J45:K45"/>
    <mergeCell ref="M45:N45"/>
    <mergeCell ref="Q5:R5"/>
    <mergeCell ref="Q6:R6"/>
    <mergeCell ref="A9:C10"/>
    <mergeCell ref="D9:D10"/>
    <mergeCell ref="E9:E10"/>
    <mergeCell ref="F9:G9"/>
    <mergeCell ref="H9:I9"/>
    <mergeCell ref="J9:L10"/>
    <mergeCell ref="M9:M10"/>
    <mergeCell ref="N9:N10"/>
    <mergeCell ref="O9:P9"/>
    <mergeCell ref="Q9:R9"/>
    <mergeCell ref="A11:A22"/>
    <mergeCell ref="B11:C11"/>
    <mergeCell ref="J11:J28"/>
    <mergeCell ref="K11:K12"/>
    <mergeCell ref="B12:C12"/>
    <mergeCell ref="B13:C13"/>
    <mergeCell ref="K13:K16"/>
    <mergeCell ref="B14:C14"/>
    <mergeCell ref="B15:C15"/>
    <mergeCell ref="B16:C16"/>
    <mergeCell ref="B17:C17"/>
    <mergeCell ref="K17:K20"/>
    <mergeCell ref="B18:C18"/>
    <mergeCell ref="K33:L33"/>
    <mergeCell ref="B19:C19"/>
    <mergeCell ref="B20:C20"/>
    <mergeCell ref="B21:C21"/>
    <mergeCell ref="K21:K24"/>
    <mergeCell ref="B22:C22"/>
    <mergeCell ref="O43:Q44"/>
    <mergeCell ref="A23:A34"/>
    <mergeCell ref="B23:C23"/>
    <mergeCell ref="B24:B34"/>
    <mergeCell ref="K25:K27"/>
    <mergeCell ref="K28:L28"/>
    <mergeCell ref="J29:J41"/>
    <mergeCell ref="K29:L29"/>
    <mergeCell ref="A35:A44"/>
    <mergeCell ref="B35:B38"/>
    <mergeCell ref="K35:L35"/>
    <mergeCell ref="K36:L36"/>
    <mergeCell ref="K37:L37"/>
    <mergeCell ref="K30:L30"/>
    <mergeCell ref="K31:L31"/>
    <mergeCell ref="K32:L32"/>
    <mergeCell ref="A47:C47"/>
    <mergeCell ref="D47:R47"/>
    <mergeCell ref="A48:R48"/>
    <mergeCell ref="K46:L46"/>
    <mergeCell ref="K34:L34"/>
    <mergeCell ref="R43:R44"/>
    <mergeCell ref="K38:L38"/>
    <mergeCell ref="B39:B42"/>
    <mergeCell ref="K39:L39"/>
    <mergeCell ref="K40:L40"/>
    <mergeCell ref="K41:L41"/>
    <mergeCell ref="J42:L42"/>
    <mergeCell ref="B43:B44"/>
    <mergeCell ref="J43:L44"/>
    <mergeCell ref="M43:M44"/>
    <mergeCell ref="N43:N44"/>
  </mergeCells>
  <printOptions/>
  <pageMargins left="0.748031496062992" right="0.748031496062992" top="0.590551181102362" bottom="0.590551181102362" header="0.31496062992126" footer="0.31496062992126"/>
  <pageSetup fitToHeight="0" fitToWidth="0" horizontalDpi="600" verticalDpi="600" orientation="landscape" paperSize="8"/>
</worksheet>
</file>

<file path=xl/worksheets/sheet12.xml><?xml version="1.0" encoding="utf-8"?>
<worksheet xmlns="http://schemas.openxmlformats.org/spreadsheetml/2006/main" xmlns:r="http://schemas.openxmlformats.org/officeDocument/2006/relationships">
  <dimension ref="A1:R50"/>
  <sheetViews>
    <sheetView zoomScale="85" zoomScaleNormal="85" workbookViewId="0" topLeftCell="A5">
      <selection activeCell="N11" sqref="N11:R41"/>
    </sheetView>
  </sheetViews>
  <sheetFormatPr defaultColWidth="9.28125" defaultRowHeight="15"/>
  <cols>
    <col min="1" max="2" width="5.8515625" style="114" customWidth="1"/>
    <col min="3" max="3" width="21.8515625" style="114" customWidth="1"/>
    <col min="4" max="4" width="5.8515625" style="114" customWidth="1"/>
    <col min="5" max="9" width="14.8515625" style="0" customWidth="1"/>
    <col min="10" max="11" width="5.8515625" style="0" customWidth="1"/>
    <col min="12" max="12" width="21.8515625" style="0" customWidth="1"/>
    <col min="13" max="13" width="5.8515625" style="0" customWidth="1"/>
    <col min="14" max="17" width="14.8515625" style="0" customWidth="1"/>
    <col min="18" max="18" width="15.7109375" style="0" customWidth="1"/>
  </cols>
  <sheetData>
    <row r="1" spans="5:16" s="17" customFormat="1" ht="31.5" customHeight="1" hidden="1">
      <c r="E1" s="49"/>
      <c r="F1" s="53"/>
      <c r="H1" s="65"/>
      <c r="L1" s="3"/>
      <c r="M1" s="3"/>
      <c r="N1" s="3"/>
      <c r="O1" s="3"/>
      <c r="P1" s="3"/>
    </row>
    <row r="2" spans="1:16" s="17" customFormat="1" ht="28.5" customHeight="1" hidden="1">
      <c r="A2" s="3"/>
      <c r="B2" s="3"/>
      <c r="H2" s="65"/>
      <c r="L2" s="3"/>
      <c r="M2" s="3"/>
      <c r="N2" s="3"/>
      <c r="O2" s="3"/>
      <c r="P2" s="3"/>
    </row>
    <row r="3" spans="2:16" s="17" customFormat="1" ht="28.5" customHeight="1" hidden="1">
      <c r="B3" s="182"/>
      <c r="D3" s="184"/>
      <c r="F3" s="182"/>
      <c r="H3" s="184"/>
      <c r="L3" s="3"/>
      <c r="M3" s="3"/>
      <c r="N3" s="3"/>
      <c r="O3" s="3"/>
      <c r="P3" s="3"/>
    </row>
    <row r="4" spans="2:16" s="17" customFormat="1" ht="28.5" customHeight="1" hidden="1">
      <c r="B4" s="3"/>
      <c r="C4" s="183"/>
      <c r="E4" s="183"/>
      <c r="H4" s="65"/>
      <c r="L4" s="3"/>
      <c r="M4" s="3"/>
      <c r="N4" s="3"/>
      <c r="O4" s="3"/>
      <c r="P4" s="3"/>
    </row>
    <row r="5" spans="1:18" s="114" customFormat="1" ht="18" customHeight="1">
      <c r="A5" s="4" t="s">
        <v>0</v>
      </c>
      <c r="B5" s="4"/>
      <c r="C5" s="33"/>
      <c r="D5" s="33"/>
      <c r="E5" s="33"/>
      <c r="F5" s="33"/>
      <c r="G5" s="33"/>
      <c r="H5" s="33"/>
      <c r="I5" s="33"/>
      <c r="J5" s="33"/>
      <c r="K5" s="74"/>
      <c r="L5" s="74"/>
      <c r="M5" s="74"/>
      <c r="N5" s="74"/>
      <c r="P5" s="4" t="s">
        <v>78</v>
      </c>
      <c r="Q5" s="106" t="s">
        <v>80</v>
      </c>
      <c r="R5" s="107"/>
    </row>
    <row r="6" spans="1:18" s="114" customFormat="1" ht="18" customHeight="1">
      <c r="A6" s="4" t="s">
        <v>1</v>
      </c>
      <c r="B6" s="4"/>
      <c r="C6" s="34" t="s">
        <v>28</v>
      </c>
      <c r="D6" s="34"/>
      <c r="E6" s="34"/>
      <c r="F6" s="34"/>
      <c r="G6" s="34"/>
      <c r="H6" s="34"/>
      <c r="I6" s="34"/>
      <c r="J6" s="66"/>
      <c r="K6" s="75"/>
      <c r="L6" s="75"/>
      <c r="M6" s="75"/>
      <c r="N6" s="75"/>
      <c r="O6" s="101"/>
      <c r="P6" s="4" t="s">
        <v>79</v>
      </c>
      <c r="Q6" s="106" t="s">
        <v>81</v>
      </c>
      <c r="R6" s="107"/>
    </row>
    <row r="7" spans="1:18" ht="36" customHeight="1">
      <c r="A7" s="117" t="s">
        <v>94</v>
      </c>
      <c r="B7" s="117"/>
      <c r="C7" s="117"/>
      <c r="D7" s="117"/>
      <c r="E7" s="117"/>
      <c r="F7" s="117"/>
      <c r="G7" s="117"/>
      <c r="H7" s="117"/>
      <c r="I7" s="117"/>
      <c r="J7" s="117"/>
      <c r="K7" s="117"/>
      <c r="L7" s="117"/>
      <c r="M7" s="117"/>
      <c r="N7" s="117"/>
      <c r="O7" s="117"/>
      <c r="P7" s="117"/>
      <c r="Q7" s="117"/>
      <c r="R7" s="117"/>
    </row>
    <row r="8" spans="1:18" ht="24" customHeight="1">
      <c r="A8" s="6"/>
      <c r="B8" s="6"/>
      <c r="C8" s="6"/>
      <c r="D8" s="6"/>
      <c r="E8" s="6"/>
      <c r="F8" s="54" t="s">
        <v>44</v>
      </c>
      <c r="G8" s="8"/>
      <c r="H8" s="8"/>
      <c r="I8" s="8"/>
      <c r="J8" s="8"/>
      <c r="K8" s="8"/>
      <c r="L8" s="8"/>
      <c r="M8" s="8"/>
      <c r="N8" s="8"/>
      <c r="O8" s="6"/>
      <c r="P8" s="6"/>
      <c r="Q8" s="6"/>
      <c r="R8" s="108" t="s">
        <v>82</v>
      </c>
    </row>
    <row r="9" spans="1:18" s="115" customFormat="1" ht="18" customHeight="1">
      <c r="A9" s="7" t="s">
        <v>3</v>
      </c>
      <c r="B9" s="7"/>
      <c r="C9" s="7"/>
      <c r="D9" s="43" t="s">
        <v>42</v>
      </c>
      <c r="E9" s="43" t="s">
        <v>43</v>
      </c>
      <c r="F9" s="55" t="s">
        <v>45</v>
      </c>
      <c r="G9" s="60"/>
      <c r="H9" s="55" t="s">
        <v>50</v>
      </c>
      <c r="I9" s="60"/>
      <c r="J9" s="67" t="s">
        <v>3</v>
      </c>
      <c r="K9" s="7"/>
      <c r="L9" s="85"/>
      <c r="M9" s="43" t="s">
        <v>42</v>
      </c>
      <c r="N9" s="43" t="s">
        <v>43</v>
      </c>
      <c r="O9" s="55" t="s">
        <v>45</v>
      </c>
      <c r="P9" s="60"/>
      <c r="Q9" s="55" t="s">
        <v>50</v>
      </c>
      <c r="R9" s="109"/>
    </row>
    <row r="10" spans="1:18" s="115" customFormat="1" ht="18" customHeight="1">
      <c r="A10" s="8"/>
      <c r="B10" s="8"/>
      <c r="C10" s="8"/>
      <c r="D10" s="44"/>
      <c r="E10" s="44"/>
      <c r="F10" s="56" t="s">
        <v>46</v>
      </c>
      <c r="G10" s="61" t="s">
        <v>48</v>
      </c>
      <c r="H10" s="61" t="s">
        <v>51</v>
      </c>
      <c r="I10" s="61" t="s">
        <v>48</v>
      </c>
      <c r="J10" s="68"/>
      <c r="K10" s="8"/>
      <c r="L10" s="86"/>
      <c r="M10" s="44"/>
      <c r="N10" s="44"/>
      <c r="O10" s="56" t="s">
        <v>46</v>
      </c>
      <c r="P10" s="61" t="s">
        <v>48</v>
      </c>
      <c r="Q10" s="61" t="s">
        <v>51</v>
      </c>
      <c r="R10" s="110" t="s">
        <v>48</v>
      </c>
    </row>
    <row r="11" spans="1:18" s="116" customFormat="1" ht="14.1" customHeight="1">
      <c r="A11" s="9" t="s">
        <v>4</v>
      </c>
      <c r="B11" s="20" t="s">
        <v>11</v>
      </c>
      <c r="C11" s="35"/>
      <c r="D11" s="45">
        <v>1</v>
      </c>
      <c r="E11" s="152">
        <v>11</v>
      </c>
      <c r="F11" s="155">
        <v>25</v>
      </c>
      <c r="G11" s="158">
        <v>20869.85</v>
      </c>
      <c r="H11" s="161">
        <v>0</v>
      </c>
      <c r="I11" s="162">
        <v>0</v>
      </c>
      <c r="J11" s="69" t="s">
        <v>6</v>
      </c>
      <c r="K11" s="28" t="s">
        <v>27</v>
      </c>
      <c r="L11" s="39" t="s">
        <v>40</v>
      </c>
      <c r="M11" s="94">
        <v>35</v>
      </c>
      <c r="N11" s="165">
        <v>0</v>
      </c>
      <c r="O11" s="161">
        <v>0</v>
      </c>
      <c r="P11" s="171">
        <v>0</v>
      </c>
      <c r="Q11" s="175">
        <v>0</v>
      </c>
      <c r="R11" s="178">
        <v>0</v>
      </c>
    </row>
    <row r="12" spans="1:18" ht="14.1" customHeight="1">
      <c r="A12" s="10"/>
      <c r="B12" s="21" t="s">
        <v>12</v>
      </c>
      <c r="C12" s="36"/>
      <c r="D12" s="46">
        <v>2</v>
      </c>
      <c r="E12" s="153">
        <v>10</v>
      </c>
      <c r="F12" s="156">
        <v>9</v>
      </c>
      <c r="G12" s="159">
        <v>14003.44</v>
      </c>
      <c r="H12" s="156">
        <v>1</v>
      </c>
      <c r="I12" s="163">
        <v>189.48</v>
      </c>
      <c r="J12" s="70"/>
      <c r="K12" s="29"/>
      <c r="L12" s="39" t="s">
        <v>41</v>
      </c>
      <c r="M12" s="95">
        <v>36</v>
      </c>
      <c r="N12" s="166">
        <v>0</v>
      </c>
      <c r="O12" s="157">
        <v>0</v>
      </c>
      <c r="P12" s="172">
        <v>0</v>
      </c>
      <c r="Q12" s="176">
        <v>0</v>
      </c>
      <c r="R12" s="179">
        <v>0</v>
      </c>
    </row>
    <row r="13" spans="1:18" ht="14.1" customHeight="1">
      <c r="A13" s="10"/>
      <c r="B13" s="21" t="s">
        <v>13</v>
      </c>
      <c r="C13" s="36"/>
      <c r="D13" s="46">
        <v>3</v>
      </c>
      <c r="E13" s="154">
        <v>0</v>
      </c>
      <c r="F13" s="157">
        <v>0</v>
      </c>
      <c r="G13" s="160">
        <v>0</v>
      </c>
      <c r="H13" s="157">
        <v>0</v>
      </c>
      <c r="I13" s="164">
        <v>0</v>
      </c>
      <c r="J13" s="70"/>
      <c r="K13" s="76" t="s">
        <v>57</v>
      </c>
      <c r="L13" s="39" t="s">
        <v>38</v>
      </c>
      <c r="M13" s="94">
        <v>37</v>
      </c>
      <c r="N13" s="165">
        <v>0</v>
      </c>
      <c r="O13" s="161">
        <v>0</v>
      </c>
      <c r="P13" s="171">
        <v>0</v>
      </c>
      <c r="Q13" s="176">
        <v>0</v>
      </c>
      <c r="R13" s="179">
        <v>0</v>
      </c>
    </row>
    <row r="14" spans="1:18" ht="14.1" customHeight="1">
      <c r="A14" s="10"/>
      <c r="B14" s="21" t="s">
        <v>14</v>
      </c>
      <c r="C14" s="36"/>
      <c r="D14" s="46">
        <v>4</v>
      </c>
      <c r="E14" s="154">
        <v>0</v>
      </c>
      <c r="F14" s="157">
        <v>0</v>
      </c>
      <c r="G14" s="160">
        <v>0</v>
      </c>
      <c r="H14" s="157">
        <v>0</v>
      </c>
      <c r="I14" s="164">
        <v>0</v>
      </c>
      <c r="J14" s="70"/>
      <c r="K14" s="77"/>
      <c r="L14" s="39" t="s">
        <v>39</v>
      </c>
      <c r="M14" s="95">
        <v>38</v>
      </c>
      <c r="N14" s="166">
        <v>0</v>
      </c>
      <c r="O14" s="157">
        <v>0</v>
      </c>
      <c r="P14" s="172">
        <v>0</v>
      </c>
      <c r="Q14" s="176">
        <v>0</v>
      </c>
      <c r="R14" s="179">
        <v>0</v>
      </c>
    </row>
    <row r="15" spans="1:18" ht="14.1" customHeight="1">
      <c r="A15" s="10"/>
      <c r="B15" s="21" t="s">
        <v>15</v>
      </c>
      <c r="C15" s="36"/>
      <c r="D15" s="46">
        <v>5</v>
      </c>
      <c r="E15" s="154">
        <v>0</v>
      </c>
      <c r="F15" s="157">
        <v>0</v>
      </c>
      <c r="G15" s="160">
        <v>0</v>
      </c>
      <c r="H15" s="157">
        <v>0</v>
      </c>
      <c r="I15" s="164">
        <v>0</v>
      </c>
      <c r="J15" s="70"/>
      <c r="K15" s="77"/>
      <c r="L15" s="39" t="s">
        <v>40</v>
      </c>
      <c r="M15" s="94">
        <v>39</v>
      </c>
      <c r="N15" s="165">
        <v>0</v>
      </c>
      <c r="O15" s="161">
        <v>0</v>
      </c>
      <c r="P15" s="171">
        <v>0</v>
      </c>
      <c r="Q15" s="176">
        <v>0</v>
      </c>
      <c r="R15" s="179">
        <v>0</v>
      </c>
    </row>
    <row r="16" spans="1:18" ht="14.1" customHeight="1">
      <c r="A16" s="10"/>
      <c r="B16" s="21" t="s">
        <v>16</v>
      </c>
      <c r="C16" s="36"/>
      <c r="D16" s="46">
        <v>6</v>
      </c>
      <c r="E16" s="154">
        <v>0</v>
      </c>
      <c r="F16" s="157">
        <v>0</v>
      </c>
      <c r="G16" s="160">
        <v>0</v>
      </c>
      <c r="H16" s="157">
        <v>0</v>
      </c>
      <c r="I16" s="164">
        <v>0</v>
      </c>
      <c r="J16" s="70"/>
      <c r="K16" s="77"/>
      <c r="L16" s="39" t="s">
        <v>41</v>
      </c>
      <c r="M16" s="95">
        <v>40</v>
      </c>
      <c r="N16" s="166">
        <v>0</v>
      </c>
      <c r="O16" s="157">
        <v>0</v>
      </c>
      <c r="P16" s="172">
        <v>0</v>
      </c>
      <c r="Q16" s="176">
        <v>0</v>
      </c>
      <c r="R16" s="179">
        <v>0</v>
      </c>
    </row>
    <row r="17" spans="1:18" ht="14.1" customHeight="1">
      <c r="A17" s="10"/>
      <c r="B17" s="21" t="s">
        <v>17</v>
      </c>
      <c r="C17" s="36"/>
      <c r="D17" s="46">
        <v>7</v>
      </c>
      <c r="E17" s="153">
        <v>3</v>
      </c>
      <c r="F17" s="156">
        <v>11</v>
      </c>
      <c r="G17" s="159">
        <v>3151</v>
      </c>
      <c r="H17" s="157">
        <v>0</v>
      </c>
      <c r="I17" s="164">
        <v>0</v>
      </c>
      <c r="J17" s="70"/>
      <c r="K17" s="76" t="s">
        <v>58</v>
      </c>
      <c r="L17" s="39" t="s">
        <v>38</v>
      </c>
      <c r="M17" s="94">
        <v>41</v>
      </c>
      <c r="N17" s="165">
        <v>0</v>
      </c>
      <c r="O17" s="161">
        <v>0</v>
      </c>
      <c r="P17" s="171">
        <v>0</v>
      </c>
      <c r="Q17" s="176">
        <v>0</v>
      </c>
      <c r="R17" s="179">
        <v>0</v>
      </c>
    </row>
    <row r="18" spans="1:18" ht="14.1" customHeight="1">
      <c r="A18" s="10"/>
      <c r="B18" s="22" t="s">
        <v>18</v>
      </c>
      <c r="C18" s="37"/>
      <c r="D18" s="46">
        <v>8</v>
      </c>
      <c r="E18" s="153">
        <v>1</v>
      </c>
      <c r="F18" s="157">
        <v>0</v>
      </c>
      <c r="G18" s="160">
        <v>0</v>
      </c>
      <c r="H18" s="156">
        <v>1</v>
      </c>
      <c r="I18" s="163">
        <v>140.39</v>
      </c>
      <c r="J18" s="70"/>
      <c r="K18" s="77"/>
      <c r="L18" s="39" t="s">
        <v>39</v>
      </c>
      <c r="M18" s="95">
        <v>42</v>
      </c>
      <c r="N18" s="166">
        <v>0</v>
      </c>
      <c r="O18" s="157">
        <v>0</v>
      </c>
      <c r="P18" s="172">
        <v>0</v>
      </c>
      <c r="Q18" s="176">
        <v>0</v>
      </c>
      <c r="R18" s="179">
        <v>0</v>
      </c>
    </row>
    <row r="19" spans="1:18" ht="14.1" customHeight="1">
      <c r="A19" s="10"/>
      <c r="B19" s="22" t="s">
        <v>19</v>
      </c>
      <c r="C19" s="37"/>
      <c r="D19" s="46">
        <v>9</v>
      </c>
      <c r="E19" s="154">
        <v>0</v>
      </c>
      <c r="F19" s="157">
        <v>0</v>
      </c>
      <c r="G19" s="160">
        <v>0</v>
      </c>
      <c r="H19" s="157">
        <v>0</v>
      </c>
      <c r="I19" s="164">
        <v>0</v>
      </c>
      <c r="J19" s="70"/>
      <c r="K19" s="77"/>
      <c r="L19" s="39" t="s">
        <v>40</v>
      </c>
      <c r="M19" s="94">
        <v>43</v>
      </c>
      <c r="N19" s="165">
        <v>0</v>
      </c>
      <c r="O19" s="161">
        <v>0</v>
      </c>
      <c r="P19" s="171">
        <v>0</v>
      </c>
      <c r="Q19" s="176">
        <v>0</v>
      </c>
      <c r="R19" s="179">
        <v>0</v>
      </c>
    </row>
    <row r="20" spans="1:18" ht="14.1" customHeight="1">
      <c r="A20" s="10"/>
      <c r="B20" s="22" t="s">
        <v>20</v>
      </c>
      <c r="C20" s="37"/>
      <c r="D20" s="46">
        <v>10</v>
      </c>
      <c r="E20" s="154">
        <v>0</v>
      </c>
      <c r="F20" s="157">
        <v>0</v>
      </c>
      <c r="G20" s="160">
        <v>0</v>
      </c>
      <c r="H20" s="157">
        <v>0</v>
      </c>
      <c r="I20" s="164">
        <v>0</v>
      </c>
      <c r="J20" s="70"/>
      <c r="K20" s="77"/>
      <c r="L20" s="39" t="s">
        <v>41</v>
      </c>
      <c r="M20" s="95">
        <v>44</v>
      </c>
      <c r="N20" s="166">
        <v>0</v>
      </c>
      <c r="O20" s="157">
        <v>0</v>
      </c>
      <c r="P20" s="172">
        <v>0</v>
      </c>
      <c r="Q20" s="176">
        <v>0</v>
      </c>
      <c r="R20" s="179">
        <v>0</v>
      </c>
    </row>
    <row r="21" spans="1:18" ht="14.1" customHeight="1">
      <c r="A21" s="10"/>
      <c r="B21" s="21" t="s">
        <v>21</v>
      </c>
      <c r="C21" s="36"/>
      <c r="D21" s="46">
        <v>11</v>
      </c>
      <c r="E21" s="154">
        <v>0</v>
      </c>
      <c r="F21" s="157">
        <v>0</v>
      </c>
      <c r="G21" s="160">
        <v>0</v>
      </c>
      <c r="H21" s="157">
        <v>0</v>
      </c>
      <c r="I21" s="164">
        <v>0</v>
      </c>
      <c r="J21" s="70"/>
      <c r="K21" s="76" t="s">
        <v>59</v>
      </c>
      <c r="L21" s="39" t="s">
        <v>38</v>
      </c>
      <c r="M21" s="94">
        <v>45</v>
      </c>
      <c r="N21" s="165">
        <v>0</v>
      </c>
      <c r="O21" s="161">
        <v>0</v>
      </c>
      <c r="P21" s="171">
        <v>0</v>
      </c>
      <c r="Q21" s="176">
        <v>0</v>
      </c>
      <c r="R21" s="179">
        <v>0</v>
      </c>
    </row>
    <row r="22" spans="1:18" ht="14.1" customHeight="1">
      <c r="A22" s="11"/>
      <c r="B22" s="23" t="s">
        <v>22</v>
      </c>
      <c r="C22" s="38"/>
      <c r="D22" s="46">
        <v>12</v>
      </c>
      <c r="E22" s="153">
        <v>5</v>
      </c>
      <c r="F22" s="157">
        <v>0</v>
      </c>
      <c r="G22" s="160">
        <v>0</v>
      </c>
      <c r="H22" s="156">
        <v>6</v>
      </c>
      <c r="I22" s="163">
        <v>2697.8</v>
      </c>
      <c r="J22" s="70"/>
      <c r="K22" s="77"/>
      <c r="L22" s="39" t="s">
        <v>39</v>
      </c>
      <c r="M22" s="95">
        <v>46</v>
      </c>
      <c r="N22" s="166">
        <v>0</v>
      </c>
      <c r="O22" s="157">
        <v>0</v>
      </c>
      <c r="P22" s="172">
        <v>0</v>
      </c>
      <c r="Q22" s="176">
        <v>0</v>
      </c>
      <c r="R22" s="179">
        <v>0</v>
      </c>
    </row>
    <row r="23" spans="1:18" ht="14.1" customHeight="1">
      <c r="A23" s="12" t="s">
        <v>5</v>
      </c>
      <c r="B23" s="21" t="s">
        <v>23</v>
      </c>
      <c r="C23" s="36"/>
      <c r="D23" s="46">
        <v>13</v>
      </c>
      <c r="E23" s="153">
        <v>14</v>
      </c>
      <c r="F23" s="156">
        <v>1</v>
      </c>
      <c r="G23" s="159">
        <v>75</v>
      </c>
      <c r="H23" s="156">
        <v>29</v>
      </c>
      <c r="I23" s="163">
        <v>6468.91</v>
      </c>
      <c r="J23" s="70"/>
      <c r="K23" s="77"/>
      <c r="L23" s="39" t="s">
        <v>40</v>
      </c>
      <c r="M23" s="94">
        <v>47</v>
      </c>
      <c r="N23" s="165">
        <v>0</v>
      </c>
      <c r="O23" s="161">
        <v>0</v>
      </c>
      <c r="P23" s="171">
        <v>0</v>
      </c>
      <c r="Q23" s="176">
        <v>0</v>
      </c>
      <c r="R23" s="179">
        <v>0</v>
      </c>
    </row>
    <row r="24" spans="1:18" ht="14.1" customHeight="1">
      <c r="A24" s="10"/>
      <c r="B24" s="24" t="s">
        <v>24</v>
      </c>
      <c r="C24" s="39" t="s">
        <v>29</v>
      </c>
      <c r="D24" s="46">
        <v>14</v>
      </c>
      <c r="E24" s="153">
        <v>104</v>
      </c>
      <c r="F24" s="156">
        <v>198</v>
      </c>
      <c r="G24" s="159">
        <v>124163.45</v>
      </c>
      <c r="H24" s="156">
        <v>29</v>
      </c>
      <c r="I24" s="163">
        <v>4918.29</v>
      </c>
      <c r="J24" s="70"/>
      <c r="K24" s="77"/>
      <c r="L24" s="39" t="s">
        <v>41</v>
      </c>
      <c r="M24" s="95">
        <v>48</v>
      </c>
      <c r="N24" s="166">
        <v>0</v>
      </c>
      <c r="O24" s="157">
        <v>0</v>
      </c>
      <c r="P24" s="172">
        <v>0</v>
      </c>
      <c r="Q24" s="176">
        <v>0</v>
      </c>
      <c r="R24" s="179">
        <v>0</v>
      </c>
    </row>
    <row r="25" spans="1:18" ht="14.1" customHeight="1">
      <c r="A25" s="10"/>
      <c r="B25" s="25"/>
      <c r="C25" s="39" t="s">
        <v>30</v>
      </c>
      <c r="D25" s="46">
        <v>15</v>
      </c>
      <c r="E25" s="153">
        <v>1</v>
      </c>
      <c r="F25" s="156">
        <v>3</v>
      </c>
      <c r="G25" s="159">
        <v>272</v>
      </c>
      <c r="H25" s="157">
        <v>0</v>
      </c>
      <c r="I25" s="164">
        <v>0</v>
      </c>
      <c r="J25" s="70"/>
      <c r="K25" s="72" t="s">
        <v>60</v>
      </c>
      <c r="L25" s="87" t="s">
        <v>39</v>
      </c>
      <c r="M25" s="94">
        <v>49</v>
      </c>
      <c r="N25" s="165">
        <v>0</v>
      </c>
      <c r="O25" s="161">
        <v>0</v>
      </c>
      <c r="P25" s="171">
        <v>0</v>
      </c>
      <c r="Q25" s="176">
        <v>0</v>
      </c>
      <c r="R25" s="179">
        <v>0</v>
      </c>
    </row>
    <row r="26" spans="1:18" ht="14.1" customHeight="1">
      <c r="A26" s="10"/>
      <c r="B26" s="25"/>
      <c r="C26" s="39" t="s">
        <v>31</v>
      </c>
      <c r="D26" s="46">
        <v>16</v>
      </c>
      <c r="E26" s="153">
        <v>33</v>
      </c>
      <c r="F26" s="156">
        <v>107</v>
      </c>
      <c r="G26" s="159">
        <v>42569.88</v>
      </c>
      <c r="H26" s="156">
        <v>14</v>
      </c>
      <c r="I26" s="163">
        <v>2186.38</v>
      </c>
      <c r="J26" s="70"/>
      <c r="K26" s="78"/>
      <c r="L26" s="87" t="s">
        <v>40</v>
      </c>
      <c r="M26" s="95">
        <v>50</v>
      </c>
      <c r="N26" s="166">
        <v>0</v>
      </c>
      <c r="O26" s="157">
        <v>0</v>
      </c>
      <c r="P26" s="172">
        <v>0</v>
      </c>
      <c r="Q26" s="176">
        <v>0</v>
      </c>
      <c r="R26" s="179">
        <v>0</v>
      </c>
    </row>
    <row r="27" spans="1:18" ht="14.1" customHeight="1">
      <c r="A27" s="10"/>
      <c r="B27" s="25"/>
      <c r="C27" s="39" t="s">
        <v>32</v>
      </c>
      <c r="D27" s="46">
        <v>17</v>
      </c>
      <c r="E27" s="153">
        <v>50</v>
      </c>
      <c r="F27" s="156">
        <v>139</v>
      </c>
      <c r="G27" s="159">
        <v>68268.82</v>
      </c>
      <c r="H27" s="156">
        <v>6</v>
      </c>
      <c r="I27" s="163">
        <v>4240.93</v>
      </c>
      <c r="J27" s="70"/>
      <c r="K27" s="79"/>
      <c r="L27" s="87" t="s">
        <v>41</v>
      </c>
      <c r="M27" s="94">
        <v>51</v>
      </c>
      <c r="N27" s="165">
        <v>0</v>
      </c>
      <c r="O27" s="161">
        <v>0</v>
      </c>
      <c r="P27" s="171">
        <v>0</v>
      </c>
      <c r="Q27" s="176">
        <v>0</v>
      </c>
      <c r="R27" s="179">
        <v>0</v>
      </c>
    </row>
    <row r="28" spans="1:18" ht="14.1" customHeight="1">
      <c r="A28" s="10"/>
      <c r="B28" s="25"/>
      <c r="C28" s="39" t="s">
        <v>33</v>
      </c>
      <c r="D28" s="46">
        <v>18</v>
      </c>
      <c r="E28" s="153">
        <v>2</v>
      </c>
      <c r="F28" s="156">
        <v>6</v>
      </c>
      <c r="G28" s="159">
        <v>6558.87</v>
      </c>
      <c r="H28" s="156">
        <v>2</v>
      </c>
      <c r="I28" s="163">
        <v>333.71</v>
      </c>
      <c r="J28" s="45"/>
      <c r="K28" s="80" t="s">
        <v>61</v>
      </c>
      <c r="L28" s="88"/>
      <c r="M28" s="95">
        <v>52</v>
      </c>
      <c r="N28" s="166">
        <v>0</v>
      </c>
      <c r="O28" s="157">
        <v>0</v>
      </c>
      <c r="P28" s="172">
        <v>0</v>
      </c>
      <c r="Q28" s="176">
        <v>0</v>
      </c>
      <c r="R28" s="179">
        <v>0</v>
      </c>
    </row>
    <row r="29" spans="1:18" ht="14.1" customHeight="1">
      <c r="A29" s="10"/>
      <c r="B29" s="25"/>
      <c r="C29" s="39" t="s">
        <v>34</v>
      </c>
      <c r="D29" s="46">
        <v>19</v>
      </c>
      <c r="E29" s="154">
        <v>0</v>
      </c>
      <c r="F29" s="157">
        <v>0</v>
      </c>
      <c r="G29" s="160">
        <v>0</v>
      </c>
      <c r="H29" s="157">
        <v>0</v>
      </c>
      <c r="I29" s="164">
        <v>0</v>
      </c>
      <c r="J29" s="70" t="s">
        <v>54</v>
      </c>
      <c r="K29" s="81" t="s">
        <v>62</v>
      </c>
      <c r="L29" s="89"/>
      <c r="M29" s="94">
        <v>53</v>
      </c>
      <c r="N29" s="165">
        <v>0</v>
      </c>
      <c r="O29" s="161">
        <v>0</v>
      </c>
      <c r="P29" s="171">
        <v>0</v>
      </c>
      <c r="Q29" s="176">
        <v>0</v>
      </c>
      <c r="R29" s="179">
        <v>0</v>
      </c>
    </row>
    <row r="30" spans="1:18" ht="14.1" customHeight="1">
      <c r="A30" s="10"/>
      <c r="B30" s="25"/>
      <c r="C30" s="39" t="s">
        <v>35</v>
      </c>
      <c r="D30" s="46">
        <v>20</v>
      </c>
      <c r="E30" s="153">
        <v>3</v>
      </c>
      <c r="F30" s="156">
        <v>7</v>
      </c>
      <c r="G30" s="159">
        <v>8553.91</v>
      </c>
      <c r="H30" s="157">
        <v>0</v>
      </c>
      <c r="I30" s="164">
        <v>0</v>
      </c>
      <c r="J30" s="27"/>
      <c r="K30" s="81" t="s">
        <v>63</v>
      </c>
      <c r="L30" s="90"/>
      <c r="M30" s="95">
        <v>54</v>
      </c>
      <c r="N30" s="166">
        <v>0</v>
      </c>
      <c r="O30" s="157">
        <v>0</v>
      </c>
      <c r="P30" s="172">
        <v>0</v>
      </c>
      <c r="Q30" s="176">
        <v>0</v>
      </c>
      <c r="R30" s="179">
        <v>0</v>
      </c>
    </row>
    <row r="31" spans="1:18" ht="14.1" customHeight="1">
      <c r="A31" s="10"/>
      <c r="B31" s="25"/>
      <c r="C31" s="39" t="s">
        <v>36</v>
      </c>
      <c r="D31" s="46">
        <v>21</v>
      </c>
      <c r="E31" s="154">
        <v>0</v>
      </c>
      <c r="F31" s="157">
        <v>0</v>
      </c>
      <c r="G31" s="160">
        <v>0</v>
      </c>
      <c r="H31" s="157">
        <v>0</v>
      </c>
      <c r="I31" s="164">
        <v>0</v>
      </c>
      <c r="J31" s="27"/>
      <c r="K31" s="81" t="s">
        <v>64</v>
      </c>
      <c r="L31" s="90"/>
      <c r="M31" s="94">
        <v>55</v>
      </c>
      <c r="N31" s="168">
        <v>6</v>
      </c>
      <c r="O31" s="155">
        <v>33</v>
      </c>
      <c r="P31" s="174">
        <v>13659.06</v>
      </c>
      <c r="Q31" s="177">
        <v>1</v>
      </c>
      <c r="R31" s="180">
        <v>175.46</v>
      </c>
    </row>
    <row r="32" spans="1:18" ht="14.1" customHeight="1">
      <c r="A32" s="10"/>
      <c r="B32" s="25"/>
      <c r="C32" s="39" t="s">
        <v>37</v>
      </c>
      <c r="D32" s="46">
        <v>22</v>
      </c>
      <c r="E32" s="153">
        <v>8</v>
      </c>
      <c r="F32" s="156">
        <v>42</v>
      </c>
      <c r="G32" s="159">
        <v>7228.47</v>
      </c>
      <c r="H32" s="157">
        <v>0</v>
      </c>
      <c r="I32" s="164">
        <v>0</v>
      </c>
      <c r="J32" s="27"/>
      <c r="K32" s="81" t="s">
        <v>65</v>
      </c>
      <c r="L32" s="90"/>
      <c r="M32" s="95">
        <v>56</v>
      </c>
      <c r="N32" s="167">
        <v>2</v>
      </c>
      <c r="O32" s="156">
        <v>5</v>
      </c>
      <c r="P32" s="173">
        <v>3976</v>
      </c>
      <c r="Q32" s="176">
        <v>0</v>
      </c>
      <c r="R32" s="179">
        <v>0</v>
      </c>
    </row>
    <row r="33" spans="1:18" ht="14.1" customHeight="1">
      <c r="A33" s="10"/>
      <c r="B33" s="25"/>
      <c r="C33" s="40" t="s">
        <v>21</v>
      </c>
      <c r="D33" s="46">
        <v>23</v>
      </c>
      <c r="E33" s="154">
        <v>0</v>
      </c>
      <c r="F33" s="157">
        <v>0</v>
      </c>
      <c r="G33" s="160">
        <v>0</v>
      </c>
      <c r="H33" s="157">
        <v>0</v>
      </c>
      <c r="I33" s="164">
        <v>0</v>
      </c>
      <c r="J33" s="27"/>
      <c r="K33" s="81" t="s">
        <v>66</v>
      </c>
      <c r="L33" s="90"/>
      <c r="M33" s="94">
        <v>57</v>
      </c>
      <c r="N33" s="168">
        <v>12</v>
      </c>
      <c r="O33" s="155">
        <v>57</v>
      </c>
      <c r="P33" s="174">
        <v>5414.23</v>
      </c>
      <c r="Q33" s="177">
        <v>2</v>
      </c>
      <c r="R33" s="180">
        <v>292.53</v>
      </c>
    </row>
    <row r="34" spans="1:18" ht="14.1" customHeight="1">
      <c r="A34" s="11"/>
      <c r="B34" s="26"/>
      <c r="C34" s="39" t="s">
        <v>22</v>
      </c>
      <c r="D34" s="46">
        <v>24</v>
      </c>
      <c r="E34" s="153">
        <v>2</v>
      </c>
      <c r="F34" s="156">
        <v>4</v>
      </c>
      <c r="G34" s="159">
        <v>594.58</v>
      </c>
      <c r="H34" s="157">
        <v>0</v>
      </c>
      <c r="I34" s="164">
        <v>0</v>
      </c>
      <c r="J34" s="27"/>
      <c r="K34" s="81" t="s">
        <v>67</v>
      </c>
      <c r="L34" s="90"/>
      <c r="M34" s="95">
        <v>58</v>
      </c>
      <c r="N34" s="167">
        <v>102</v>
      </c>
      <c r="O34" s="156">
        <v>543</v>
      </c>
      <c r="P34" s="173">
        <v>244265.42</v>
      </c>
      <c r="Q34" s="177">
        <v>59</v>
      </c>
      <c r="R34" s="180">
        <v>11369.81</v>
      </c>
    </row>
    <row r="35" spans="1:18" ht="14.1" customHeight="1">
      <c r="A35" s="12" t="s">
        <v>6</v>
      </c>
      <c r="B35" s="118" t="s">
        <v>25</v>
      </c>
      <c r="C35" s="39" t="s">
        <v>38</v>
      </c>
      <c r="D35" s="46">
        <v>25</v>
      </c>
      <c r="E35" s="153">
        <v>81</v>
      </c>
      <c r="F35" s="156">
        <v>175</v>
      </c>
      <c r="G35" s="159">
        <v>102299.02</v>
      </c>
      <c r="H35" s="156">
        <v>51</v>
      </c>
      <c r="I35" s="163">
        <v>17353.72</v>
      </c>
      <c r="J35" s="27"/>
      <c r="K35" s="81" t="s">
        <v>68</v>
      </c>
      <c r="L35" s="90"/>
      <c r="M35" s="94">
        <v>59</v>
      </c>
      <c r="N35" s="168">
        <v>9</v>
      </c>
      <c r="O35" s="155">
        <v>36</v>
      </c>
      <c r="P35" s="174">
        <v>13501.14</v>
      </c>
      <c r="Q35" s="177">
        <v>6</v>
      </c>
      <c r="R35" s="180">
        <v>1412.93</v>
      </c>
    </row>
    <row r="36" spans="1:18" ht="14.1" customHeight="1">
      <c r="A36" s="10"/>
      <c r="B36" s="119"/>
      <c r="C36" s="39" t="s">
        <v>39</v>
      </c>
      <c r="D36" s="46">
        <v>26</v>
      </c>
      <c r="E36" s="154">
        <v>0</v>
      </c>
      <c r="F36" s="157">
        <v>0</v>
      </c>
      <c r="G36" s="160">
        <v>0</v>
      </c>
      <c r="H36" s="157">
        <v>0</v>
      </c>
      <c r="I36" s="164">
        <v>0</v>
      </c>
      <c r="J36" s="27"/>
      <c r="K36" s="81" t="s">
        <v>69</v>
      </c>
      <c r="L36" s="90"/>
      <c r="M36" s="95">
        <v>60</v>
      </c>
      <c r="N36" s="167">
        <v>17</v>
      </c>
      <c r="O36" s="156">
        <v>33</v>
      </c>
      <c r="P36" s="173">
        <v>73563.03</v>
      </c>
      <c r="Q36" s="177">
        <v>3</v>
      </c>
      <c r="R36" s="180">
        <v>434.23</v>
      </c>
    </row>
    <row r="37" spans="1:18" ht="14.1" customHeight="1">
      <c r="A37" s="10"/>
      <c r="B37" s="119"/>
      <c r="C37" s="39" t="s">
        <v>40</v>
      </c>
      <c r="D37" s="46">
        <v>27</v>
      </c>
      <c r="E37" s="153">
        <v>16</v>
      </c>
      <c r="F37" s="156">
        <v>66</v>
      </c>
      <c r="G37" s="159">
        <v>151360.32</v>
      </c>
      <c r="H37" s="156">
        <v>22</v>
      </c>
      <c r="I37" s="163">
        <v>43514.85</v>
      </c>
      <c r="J37" s="27"/>
      <c r="K37" s="81" t="s">
        <v>70</v>
      </c>
      <c r="L37" s="90"/>
      <c r="M37" s="94">
        <v>61</v>
      </c>
      <c r="N37" s="168">
        <v>7</v>
      </c>
      <c r="O37" s="155">
        <v>12</v>
      </c>
      <c r="P37" s="174">
        <v>16358.36</v>
      </c>
      <c r="Q37" s="177">
        <v>2</v>
      </c>
      <c r="R37" s="180">
        <v>233.38</v>
      </c>
    </row>
    <row r="38" spans="1:18" ht="14.1" customHeight="1">
      <c r="A38" s="10"/>
      <c r="B38" s="120"/>
      <c r="C38" s="39" t="s">
        <v>41</v>
      </c>
      <c r="D38" s="46">
        <v>28</v>
      </c>
      <c r="E38" s="153">
        <v>58</v>
      </c>
      <c r="F38" s="156">
        <v>126</v>
      </c>
      <c r="G38" s="159">
        <v>127414.73</v>
      </c>
      <c r="H38" s="156">
        <v>28</v>
      </c>
      <c r="I38" s="163">
        <v>4045.95</v>
      </c>
      <c r="J38" s="27"/>
      <c r="K38" s="81" t="s">
        <v>71</v>
      </c>
      <c r="L38" s="90"/>
      <c r="M38" s="95">
        <v>62</v>
      </c>
      <c r="N38" s="167">
        <v>11</v>
      </c>
      <c r="O38" s="156">
        <v>26</v>
      </c>
      <c r="P38" s="173">
        <v>9360.35</v>
      </c>
      <c r="Q38" s="177">
        <v>2</v>
      </c>
      <c r="R38" s="180">
        <v>324.06</v>
      </c>
    </row>
    <row r="39" spans="1:18" ht="14.1" customHeight="1">
      <c r="A39" s="10"/>
      <c r="B39" s="118" t="s">
        <v>26</v>
      </c>
      <c r="C39" s="39" t="s">
        <v>38</v>
      </c>
      <c r="D39" s="46">
        <v>29</v>
      </c>
      <c r="E39" s="154">
        <v>0</v>
      </c>
      <c r="F39" s="157">
        <v>0</v>
      </c>
      <c r="G39" s="160">
        <v>0</v>
      </c>
      <c r="H39" s="157">
        <v>0</v>
      </c>
      <c r="I39" s="164">
        <v>0</v>
      </c>
      <c r="J39" s="27"/>
      <c r="K39" s="81" t="s">
        <v>72</v>
      </c>
      <c r="L39" s="90"/>
      <c r="M39" s="94">
        <v>63</v>
      </c>
      <c r="N39" s="168">
        <v>18</v>
      </c>
      <c r="O39" s="155">
        <v>74</v>
      </c>
      <c r="P39" s="174">
        <v>20502.54</v>
      </c>
      <c r="Q39" s="177">
        <v>5</v>
      </c>
      <c r="R39" s="180">
        <v>2014.64</v>
      </c>
    </row>
    <row r="40" spans="1:18" ht="14.1" customHeight="1">
      <c r="A40" s="10"/>
      <c r="B40" s="121"/>
      <c r="C40" s="39" t="s">
        <v>39</v>
      </c>
      <c r="D40" s="46">
        <v>30</v>
      </c>
      <c r="E40" s="154">
        <v>0</v>
      </c>
      <c r="F40" s="157">
        <v>0</v>
      </c>
      <c r="G40" s="160">
        <v>0</v>
      </c>
      <c r="H40" s="157">
        <v>0</v>
      </c>
      <c r="I40" s="164">
        <v>0</v>
      </c>
      <c r="J40" s="27"/>
      <c r="K40" s="81" t="s">
        <v>73</v>
      </c>
      <c r="L40" s="90"/>
      <c r="M40" s="95">
        <v>64</v>
      </c>
      <c r="N40" s="167">
        <v>16</v>
      </c>
      <c r="O40" s="156">
        <v>28</v>
      </c>
      <c r="P40" s="173">
        <v>11923.36</v>
      </c>
      <c r="Q40" s="177">
        <v>2</v>
      </c>
      <c r="R40" s="180">
        <v>378.47</v>
      </c>
    </row>
    <row r="41" spans="1:18" ht="14.1" customHeight="1">
      <c r="A41" s="10"/>
      <c r="B41" s="121"/>
      <c r="C41" s="39" t="s">
        <v>40</v>
      </c>
      <c r="D41" s="46">
        <v>31</v>
      </c>
      <c r="E41" s="154">
        <v>0</v>
      </c>
      <c r="F41" s="157">
        <v>0</v>
      </c>
      <c r="G41" s="160">
        <v>0</v>
      </c>
      <c r="H41" s="157">
        <v>0</v>
      </c>
      <c r="I41" s="164">
        <v>0</v>
      </c>
      <c r="J41" s="45"/>
      <c r="K41" s="81" t="s">
        <v>74</v>
      </c>
      <c r="L41" s="90"/>
      <c r="M41" s="94">
        <v>65</v>
      </c>
      <c r="N41" s="168">
        <v>123</v>
      </c>
      <c r="O41" s="155">
        <v>247</v>
      </c>
      <c r="P41" s="174">
        <v>203381.03</v>
      </c>
      <c r="Q41" s="177">
        <v>28</v>
      </c>
      <c r="R41" s="180">
        <v>5420.47</v>
      </c>
    </row>
    <row r="42" spans="1:18" ht="14.1" customHeight="1">
      <c r="A42" s="10"/>
      <c r="B42" s="121"/>
      <c r="C42" s="39" t="s">
        <v>41</v>
      </c>
      <c r="D42" s="46">
        <v>32</v>
      </c>
      <c r="E42" s="153">
        <v>3</v>
      </c>
      <c r="F42" s="156">
        <v>5</v>
      </c>
      <c r="G42" s="159">
        <v>694.43</v>
      </c>
      <c r="H42" s="157">
        <v>0</v>
      </c>
      <c r="I42" s="164">
        <v>0</v>
      </c>
      <c r="J42" s="71" t="s">
        <v>55</v>
      </c>
      <c r="K42" s="82"/>
      <c r="L42" s="91"/>
      <c r="M42" s="94">
        <v>66</v>
      </c>
      <c r="N42" s="140">
        <f>SUM(E11:E44,N11:N41)</f>
        <v>728</v>
      </c>
      <c r="O42" s="129">
        <f>SUM(F11:F44,O11:O41)</f>
        <v>2018</v>
      </c>
      <c r="P42" s="143">
        <f>SUM(G11:G44,P11:P41)</f>
        <v>1293982.29</v>
      </c>
      <c r="Q42" s="147">
        <f>SUM(H11:H44,Q11:Q41)</f>
        <v>299</v>
      </c>
      <c r="R42" s="150">
        <f>SUM(I11:I44,R11:R41)</f>
        <v>108146.39</v>
      </c>
    </row>
    <row r="43" spans="1:18" ht="14.1" customHeight="1">
      <c r="A43" s="10"/>
      <c r="B43" s="122" t="s">
        <v>27</v>
      </c>
      <c r="C43" s="39" t="s">
        <v>38</v>
      </c>
      <c r="D43" s="46">
        <v>33</v>
      </c>
      <c r="E43" s="154">
        <v>0</v>
      </c>
      <c r="F43" s="157">
        <v>0</v>
      </c>
      <c r="G43" s="160">
        <v>0</v>
      </c>
      <c r="H43" s="157">
        <v>0</v>
      </c>
      <c r="I43" s="164">
        <v>0</v>
      </c>
      <c r="J43" s="72" t="s">
        <v>56</v>
      </c>
      <c r="K43" s="83"/>
      <c r="L43" s="92"/>
      <c r="M43" s="96">
        <v>67</v>
      </c>
      <c r="N43" s="169">
        <v>0</v>
      </c>
      <c r="O43" s="170">
        <v>0</v>
      </c>
      <c r="P43" s="104"/>
      <c r="Q43" s="104"/>
      <c r="R43" s="113" t="s">
        <v>83</v>
      </c>
    </row>
    <row r="44" spans="1:18" ht="14.1" customHeight="1">
      <c r="A44" s="11"/>
      <c r="B44" s="123"/>
      <c r="C44" s="39" t="s">
        <v>39</v>
      </c>
      <c r="D44" s="46">
        <v>34</v>
      </c>
      <c r="E44" s="154">
        <v>0</v>
      </c>
      <c r="F44" s="157">
        <v>0</v>
      </c>
      <c r="G44" s="160">
        <v>0</v>
      </c>
      <c r="H44" s="157">
        <v>0</v>
      </c>
      <c r="I44" s="164">
        <v>0</v>
      </c>
      <c r="J44" s="73"/>
      <c r="K44" s="84"/>
      <c r="L44" s="93"/>
      <c r="M44" s="97"/>
      <c r="N44" s="100"/>
      <c r="O44" s="103"/>
      <c r="P44" s="105"/>
      <c r="Q44" s="105"/>
      <c r="R44" s="75"/>
    </row>
    <row r="45" spans="1:18" ht="14.1" customHeight="1">
      <c r="A45" s="13" t="s">
        <v>7</v>
      </c>
      <c r="B45" s="13"/>
      <c r="C45" s="13"/>
      <c r="D45" s="47"/>
      <c r="E45" s="47"/>
      <c r="F45" s="13" t="s">
        <v>47</v>
      </c>
      <c r="G45" s="64"/>
      <c r="H45" s="13" t="s">
        <v>52</v>
      </c>
      <c r="I45" s="13" t="s">
        <v>53</v>
      </c>
      <c r="J45" s="47"/>
      <c r="K45" s="47"/>
      <c r="L45" s="13" t="s">
        <v>75</v>
      </c>
      <c r="M45" s="98"/>
      <c r="N45" s="98"/>
      <c r="O45" s="13" t="s">
        <v>77</v>
      </c>
      <c r="P45" s="13"/>
      <c r="Q45" s="13"/>
      <c r="R45" s="13"/>
    </row>
    <row r="46" spans="1:18" ht="14.1" customHeight="1">
      <c r="A46" s="14" t="s">
        <v>8</v>
      </c>
      <c r="B46" s="14"/>
      <c r="C46" s="14"/>
      <c r="D46" s="14"/>
      <c r="E46" s="14"/>
      <c r="F46" s="59"/>
      <c r="G46" s="14" t="s">
        <v>49</v>
      </c>
      <c r="H46" s="14"/>
      <c r="I46" s="14"/>
      <c r="J46" s="14"/>
      <c r="K46" s="59"/>
      <c r="L46" s="59"/>
      <c r="M46" s="14" t="s">
        <v>76</v>
      </c>
      <c r="N46" s="14"/>
      <c r="O46" s="14"/>
      <c r="P46" s="14"/>
      <c r="Q46" s="14"/>
      <c r="R46" s="14"/>
    </row>
    <row r="47" spans="1:18" ht="14.1" customHeight="1">
      <c r="A47" s="15" t="s">
        <v>9</v>
      </c>
      <c r="B47" s="15"/>
      <c r="C47" s="41"/>
      <c r="D47" s="48">
        <f>H1</f>
      </c>
      <c r="E47" s="52"/>
      <c r="F47" s="52"/>
      <c r="G47" s="52"/>
      <c r="H47" s="52"/>
      <c r="I47" s="52"/>
      <c r="J47" s="52"/>
      <c r="K47" s="52"/>
      <c r="L47" s="52"/>
      <c r="M47" s="52"/>
      <c r="N47" s="52"/>
      <c r="O47" s="52"/>
      <c r="P47" s="52"/>
      <c r="Q47" s="52"/>
      <c r="R47" s="52"/>
    </row>
    <row r="48" spans="1:18" s="74" customFormat="1" ht="36" customHeight="1">
      <c r="A48" s="16" t="s">
        <v>10</v>
      </c>
      <c r="B48" s="30"/>
      <c r="C48" s="30"/>
      <c r="D48" s="30"/>
      <c r="E48" s="30"/>
      <c r="F48" s="30"/>
      <c r="G48" s="30"/>
      <c r="H48" s="30"/>
      <c r="I48" s="30"/>
      <c r="J48" s="30"/>
      <c r="K48" s="30"/>
      <c r="L48" s="30"/>
      <c r="M48" s="30"/>
      <c r="N48" s="30"/>
      <c r="O48" s="30"/>
      <c r="P48" s="30"/>
      <c r="Q48" s="30"/>
      <c r="R48" s="30"/>
    </row>
    <row r="49" spans="1:18" ht="15">
      <c r="A49" s="17"/>
      <c r="B49" s="17"/>
      <c r="C49" s="17"/>
      <c r="D49" s="17"/>
      <c r="E49" s="17"/>
      <c r="F49" s="17"/>
      <c r="G49" s="17"/>
      <c r="H49" s="17"/>
      <c r="I49" s="17"/>
      <c r="J49" s="17"/>
      <c r="K49" s="17"/>
      <c r="L49" s="17"/>
      <c r="M49" s="17"/>
      <c r="N49" s="17"/>
      <c r="O49" s="17"/>
      <c r="P49" s="17"/>
      <c r="Q49" s="17"/>
      <c r="R49" s="17"/>
    </row>
    <row r="50" spans="1:18" ht="15">
      <c r="A50" s="18"/>
      <c r="B50" s="31"/>
      <c r="C50" s="31"/>
      <c r="D50" s="31"/>
      <c r="E50" s="31"/>
      <c r="F50" s="31"/>
      <c r="G50" s="31"/>
      <c r="H50" s="31"/>
      <c r="I50" s="31"/>
      <c r="J50" s="31"/>
      <c r="K50" s="31"/>
      <c r="L50" s="31"/>
      <c r="M50" s="31"/>
      <c r="N50" s="31"/>
      <c r="O50" s="31"/>
      <c r="P50" s="31"/>
      <c r="Q50" s="31"/>
      <c r="R50" s="31"/>
    </row>
  </sheetData>
  <mergeCells count="70">
    <mergeCell ref="A7:R7"/>
    <mergeCell ref="A5:B5"/>
    <mergeCell ref="A6:B6"/>
    <mergeCell ref="F8:N8"/>
    <mergeCell ref="D45:E45"/>
    <mergeCell ref="J45:K45"/>
    <mergeCell ref="M45:N45"/>
    <mergeCell ref="Q5:R5"/>
    <mergeCell ref="Q6:R6"/>
    <mergeCell ref="A9:C10"/>
    <mergeCell ref="D9:D10"/>
    <mergeCell ref="E9:E10"/>
    <mergeCell ref="F9:G9"/>
    <mergeCell ref="H9:I9"/>
    <mergeCell ref="J9:L10"/>
    <mergeCell ref="M9:M10"/>
    <mergeCell ref="N9:N10"/>
    <mergeCell ref="O9:P9"/>
    <mergeCell ref="Q9:R9"/>
    <mergeCell ref="A11:A22"/>
    <mergeCell ref="B11:C11"/>
    <mergeCell ref="J11:J28"/>
    <mergeCell ref="K11:K12"/>
    <mergeCell ref="B12:C12"/>
    <mergeCell ref="B13:C13"/>
    <mergeCell ref="K13:K16"/>
    <mergeCell ref="B14:C14"/>
    <mergeCell ref="B15:C15"/>
    <mergeCell ref="B16:C16"/>
    <mergeCell ref="B17:C17"/>
    <mergeCell ref="K17:K20"/>
    <mergeCell ref="B18:C18"/>
    <mergeCell ref="K33:L33"/>
    <mergeCell ref="B19:C19"/>
    <mergeCell ref="B20:C20"/>
    <mergeCell ref="B21:C21"/>
    <mergeCell ref="K21:K24"/>
    <mergeCell ref="B22:C22"/>
    <mergeCell ref="O43:Q44"/>
    <mergeCell ref="A23:A34"/>
    <mergeCell ref="B23:C23"/>
    <mergeCell ref="B24:B34"/>
    <mergeCell ref="K25:K27"/>
    <mergeCell ref="K28:L28"/>
    <mergeCell ref="J29:J41"/>
    <mergeCell ref="K29:L29"/>
    <mergeCell ref="A35:A44"/>
    <mergeCell ref="B35:B38"/>
    <mergeCell ref="K35:L35"/>
    <mergeCell ref="K36:L36"/>
    <mergeCell ref="K37:L37"/>
    <mergeCell ref="K30:L30"/>
    <mergeCell ref="K31:L31"/>
    <mergeCell ref="K32:L32"/>
    <mergeCell ref="A47:C47"/>
    <mergeCell ref="D47:R47"/>
    <mergeCell ref="A48:R48"/>
    <mergeCell ref="K46:L46"/>
    <mergeCell ref="K34:L34"/>
    <mergeCell ref="R43:R44"/>
    <mergeCell ref="K38:L38"/>
    <mergeCell ref="B39:B42"/>
    <mergeCell ref="K39:L39"/>
    <mergeCell ref="K40:L40"/>
    <mergeCell ref="K41:L41"/>
    <mergeCell ref="J42:L42"/>
    <mergeCell ref="B43:B44"/>
    <mergeCell ref="J43:L44"/>
    <mergeCell ref="M43:M44"/>
    <mergeCell ref="N43:N44"/>
  </mergeCells>
  <printOptions/>
  <pageMargins left="0.748031496062992" right="0.748031496062992" top="0.590551181102362" bottom="0.590551181102362" header="0.31496062992126" footer="0.31496062992126"/>
  <pageSetup fitToHeight="0" fitToWidth="0" horizontalDpi="600" verticalDpi="600" orientation="landscape" paperSize="8"/>
</worksheet>
</file>

<file path=xl/worksheets/sheet13.xml><?xml version="1.0" encoding="utf-8"?>
<worksheet xmlns="http://schemas.openxmlformats.org/spreadsheetml/2006/main" xmlns:r="http://schemas.openxmlformats.org/officeDocument/2006/relationships">
  <dimension ref="A1:R50"/>
  <sheetViews>
    <sheetView zoomScale="85" zoomScaleNormal="85" workbookViewId="0" topLeftCell="A5">
      <selection activeCell="N11" sqref="N11:R41"/>
    </sheetView>
  </sheetViews>
  <sheetFormatPr defaultColWidth="9.28125" defaultRowHeight="15"/>
  <cols>
    <col min="1" max="2" width="5.8515625" style="114" customWidth="1"/>
    <col min="3" max="3" width="21.8515625" style="114" customWidth="1"/>
    <col min="4" max="4" width="5.8515625" style="114" customWidth="1"/>
    <col min="5" max="9" width="14.8515625" style="0" customWidth="1"/>
    <col min="10" max="11" width="5.8515625" style="0" customWidth="1"/>
    <col min="12" max="12" width="21.8515625" style="0" customWidth="1"/>
    <col min="13" max="13" width="5.8515625" style="0" customWidth="1"/>
    <col min="14" max="17" width="14.8515625" style="0" customWidth="1"/>
    <col min="18" max="18" width="15.7109375" style="0" customWidth="1"/>
  </cols>
  <sheetData>
    <row r="1" spans="5:16" s="17" customFormat="1" ht="31.5" customHeight="1" hidden="1">
      <c r="E1" s="49"/>
      <c r="F1" s="53"/>
      <c r="H1" s="65"/>
      <c r="L1" s="3"/>
      <c r="M1" s="3"/>
      <c r="N1" s="3"/>
      <c r="O1" s="3"/>
      <c r="P1" s="3"/>
    </row>
    <row r="2" spans="1:16" s="17" customFormat="1" ht="28.5" customHeight="1" hidden="1">
      <c r="A2" s="3"/>
      <c r="B2" s="3"/>
      <c r="H2" s="65"/>
      <c r="L2" s="3"/>
      <c r="M2" s="3"/>
      <c r="N2" s="3"/>
      <c r="O2" s="3"/>
      <c r="P2" s="3"/>
    </row>
    <row r="3" spans="2:16" s="17" customFormat="1" ht="28.5" customHeight="1" hidden="1">
      <c r="B3" s="182"/>
      <c r="D3" s="184"/>
      <c r="F3" s="182"/>
      <c r="H3" s="184"/>
      <c r="L3" s="3"/>
      <c r="M3" s="3"/>
      <c r="N3" s="3"/>
      <c r="O3" s="3"/>
      <c r="P3" s="3"/>
    </row>
    <row r="4" spans="2:16" s="17" customFormat="1" ht="28.5" customHeight="1" hidden="1">
      <c r="B4" s="3"/>
      <c r="C4" s="183"/>
      <c r="E4" s="183"/>
      <c r="H4" s="65"/>
      <c r="L4" s="3"/>
      <c r="M4" s="3"/>
      <c r="N4" s="3"/>
      <c r="O4" s="3"/>
      <c r="P4" s="3"/>
    </row>
    <row r="5" spans="1:18" s="114" customFormat="1" ht="18" customHeight="1">
      <c r="A5" s="4" t="s">
        <v>0</v>
      </c>
      <c r="B5" s="4"/>
      <c r="C5" s="33"/>
      <c r="D5" s="33"/>
      <c r="E5" s="33"/>
      <c r="F5" s="33"/>
      <c r="G5" s="33"/>
      <c r="H5" s="33"/>
      <c r="I5" s="33"/>
      <c r="J5" s="33"/>
      <c r="K5" s="74"/>
      <c r="L5" s="74"/>
      <c r="M5" s="74"/>
      <c r="N5" s="74"/>
      <c r="P5" s="4" t="s">
        <v>78</v>
      </c>
      <c r="Q5" s="106" t="s">
        <v>80</v>
      </c>
      <c r="R5" s="107"/>
    </row>
    <row r="6" spans="1:18" s="114" customFormat="1" ht="18" customHeight="1">
      <c r="A6" s="4" t="s">
        <v>1</v>
      </c>
      <c r="B6" s="4"/>
      <c r="C6" s="34" t="s">
        <v>28</v>
      </c>
      <c r="D6" s="34"/>
      <c r="E6" s="34"/>
      <c r="F6" s="34"/>
      <c r="G6" s="34"/>
      <c r="H6" s="34"/>
      <c r="I6" s="34"/>
      <c r="J6" s="66"/>
      <c r="K6" s="75"/>
      <c r="L6" s="75"/>
      <c r="M6" s="75"/>
      <c r="N6" s="75"/>
      <c r="O6" s="101"/>
      <c r="P6" s="4" t="s">
        <v>79</v>
      </c>
      <c r="Q6" s="106" t="s">
        <v>81</v>
      </c>
      <c r="R6" s="107"/>
    </row>
    <row r="7" spans="1:18" ht="36" customHeight="1">
      <c r="A7" s="117" t="s">
        <v>95</v>
      </c>
      <c r="B7" s="117"/>
      <c r="C7" s="117"/>
      <c r="D7" s="117"/>
      <c r="E7" s="117"/>
      <c r="F7" s="117"/>
      <c r="G7" s="117"/>
      <c r="H7" s="117"/>
      <c r="I7" s="117"/>
      <c r="J7" s="117"/>
      <c r="K7" s="117"/>
      <c r="L7" s="117"/>
      <c r="M7" s="117"/>
      <c r="N7" s="117"/>
      <c r="O7" s="117"/>
      <c r="P7" s="117"/>
      <c r="Q7" s="117"/>
      <c r="R7" s="117"/>
    </row>
    <row r="8" spans="1:18" ht="24" customHeight="1">
      <c r="A8" s="6"/>
      <c r="B8" s="6"/>
      <c r="C8" s="6"/>
      <c r="D8" s="6"/>
      <c r="E8" s="6"/>
      <c r="F8" s="54" t="s">
        <v>44</v>
      </c>
      <c r="G8" s="8"/>
      <c r="H8" s="8"/>
      <c r="I8" s="8"/>
      <c r="J8" s="8"/>
      <c r="K8" s="8"/>
      <c r="L8" s="8"/>
      <c r="M8" s="8"/>
      <c r="N8" s="8"/>
      <c r="O8" s="6"/>
      <c r="P8" s="6"/>
      <c r="Q8" s="6"/>
      <c r="R8" s="108" t="s">
        <v>82</v>
      </c>
    </row>
    <row r="9" spans="1:18" s="115" customFormat="1" ht="18" customHeight="1">
      <c r="A9" s="7" t="s">
        <v>3</v>
      </c>
      <c r="B9" s="7"/>
      <c r="C9" s="7"/>
      <c r="D9" s="43" t="s">
        <v>42</v>
      </c>
      <c r="E9" s="43" t="s">
        <v>43</v>
      </c>
      <c r="F9" s="55" t="s">
        <v>45</v>
      </c>
      <c r="G9" s="60"/>
      <c r="H9" s="55" t="s">
        <v>50</v>
      </c>
      <c r="I9" s="60"/>
      <c r="J9" s="67" t="s">
        <v>3</v>
      </c>
      <c r="K9" s="7"/>
      <c r="L9" s="85"/>
      <c r="M9" s="43" t="s">
        <v>42</v>
      </c>
      <c r="N9" s="43" t="s">
        <v>43</v>
      </c>
      <c r="O9" s="55" t="s">
        <v>45</v>
      </c>
      <c r="P9" s="60"/>
      <c r="Q9" s="55" t="s">
        <v>50</v>
      </c>
      <c r="R9" s="109"/>
    </row>
    <row r="10" spans="1:18" s="115" customFormat="1" ht="18" customHeight="1">
      <c r="A10" s="8"/>
      <c r="B10" s="8"/>
      <c r="C10" s="8"/>
      <c r="D10" s="44"/>
      <c r="E10" s="44"/>
      <c r="F10" s="56" t="s">
        <v>46</v>
      </c>
      <c r="G10" s="61" t="s">
        <v>48</v>
      </c>
      <c r="H10" s="61" t="s">
        <v>51</v>
      </c>
      <c r="I10" s="61" t="s">
        <v>48</v>
      </c>
      <c r="J10" s="68"/>
      <c r="K10" s="8"/>
      <c r="L10" s="86"/>
      <c r="M10" s="44"/>
      <c r="N10" s="44"/>
      <c r="O10" s="56" t="s">
        <v>46</v>
      </c>
      <c r="P10" s="61" t="s">
        <v>48</v>
      </c>
      <c r="Q10" s="61" t="s">
        <v>51</v>
      </c>
      <c r="R10" s="110" t="s">
        <v>48</v>
      </c>
    </row>
    <row r="11" spans="1:18" s="116" customFormat="1" ht="14.1" customHeight="1">
      <c r="A11" s="9" t="s">
        <v>4</v>
      </c>
      <c r="B11" s="20" t="s">
        <v>11</v>
      </c>
      <c r="C11" s="35"/>
      <c r="D11" s="45">
        <v>1</v>
      </c>
      <c r="E11" s="152">
        <v>26</v>
      </c>
      <c r="F11" s="155">
        <v>89</v>
      </c>
      <c r="G11" s="158">
        <v>165178.42</v>
      </c>
      <c r="H11" s="161">
        <v>0</v>
      </c>
      <c r="I11" s="162">
        <v>0</v>
      </c>
      <c r="J11" s="69" t="s">
        <v>6</v>
      </c>
      <c r="K11" s="28" t="s">
        <v>27</v>
      </c>
      <c r="L11" s="39" t="s">
        <v>40</v>
      </c>
      <c r="M11" s="94">
        <v>35</v>
      </c>
      <c r="N11" s="165">
        <v>0</v>
      </c>
      <c r="O11" s="161">
        <v>0</v>
      </c>
      <c r="P11" s="171">
        <v>0</v>
      </c>
      <c r="Q11" s="175">
        <v>0</v>
      </c>
      <c r="R11" s="178">
        <v>0</v>
      </c>
    </row>
    <row r="12" spans="1:18" ht="14.1" customHeight="1">
      <c r="A12" s="10"/>
      <c r="B12" s="21" t="s">
        <v>12</v>
      </c>
      <c r="C12" s="36"/>
      <c r="D12" s="46">
        <v>2</v>
      </c>
      <c r="E12" s="153">
        <v>10</v>
      </c>
      <c r="F12" s="156">
        <v>10</v>
      </c>
      <c r="G12" s="159">
        <v>34452.83</v>
      </c>
      <c r="H12" s="157">
        <v>0</v>
      </c>
      <c r="I12" s="164">
        <v>0</v>
      </c>
      <c r="J12" s="70"/>
      <c r="K12" s="29"/>
      <c r="L12" s="39" t="s">
        <v>41</v>
      </c>
      <c r="M12" s="95">
        <v>36</v>
      </c>
      <c r="N12" s="166">
        <v>0</v>
      </c>
      <c r="O12" s="157">
        <v>0</v>
      </c>
      <c r="P12" s="172">
        <v>0</v>
      </c>
      <c r="Q12" s="176">
        <v>0</v>
      </c>
      <c r="R12" s="179">
        <v>0</v>
      </c>
    </row>
    <row r="13" spans="1:18" ht="14.1" customHeight="1">
      <c r="A13" s="10"/>
      <c r="B13" s="21" t="s">
        <v>13</v>
      </c>
      <c r="C13" s="36"/>
      <c r="D13" s="46">
        <v>3</v>
      </c>
      <c r="E13" s="154">
        <v>0</v>
      </c>
      <c r="F13" s="157">
        <v>0</v>
      </c>
      <c r="G13" s="160">
        <v>0</v>
      </c>
      <c r="H13" s="157">
        <v>0</v>
      </c>
      <c r="I13" s="164">
        <v>0</v>
      </c>
      <c r="J13" s="70"/>
      <c r="K13" s="76" t="s">
        <v>57</v>
      </c>
      <c r="L13" s="39" t="s">
        <v>38</v>
      </c>
      <c r="M13" s="94">
        <v>37</v>
      </c>
      <c r="N13" s="165">
        <v>0</v>
      </c>
      <c r="O13" s="161">
        <v>0</v>
      </c>
      <c r="P13" s="171">
        <v>0</v>
      </c>
      <c r="Q13" s="176">
        <v>0</v>
      </c>
      <c r="R13" s="179">
        <v>0</v>
      </c>
    </row>
    <row r="14" spans="1:18" ht="14.1" customHeight="1">
      <c r="A14" s="10"/>
      <c r="B14" s="21" t="s">
        <v>14</v>
      </c>
      <c r="C14" s="36"/>
      <c r="D14" s="46">
        <v>4</v>
      </c>
      <c r="E14" s="154">
        <v>0</v>
      </c>
      <c r="F14" s="157">
        <v>0</v>
      </c>
      <c r="G14" s="160">
        <v>0</v>
      </c>
      <c r="H14" s="157">
        <v>0</v>
      </c>
      <c r="I14" s="164">
        <v>0</v>
      </c>
      <c r="J14" s="70"/>
      <c r="K14" s="77"/>
      <c r="L14" s="39" t="s">
        <v>39</v>
      </c>
      <c r="M14" s="95">
        <v>38</v>
      </c>
      <c r="N14" s="166">
        <v>0</v>
      </c>
      <c r="O14" s="157">
        <v>0</v>
      </c>
      <c r="P14" s="172">
        <v>0</v>
      </c>
      <c r="Q14" s="176">
        <v>0</v>
      </c>
      <c r="R14" s="179">
        <v>0</v>
      </c>
    </row>
    <row r="15" spans="1:18" ht="14.1" customHeight="1">
      <c r="A15" s="10"/>
      <c r="B15" s="21" t="s">
        <v>15</v>
      </c>
      <c r="C15" s="36"/>
      <c r="D15" s="46">
        <v>5</v>
      </c>
      <c r="E15" s="154">
        <v>0</v>
      </c>
      <c r="F15" s="157">
        <v>0</v>
      </c>
      <c r="G15" s="160">
        <v>0</v>
      </c>
      <c r="H15" s="157">
        <v>0</v>
      </c>
      <c r="I15" s="164">
        <v>0</v>
      </c>
      <c r="J15" s="70"/>
      <c r="K15" s="77"/>
      <c r="L15" s="39" t="s">
        <v>40</v>
      </c>
      <c r="M15" s="94">
        <v>39</v>
      </c>
      <c r="N15" s="165">
        <v>0</v>
      </c>
      <c r="O15" s="161">
        <v>0</v>
      </c>
      <c r="P15" s="171">
        <v>0</v>
      </c>
      <c r="Q15" s="176">
        <v>0</v>
      </c>
      <c r="R15" s="179">
        <v>0</v>
      </c>
    </row>
    <row r="16" spans="1:18" ht="14.1" customHeight="1">
      <c r="A16" s="10"/>
      <c r="B16" s="21" t="s">
        <v>16</v>
      </c>
      <c r="C16" s="36"/>
      <c r="D16" s="46">
        <v>6</v>
      </c>
      <c r="E16" s="154">
        <v>0</v>
      </c>
      <c r="F16" s="157">
        <v>0</v>
      </c>
      <c r="G16" s="160">
        <v>0</v>
      </c>
      <c r="H16" s="157">
        <v>0</v>
      </c>
      <c r="I16" s="164">
        <v>0</v>
      </c>
      <c r="J16" s="70"/>
      <c r="K16" s="77"/>
      <c r="L16" s="39" t="s">
        <v>41</v>
      </c>
      <c r="M16" s="95">
        <v>40</v>
      </c>
      <c r="N16" s="166">
        <v>0</v>
      </c>
      <c r="O16" s="157">
        <v>0</v>
      </c>
      <c r="P16" s="172">
        <v>0</v>
      </c>
      <c r="Q16" s="176">
        <v>0</v>
      </c>
      <c r="R16" s="179">
        <v>0</v>
      </c>
    </row>
    <row r="17" spans="1:18" ht="14.1" customHeight="1">
      <c r="A17" s="10"/>
      <c r="B17" s="21" t="s">
        <v>17</v>
      </c>
      <c r="C17" s="36"/>
      <c r="D17" s="46">
        <v>7</v>
      </c>
      <c r="E17" s="153">
        <v>5</v>
      </c>
      <c r="F17" s="156">
        <v>18</v>
      </c>
      <c r="G17" s="159">
        <v>11456.13</v>
      </c>
      <c r="H17" s="157">
        <v>0</v>
      </c>
      <c r="I17" s="164">
        <v>0</v>
      </c>
      <c r="J17" s="70"/>
      <c r="K17" s="76" t="s">
        <v>58</v>
      </c>
      <c r="L17" s="39" t="s">
        <v>38</v>
      </c>
      <c r="M17" s="94">
        <v>41</v>
      </c>
      <c r="N17" s="165">
        <v>0</v>
      </c>
      <c r="O17" s="161">
        <v>0</v>
      </c>
      <c r="P17" s="171">
        <v>0</v>
      </c>
      <c r="Q17" s="176">
        <v>0</v>
      </c>
      <c r="R17" s="179">
        <v>0</v>
      </c>
    </row>
    <row r="18" spans="1:18" ht="14.1" customHeight="1">
      <c r="A18" s="10"/>
      <c r="B18" s="22" t="s">
        <v>18</v>
      </c>
      <c r="C18" s="37"/>
      <c r="D18" s="46">
        <v>8</v>
      </c>
      <c r="E18" s="153">
        <v>6</v>
      </c>
      <c r="F18" s="157">
        <v>0</v>
      </c>
      <c r="G18" s="160">
        <v>0</v>
      </c>
      <c r="H18" s="156">
        <v>6</v>
      </c>
      <c r="I18" s="163">
        <v>1751.77</v>
      </c>
      <c r="J18" s="70"/>
      <c r="K18" s="77"/>
      <c r="L18" s="39" t="s">
        <v>39</v>
      </c>
      <c r="M18" s="95">
        <v>42</v>
      </c>
      <c r="N18" s="166">
        <v>0</v>
      </c>
      <c r="O18" s="157">
        <v>0</v>
      </c>
      <c r="P18" s="172">
        <v>0</v>
      </c>
      <c r="Q18" s="176">
        <v>0</v>
      </c>
      <c r="R18" s="179">
        <v>0</v>
      </c>
    </row>
    <row r="19" spans="1:18" ht="14.1" customHeight="1">
      <c r="A19" s="10"/>
      <c r="B19" s="22" t="s">
        <v>19</v>
      </c>
      <c r="C19" s="37"/>
      <c r="D19" s="46">
        <v>9</v>
      </c>
      <c r="E19" s="154">
        <v>0</v>
      </c>
      <c r="F19" s="157">
        <v>0</v>
      </c>
      <c r="G19" s="160">
        <v>0</v>
      </c>
      <c r="H19" s="157">
        <v>0</v>
      </c>
      <c r="I19" s="164">
        <v>0</v>
      </c>
      <c r="J19" s="70"/>
      <c r="K19" s="77"/>
      <c r="L19" s="39" t="s">
        <v>40</v>
      </c>
      <c r="M19" s="94">
        <v>43</v>
      </c>
      <c r="N19" s="165">
        <v>0</v>
      </c>
      <c r="O19" s="161">
        <v>0</v>
      </c>
      <c r="P19" s="171">
        <v>0</v>
      </c>
      <c r="Q19" s="176">
        <v>0</v>
      </c>
      <c r="R19" s="179">
        <v>0</v>
      </c>
    </row>
    <row r="20" spans="1:18" ht="14.1" customHeight="1">
      <c r="A20" s="10"/>
      <c r="B20" s="22" t="s">
        <v>20</v>
      </c>
      <c r="C20" s="37"/>
      <c r="D20" s="46">
        <v>10</v>
      </c>
      <c r="E20" s="153">
        <v>3</v>
      </c>
      <c r="F20" s="157">
        <v>0</v>
      </c>
      <c r="G20" s="160">
        <v>0</v>
      </c>
      <c r="H20" s="156">
        <v>4</v>
      </c>
      <c r="I20" s="163">
        <v>567.27</v>
      </c>
      <c r="J20" s="70"/>
      <c r="K20" s="77"/>
      <c r="L20" s="39" t="s">
        <v>41</v>
      </c>
      <c r="M20" s="95">
        <v>44</v>
      </c>
      <c r="N20" s="166">
        <v>0</v>
      </c>
      <c r="O20" s="157">
        <v>0</v>
      </c>
      <c r="P20" s="172">
        <v>0</v>
      </c>
      <c r="Q20" s="176">
        <v>0</v>
      </c>
      <c r="R20" s="179">
        <v>0</v>
      </c>
    </row>
    <row r="21" spans="1:18" ht="14.1" customHeight="1">
      <c r="A21" s="10"/>
      <c r="B21" s="21" t="s">
        <v>21</v>
      </c>
      <c r="C21" s="36"/>
      <c r="D21" s="46">
        <v>11</v>
      </c>
      <c r="E21" s="153">
        <v>1</v>
      </c>
      <c r="F21" s="156">
        <v>5</v>
      </c>
      <c r="G21" s="159">
        <v>2895.83</v>
      </c>
      <c r="H21" s="157">
        <v>0</v>
      </c>
      <c r="I21" s="164">
        <v>0</v>
      </c>
      <c r="J21" s="70"/>
      <c r="K21" s="76" t="s">
        <v>59</v>
      </c>
      <c r="L21" s="39" t="s">
        <v>38</v>
      </c>
      <c r="M21" s="94">
        <v>45</v>
      </c>
      <c r="N21" s="165">
        <v>0</v>
      </c>
      <c r="O21" s="161">
        <v>0</v>
      </c>
      <c r="P21" s="171">
        <v>0</v>
      </c>
      <c r="Q21" s="176">
        <v>0</v>
      </c>
      <c r="R21" s="179">
        <v>0</v>
      </c>
    </row>
    <row r="22" spans="1:18" ht="14.1" customHeight="1">
      <c r="A22" s="11"/>
      <c r="B22" s="23" t="s">
        <v>22</v>
      </c>
      <c r="C22" s="38"/>
      <c r="D22" s="46">
        <v>12</v>
      </c>
      <c r="E22" s="153">
        <v>13</v>
      </c>
      <c r="F22" s="156">
        <v>2</v>
      </c>
      <c r="G22" s="159">
        <v>1868.7</v>
      </c>
      <c r="H22" s="156">
        <v>26</v>
      </c>
      <c r="I22" s="163">
        <v>5035.94</v>
      </c>
      <c r="J22" s="70"/>
      <c r="K22" s="77"/>
      <c r="L22" s="39" t="s">
        <v>39</v>
      </c>
      <c r="M22" s="95">
        <v>46</v>
      </c>
      <c r="N22" s="166">
        <v>0</v>
      </c>
      <c r="O22" s="157">
        <v>0</v>
      </c>
      <c r="P22" s="172">
        <v>0</v>
      </c>
      <c r="Q22" s="176">
        <v>0</v>
      </c>
      <c r="R22" s="179">
        <v>0</v>
      </c>
    </row>
    <row r="23" spans="1:18" ht="14.1" customHeight="1">
      <c r="A23" s="12" t="s">
        <v>5</v>
      </c>
      <c r="B23" s="21" t="s">
        <v>23</v>
      </c>
      <c r="C23" s="36"/>
      <c r="D23" s="46">
        <v>13</v>
      </c>
      <c r="E23" s="153">
        <v>15</v>
      </c>
      <c r="F23" s="157">
        <v>0</v>
      </c>
      <c r="G23" s="160">
        <v>0</v>
      </c>
      <c r="H23" s="156">
        <v>22</v>
      </c>
      <c r="I23" s="163">
        <v>9496.07</v>
      </c>
      <c r="J23" s="70"/>
      <c r="K23" s="77"/>
      <c r="L23" s="39" t="s">
        <v>40</v>
      </c>
      <c r="M23" s="94">
        <v>47</v>
      </c>
      <c r="N23" s="165">
        <v>0</v>
      </c>
      <c r="O23" s="161">
        <v>0</v>
      </c>
      <c r="P23" s="171">
        <v>0</v>
      </c>
      <c r="Q23" s="176">
        <v>0</v>
      </c>
      <c r="R23" s="179">
        <v>0</v>
      </c>
    </row>
    <row r="24" spans="1:18" ht="14.1" customHeight="1">
      <c r="A24" s="10"/>
      <c r="B24" s="24" t="s">
        <v>24</v>
      </c>
      <c r="C24" s="39" t="s">
        <v>29</v>
      </c>
      <c r="D24" s="46">
        <v>14</v>
      </c>
      <c r="E24" s="153">
        <v>328</v>
      </c>
      <c r="F24" s="156">
        <v>546</v>
      </c>
      <c r="G24" s="159">
        <v>144814.18</v>
      </c>
      <c r="H24" s="156">
        <v>304</v>
      </c>
      <c r="I24" s="163">
        <v>30933.45</v>
      </c>
      <c r="J24" s="70"/>
      <c r="K24" s="77"/>
      <c r="L24" s="39" t="s">
        <v>41</v>
      </c>
      <c r="M24" s="95">
        <v>48</v>
      </c>
      <c r="N24" s="166">
        <v>0</v>
      </c>
      <c r="O24" s="157">
        <v>0</v>
      </c>
      <c r="P24" s="172">
        <v>0</v>
      </c>
      <c r="Q24" s="176">
        <v>0</v>
      </c>
      <c r="R24" s="179">
        <v>0</v>
      </c>
    </row>
    <row r="25" spans="1:18" ht="14.1" customHeight="1">
      <c r="A25" s="10"/>
      <c r="B25" s="25"/>
      <c r="C25" s="39" t="s">
        <v>30</v>
      </c>
      <c r="D25" s="46">
        <v>15</v>
      </c>
      <c r="E25" s="153">
        <v>4</v>
      </c>
      <c r="F25" s="156">
        <v>14</v>
      </c>
      <c r="G25" s="159">
        <v>2855.27</v>
      </c>
      <c r="H25" s="156">
        <v>2</v>
      </c>
      <c r="I25" s="163">
        <v>162.51</v>
      </c>
      <c r="J25" s="70"/>
      <c r="K25" s="72" t="s">
        <v>60</v>
      </c>
      <c r="L25" s="87" t="s">
        <v>39</v>
      </c>
      <c r="M25" s="94">
        <v>49</v>
      </c>
      <c r="N25" s="165">
        <v>0</v>
      </c>
      <c r="O25" s="161">
        <v>0</v>
      </c>
      <c r="P25" s="171">
        <v>0</v>
      </c>
      <c r="Q25" s="176">
        <v>0</v>
      </c>
      <c r="R25" s="179">
        <v>0</v>
      </c>
    </row>
    <row r="26" spans="1:18" ht="14.1" customHeight="1">
      <c r="A26" s="10"/>
      <c r="B26" s="25"/>
      <c r="C26" s="39" t="s">
        <v>31</v>
      </c>
      <c r="D26" s="46">
        <v>16</v>
      </c>
      <c r="E26" s="153">
        <v>68</v>
      </c>
      <c r="F26" s="156">
        <v>501</v>
      </c>
      <c r="G26" s="159">
        <v>298631.5</v>
      </c>
      <c r="H26" s="156">
        <v>31</v>
      </c>
      <c r="I26" s="163">
        <v>3766.99</v>
      </c>
      <c r="J26" s="70"/>
      <c r="K26" s="78"/>
      <c r="L26" s="87" t="s">
        <v>40</v>
      </c>
      <c r="M26" s="95">
        <v>50</v>
      </c>
      <c r="N26" s="166">
        <v>0</v>
      </c>
      <c r="O26" s="157">
        <v>0</v>
      </c>
      <c r="P26" s="172">
        <v>0</v>
      </c>
      <c r="Q26" s="176">
        <v>0</v>
      </c>
      <c r="R26" s="179">
        <v>0</v>
      </c>
    </row>
    <row r="27" spans="1:18" ht="14.1" customHeight="1">
      <c r="A27" s="10"/>
      <c r="B27" s="25"/>
      <c r="C27" s="39" t="s">
        <v>32</v>
      </c>
      <c r="D27" s="46">
        <v>17</v>
      </c>
      <c r="E27" s="153">
        <v>53</v>
      </c>
      <c r="F27" s="156">
        <v>104</v>
      </c>
      <c r="G27" s="159">
        <v>31520.47</v>
      </c>
      <c r="H27" s="156">
        <v>19</v>
      </c>
      <c r="I27" s="163">
        <v>1877.56</v>
      </c>
      <c r="J27" s="70"/>
      <c r="K27" s="79"/>
      <c r="L27" s="87" t="s">
        <v>41</v>
      </c>
      <c r="M27" s="94">
        <v>51</v>
      </c>
      <c r="N27" s="165">
        <v>0</v>
      </c>
      <c r="O27" s="161">
        <v>0</v>
      </c>
      <c r="P27" s="171">
        <v>0</v>
      </c>
      <c r="Q27" s="176">
        <v>0</v>
      </c>
      <c r="R27" s="179">
        <v>0</v>
      </c>
    </row>
    <row r="28" spans="1:18" ht="14.1" customHeight="1">
      <c r="A28" s="10"/>
      <c r="B28" s="25"/>
      <c r="C28" s="39" t="s">
        <v>33</v>
      </c>
      <c r="D28" s="46">
        <v>18</v>
      </c>
      <c r="E28" s="153">
        <v>15</v>
      </c>
      <c r="F28" s="156">
        <v>22</v>
      </c>
      <c r="G28" s="159">
        <v>11882.45</v>
      </c>
      <c r="H28" s="156">
        <v>12</v>
      </c>
      <c r="I28" s="163">
        <v>1398.98</v>
      </c>
      <c r="J28" s="45"/>
      <c r="K28" s="80" t="s">
        <v>61</v>
      </c>
      <c r="L28" s="88"/>
      <c r="M28" s="95">
        <v>52</v>
      </c>
      <c r="N28" s="166">
        <v>0</v>
      </c>
      <c r="O28" s="157">
        <v>0</v>
      </c>
      <c r="P28" s="172">
        <v>0</v>
      </c>
      <c r="Q28" s="176">
        <v>0</v>
      </c>
      <c r="R28" s="179">
        <v>0</v>
      </c>
    </row>
    <row r="29" spans="1:18" ht="14.1" customHeight="1">
      <c r="A29" s="10"/>
      <c r="B29" s="25"/>
      <c r="C29" s="39" t="s">
        <v>34</v>
      </c>
      <c r="D29" s="46">
        <v>19</v>
      </c>
      <c r="E29" s="154">
        <v>0</v>
      </c>
      <c r="F29" s="157">
        <v>0</v>
      </c>
      <c r="G29" s="160">
        <v>0</v>
      </c>
      <c r="H29" s="157">
        <v>0</v>
      </c>
      <c r="I29" s="164">
        <v>0</v>
      </c>
      <c r="J29" s="70" t="s">
        <v>54</v>
      </c>
      <c r="K29" s="81" t="s">
        <v>62</v>
      </c>
      <c r="L29" s="89"/>
      <c r="M29" s="94">
        <v>53</v>
      </c>
      <c r="N29" s="165">
        <v>0</v>
      </c>
      <c r="O29" s="161">
        <v>0</v>
      </c>
      <c r="P29" s="171">
        <v>0</v>
      </c>
      <c r="Q29" s="176">
        <v>0</v>
      </c>
      <c r="R29" s="179">
        <v>0</v>
      </c>
    </row>
    <row r="30" spans="1:18" ht="14.1" customHeight="1">
      <c r="A30" s="10"/>
      <c r="B30" s="25"/>
      <c r="C30" s="39" t="s">
        <v>35</v>
      </c>
      <c r="D30" s="46">
        <v>20</v>
      </c>
      <c r="E30" s="153">
        <v>1</v>
      </c>
      <c r="F30" s="156">
        <v>2</v>
      </c>
      <c r="G30" s="159">
        <v>16591.35</v>
      </c>
      <c r="H30" s="157">
        <v>0</v>
      </c>
      <c r="I30" s="164">
        <v>0</v>
      </c>
      <c r="J30" s="27"/>
      <c r="K30" s="81" t="s">
        <v>63</v>
      </c>
      <c r="L30" s="90"/>
      <c r="M30" s="95">
        <v>54</v>
      </c>
      <c r="N30" s="166">
        <v>0</v>
      </c>
      <c r="O30" s="157">
        <v>0</v>
      </c>
      <c r="P30" s="172">
        <v>0</v>
      </c>
      <c r="Q30" s="176">
        <v>0</v>
      </c>
      <c r="R30" s="179">
        <v>0</v>
      </c>
    </row>
    <row r="31" spans="1:18" ht="14.1" customHeight="1">
      <c r="A31" s="10"/>
      <c r="B31" s="25"/>
      <c r="C31" s="39" t="s">
        <v>36</v>
      </c>
      <c r="D31" s="46">
        <v>21</v>
      </c>
      <c r="E31" s="154">
        <v>0</v>
      </c>
      <c r="F31" s="157">
        <v>0</v>
      </c>
      <c r="G31" s="160">
        <v>0</v>
      </c>
      <c r="H31" s="157">
        <v>0</v>
      </c>
      <c r="I31" s="164">
        <v>0</v>
      </c>
      <c r="J31" s="27"/>
      <c r="K31" s="81" t="s">
        <v>64</v>
      </c>
      <c r="L31" s="90"/>
      <c r="M31" s="94">
        <v>55</v>
      </c>
      <c r="N31" s="168">
        <v>13</v>
      </c>
      <c r="O31" s="155">
        <v>51</v>
      </c>
      <c r="P31" s="174">
        <v>30660.28</v>
      </c>
      <c r="Q31" s="177">
        <v>15</v>
      </c>
      <c r="R31" s="180">
        <v>6342.01</v>
      </c>
    </row>
    <row r="32" spans="1:18" ht="14.1" customHeight="1">
      <c r="A32" s="10"/>
      <c r="B32" s="25"/>
      <c r="C32" s="39" t="s">
        <v>37</v>
      </c>
      <c r="D32" s="46">
        <v>22</v>
      </c>
      <c r="E32" s="153">
        <v>9</v>
      </c>
      <c r="F32" s="156">
        <v>16</v>
      </c>
      <c r="G32" s="159">
        <v>16835.81</v>
      </c>
      <c r="H32" s="156">
        <v>5</v>
      </c>
      <c r="I32" s="163">
        <v>293.49</v>
      </c>
      <c r="J32" s="27"/>
      <c r="K32" s="81" t="s">
        <v>65</v>
      </c>
      <c r="L32" s="90"/>
      <c r="M32" s="95">
        <v>56</v>
      </c>
      <c r="N32" s="167">
        <v>2</v>
      </c>
      <c r="O32" s="156">
        <v>8</v>
      </c>
      <c r="P32" s="173">
        <v>10300.35</v>
      </c>
      <c r="Q32" s="177">
        <v>2</v>
      </c>
      <c r="R32" s="180">
        <v>804.46</v>
      </c>
    </row>
    <row r="33" spans="1:18" ht="14.1" customHeight="1">
      <c r="A33" s="10"/>
      <c r="B33" s="25"/>
      <c r="C33" s="40" t="s">
        <v>21</v>
      </c>
      <c r="D33" s="46">
        <v>23</v>
      </c>
      <c r="E33" s="153">
        <v>3</v>
      </c>
      <c r="F33" s="156">
        <v>32</v>
      </c>
      <c r="G33" s="159">
        <v>8314.77</v>
      </c>
      <c r="H33" s="157">
        <v>0</v>
      </c>
      <c r="I33" s="164">
        <v>0</v>
      </c>
      <c r="J33" s="27"/>
      <c r="K33" s="81" t="s">
        <v>66</v>
      </c>
      <c r="L33" s="90"/>
      <c r="M33" s="94">
        <v>57</v>
      </c>
      <c r="N33" s="168">
        <v>17</v>
      </c>
      <c r="O33" s="155">
        <v>36</v>
      </c>
      <c r="P33" s="174">
        <v>64551.79</v>
      </c>
      <c r="Q33" s="177">
        <v>9</v>
      </c>
      <c r="R33" s="180">
        <v>3530.65</v>
      </c>
    </row>
    <row r="34" spans="1:18" ht="14.1" customHeight="1">
      <c r="A34" s="11"/>
      <c r="B34" s="26"/>
      <c r="C34" s="39" t="s">
        <v>22</v>
      </c>
      <c r="D34" s="46">
        <v>24</v>
      </c>
      <c r="E34" s="154">
        <v>0</v>
      </c>
      <c r="F34" s="157">
        <v>0</v>
      </c>
      <c r="G34" s="160">
        <v>0</v>
      </c>
      <c r="H34" s="157">
        <v>0</v>
      </c>
      <c r="I34" s="164">
        <v>0</v>
      </c>
      <c r="J34" s="27"/>
      <c r="K34" s="81" t="s">
        <v>67</v>
      </c>
      <c r="L34" s="90"/>
      <c r="M34" s="95">
        <v>58</v>
      </c>
      <c r="N34" s="167">
        <v>321</v>
      </c>
      <c r="O34" s="156">
        <v>1634</v>
      </c>
      <c r="P34" s="173">
        <v>428482.54</v>
      </c>
      <c r="Q34" s="177">
        <v>365</v>
      </c>
      <c r="R34" s="180">
        <v>81083.36</v>
      </c>
    </row>
    <row r="35" spans="1:18" ht="14.1" customHeight="1">
      <c r="A35" s="12" t="s">
        <v>6</v>
      </c>
      <c r="B35" s="118" t="s">
        <v>25</v>
      </c>
      <c r="C35" s="39" t="s">
        <v>38</v>
      </c>
      <c r="D35" s="46">
        <v>25</v>
      </c>
      <c r="E35" s="153">
        <v>458</v>
      </c>
      <c r="F35" s="156">
        <v>730</v>
      </c>
      <c r="G35" s="159">
        <v>144748.13</v>
      </c>
      <c r="H35" s="156">
        <v>513</v>
      </c>
      <c r="I35" s="163">
        <v>87727.25</v>
      </c>
      <c r="J35" s="27"/>
      <c r="K35" s="81" t="s">
        <v>68</v>
      </c>
      <c r="L35" s="90"/>
      <c r="M35" s="94">
        <v>59</v>
      </c>
      <c r="N35" s="168">
        <v>25</v>
      </c>
      <c r="O35" s="155">
        <v>81</v>
      </c>
      <c r="P35" s="174">
        <v>109958.55</v>
      </c>
      <c r="Q35" s="177">
        <v>20</v>
      </c>
      <c r="R35" s="180">
        <v>2276.07</v>
      </c>
    </row>
    <row r="36" spans="1:18" ht="14.1" customHeight="1">
      <c r="A36" s="10"/>
      <c r="B36" s="119"/>
      <c r="C36" s="39" t="s">
        <v>39</v>
      </c>
      <c r="D36" s="46">
        <v>26</v>
      </c>
      <c r="E36" s="153">
        <v>3</v>
      </c>
      <c r="F36" s="156">
        <v>4</v>
      </c>
      <c r="G36" s="159">
        <v>4507.51</v>
      </c>
      <c r="H36" s="156">
        <v>1</v>
      </c>
      <c r="I36" s="163">
        <v>392.36</v>
      </c>
      <c r="J36" s="27"/>
      <c r="K36" s="81" t="s">
        <v>69</v>
      </c>
      <c r="L36" s="90"/>
      <c r="M36" s="95">
        <v>60</v>
      </c>
      <c r="N36" s="167">
        <v>26</v>
      </c>
      <c r="O36" s="156">
        <v>34</v>
      </c>
      <c r="P36" s="173">
        <v>10797.68</v>
      </c>
      <c r="Q36" s="177">
        <v>28</v>
      </c>
      <c r="R36" s="180">
        <v>1529.88</v>
      </c>
    </row>
    <row r="37" spans="1:18" ht="14.1" customHeight="1">
      <c r="A37" s="10"/>
      <c r="B37" s="119"/>
      <c r="C37" s="39" t="s">
        <v>40</v>
      </c>
      <c r="D37" s="46">
        <v>27</v>
      </c>
      <c r="E37" s="153">
        <v>22</v>
      </c>
      <c r="F37" s="156">
        <v>105</v>
      </c>
      <c r="G37" s="159">
        <v>54724.07</v>
      </c>
      <c r="H37" s="156">
        <v>39</v>
      </c>
      <c r="I37" s="163">
        <v>33700.63</v>
      </c>
      <c r="J37" s="27"/>
      <c r="K37" s="81" t="s">
        <v>70</v>
      </c>
      <c r="L37" s="90"/>
      <c r="M37" s="94">
        <v>61</v>
      </c>
      <c r="N37" s="168">
        <v>22</v>
      </c>
      <c r="O37" s="155">
        <v>68</v>
      </c>
      <c r="P37" s="174">
        <v>55785.79</v>
      </c>
      <c r="Q37" s="177">
        <v>19</v>
      </c>
      <c r="R37" s="180">
        <v>2743.28</v>
      </c>
    </row>
    <row r="38" spans="1:18" ht="14.1" customHeight="1">
      <c r="A38" s="10"/>
      <c r="B38" s="120"/>
      <c r="C38" s="39" t="s">
        <v>41</v>
      </c>
      <c r="D38" s="46">
        <v>28</v>
      </c>
      <c r="E38" s="153">
        <v>339</v>
      </c>
      <c r="F38" s="156">
        <v>584</v>
      </c>
      <c r="G38" s="159">
        <v>348466.4</v>
      </c>
      <c r="H38" s="156">
        <v>362</v>
      </c>
      <c r="I38" s="163">
        <v>206208.78</v>
      </c>
      <c r="J38" s="27"/>
      <c r="K38" s="81" t="s">
        <v>71</v>
      </c>
      <c r="L38" s="90"/>
      <c r="M38" s="95">
        <v>62</v>
      </c>
      <c r="N38" s="167">
        <v>29</v>
      </c>
      <c r="O38" s="156">
        <v>57</v>
      </c>
      <c r="P38" s="173">
        <v>17920.22</v>
      </c>
      <c r="Q38" s="177">
        <v>17</v>
      </c>
      <c r="R38" s="180">
        <v>1711.71</v>
      </c>
    </row>
    <row r="39" spans="1:18" ht="14.1" customHeight="1">
      <c r="A39" s="10"/>
      <c r="B39" s="118" t="s">
        <v>26</v>
      </c>
      <c r="C39" s="39" t="s">
        <v>38</v>
      </c>
      <c r="D39" s="46">
        <v>29</v>
      </c>
      <c r="E39" s="153">
        <v>1</v>
      </c>
      <c r="F39" s="156">
        <v>1</v>
      </c>
      <c r="G39" s="159">
        <v>149</v>
      </c>
      <c r="H39" s="157">
        <v>0</v>
      </c>
      <c r="I39" s="164">
        <v>0</v>
      </c>
      <c r="J39" s="27"/>
      <c r="K39" s="81" t="s">
        <v>72</v>
      </c>
      <c r="L39" s="90"/>
      <c r="M39" s="94">
        <v>63</v>
      </c>
      <c r="N39" s="168">
        <v>51</v>
      </c>
      <c r="O39" s="155">
        <v>266</v>
      </c>
      <c r="P39" s="174">
        <v>16057.52</v>
      </c>
      <c r="Q39" s="177">
        <v>14</v>
      </c>
      <c r="R39" s="180">
        <v>2011.15</v>
      </c>
    </row>
    <row r="40" spans="1:18" ht="14.1" customHeight="1">
      <c r="A40" s="10"/>
      <c r="B40" s="121"/>
      <c r="C40" s="39" t="s">
        <v>39</v>
      </c>
      <c r="D40" s="46">
        <v>30</v>
      </c>
      <c r="E40" s="154">
        <v>0</v>
      </c>
      <c r="F40" s="157">
        <v>0</v>
      </c>
      <c r="G40" s="160">
        <v>0</v>
      </c>
      <c r="H40" s="157">
        <v>0</v>
      </c>
      <c r="I40" s="164">
        <v>0</v>
      </c>
      <c r="J40" s="27"/>
      <c r="K40" s="81" t="s">
        <v>73</v>
      </c>
      <c r="L40" s="90"/>
      <c r="M40" s="95">
        <v>64</v>
      </c>
      <c r="N40" s="167">
        <v>41</v>
      </c>
      <c r="O40" s="156">
        <v>72</v>
      </c>
      <c r="P40" s="173">
        <v>11184.46</v>
      </c>
      <c r="Q40" s="177">
        <v>29</v>
      </c>
      <c r="R40" s="180">
        <v>1977.97</v>
      </c>
    </row>
    <row r="41" spans="1:18" ht="14.1" customHeight="1">
      <c r="A41" s="10"/>
      <c r="B41" s="121"/>
      <c r="C41" s="39" t="s">
        <v>40</v>
      </c>
      <c r="D41" s="46">
        <v>31</v>
      </c>
      <c r="E41" s="154">
        <v>0</v>
      </c>
      <c r="F41" s="157">
        <v>0</v>
      </c>
      <c r="G41" s="160">
        <v>0</v>
      </c>
      <c r="H41" s="157">
        <v>0</v>
      </c>
      <c r="I41" s="164">
        <v>0</v>
      </c>
      <c r="J41" s="45"/>
      <c r="K41" s="81" t="s">
        <v>74</v>
      </c>
      <c r="L41" s="90"/>
      <c r="M41" s="94">
        <v>65</v>
      </c>
      <c r="N41" s="168">
        <v>259</v>
      </c>
      <c r="O41" s="155">
        <v>573</v>
      </c>
      <c r="P41" s="174">
        <v>1443450.61</v>
      </c>
      <c r="Q41" s="177">
        <v>81</v>
      </c>
      <c r="R41" s="180">
        <v>9587.88</v>
      </c>
    </row>
    <row r="42" spans="1:18" ht="14.1" customHeight="1">
      <c r="A42" s="10"/>
      <c r="B42" s="121"/>
      <c r="C42" s="39" t="s">
        <v>41</v>
      </c>
      <c r="D42" s="46">
        <v>32</v>
      </c>
      <c r="E42" s="153">
        <v>4</v>
      </c>
      <c r="F42" s="156">
        <v>11</v>
      </c>
      <c r="G42" s="159">
        <v>4057.09</v>
      </c>
      <c r="H42" s="157">
        <v>0</v>
      </c>
      <c r="I42" s="164">
        <v>0</v>
      </c>
      <c r="J42" s="71" t="s">
        <v>55</v>
      </c>
      <c r="K42" s="82"/>
      <c r="L42" s="91"/>
      <c r="M42" s="94">
        <v>66</v>
      </c>
      <c r="N42" s="140">
        <f>SUM(E11:E44,N11:N41)</f>
        <v>2197</v>
      </c>
      <c r="O42" s="129">
        <f>SUM(F11:F44,O11:O41)</f>
        <v>5689</v>
      </c>
      <c r="P42" s="143">
        <f>SUM(G11:G44,P11:P41)</f>
        <v>3526461.5</v>
      </c>
      <c r="Q42" s="147">
        <f>SUM(H11:H44,Q11:Q41)</f>
        <v>1945</v>
      </c>
      <c r="R42" s="150">
        <f>SUM(I11:I44,R11:R41)</f>
        <v>496911.47</v>
      </c>
    </row>
    <row r="43" spans="1:18" ht="14.1" customHeight="1">
      <c r="A43" s="10"/>
      <c r="B43" s="122" t="s">
        <v>27</v>
      </c>
      <c r="C43" s="39" t="s">
        <v>38</v>
      </c>
      <c r="D43" s="46">
        <v>33</v>
      </c>
      <c r="E43" s="154">
        <v>0</v>
      </c>
      <c r="F43" s="157">
        <v>0</v>
      </c>
      <c r="G43" s="160">
        <v>0</v>
      </c>
      <c r="H43" s="157">
        <v>0</v>
      </c>
      <c r="I43" s="164">
        <v>0</v>
      </c>
      <c r="J43" s="72" t="s">
        <v>56</v>
      </c>
      <c r="K43" s="83"/>
      <c r="L43" s="92"/>
      <c r="M43" s="96">
        <v>67</v>
      </c>
      <c r="N43" s="169">
        <v>0</v>
      </c>
      <c r="O43" s="170">
        <v>0</v>
      </c>
      <c r="P43" s="104"/>
      <c r="Q43" s="104"/>
      <c r="R43" s="113" t="s">
        <v>83</v>
      </c>
    </row>
    <row r="44" spans="1:18" ht="14.1" customHeight="1">
      <c r="A44" s="11"/>
      <c r="B44" s="123"/>
      <c r="C44" s="39" t="s">
        <v>39</v>
      </c>
      <c r="D44" s="46">
        <v>34</v>
      </c>
      <c r="E44" s="153">
        <v>4</v>
      </c>
      <c r="F44" s="156">
        <v>13</v>
      </c>
      <c r="G44" s="159">
        <v>23361.8</v>
      </c>
      <c r="H44" s="157">
        <v>0</v>
      </c>
      <c r="I44" s="164">
        <v>0</v>
      </c>
      <c r="J44" s="73"/>
      <c r="K44" s="84"/>
      <c r="L44" s="93"/>
      <c r="M44" s="97"/>
      <c r="N44" s="100"/>
      <c r="O44" s="103"/>
      <c r="P44" s="105"/>
      <c r="Q44" s="105"/>
      <c r="R44" s="75"/>
    </row>
    <row r="45" spans="1:18" ht="14.1" customHeight="1">
      <c r="A45" s="13" t="s">
        <v>7</v>
      </c>
      <c r="B45" s="13"/>
      <c r="C45" s="13"/>
      <c r="D45" s="47"/>
      <c r="E45" s="47"/>
      <c r="F45" s="13" t="s">
        <v>47</v>
      </c>
      <c r="G45" s="64"/>
      <c r="H45" s="13" t="s">
        <v>52</v>
      </c>
      <c r="I45" s="13" t="s">
        <v>53</v>
      </c>
      <c r="J45" s="47"/>
      <c r="K45" s="47"/>
      <c r="L45" s="13" t="s">
        <v>75</v>
      </c>
      <c r="M45" s="98"/>
      <c r="N45" s="98"/>
      <c r="O45" s="13" t="s">
        <v>77</v>
      </c>
      <c r="P45" s="13"/>
      <c r="Q45" s="13"/>
      <c r="R45" s="13"/>
    </row>
    <row r="46" spans="1:18" ht="14.1" customHeight="1">
      <c r="A46" s="14" t="s">
        <v>8</v>
      </c>
      <c r="B46" s="14"/>
      <c r="C46" s="14"/>
      <c r="D46" s="14"/>
      <c r="E46" s="14"/>
      <c r="F46" s="59"/>
      <c r="G46" s="14" t="s">
        <v>49</v>
      </c>
      <c r="H46" s="14"/>
      <c r="I46" s="14"/>
      <c r="J46" s="14"/>
      <c r="K46" s="59"/>
      <c r="L46" s="59"/>
      <c r="M46" s="14" t="s">
        <v>76</v>
      </c>
      <c r="N46" s="14"/>
      <c r="O46" s="14"/>
      <c r="P46" s="14"/>
      <c r="Q46" s="14"/>
      <c r="R46" s="14"/>
    </row>
    <row r="47" spans="1:18" ht="14.1" customHeight="1">
      <c r="A47" s="15" t="s">
        <v>9</v>
      </c>
      <c r="B47" s="15"/>
      <c r="C47" s="41"/>
      <c r="D47" s="48">
        <f>H1</f>
      </c>
      <c r="E47" s="52"/>
      <c r="F47" s="52"/>
      <c r="G47" s="52"/>
      <c r="H47" s="52"/>
      <c r="I47" s="52"/>
      <c r="J47" s="52"/>
      <c r="K47" s="52"/>
      <c r="L47" s="52"/>
      <c r="M47" s="52"/>
      <c r="N47" s="52"/>
      <c r="O47" s="52"/>
      <c r="P47" s="52"/>
      <c r="Q47" s="52"/>
      <c r="R47" s="52"/>
    </row>
    <row r="48" spans="1:18" s="74" customFormat="1" ht="36" customHeight="1">
      <c r="A48" s="16" t="s">
        <v>10</v>
      </c>
      <c r="B48" s="30"/>
      <c r="C48" s="30"/>
      <c r="D48" s="30"/>
      <c r="E48" s="30"/>
      <c r="F48" s="30"/>
      <c r="G48" s="30"/>
      <c r="H48" s="30"/>
      <c r="I48" s="30"/>
      <c r="J48" s="30"/>
      <c r="K48" s="30"/>
      <c r="L48" s="30"/>
      <c r="M48" s="30"/>
      <c r="N48" s="30"/>
      <c r="O48" s="30"/>
      <c r="P48" s="30"/>
      <c r="Q48" s="30"/>
      <c r="R48" s="30"/>
    </row>
    <row r="49" spans="1:18" ht="15">
      <c r="A49" s="17"/>
      <c r="B49" s="17"/>
      <c r="C49" s="17"/>
      <c r="D49" s="17"/>
      <c r="E49" s="17"/>
      <c r="F49" s="17"/>
      <c r="G49" s="17"/>
      <c r="H49" s="17"/>
      <c r="I49" s="17"/>
      <c r="J49" s="17"/>
      <c r="K49" s="17"/>
      <c r="L49" s="17"/>
      <c r="M49" s="17"/>
      <c r="N49" s="17"/>
      <c r="O49" s="17"/>
      <c r="P49" s="17"/>
      <c r="Q49" s="17"/>
      <c r="R49" s="17"/>
    </row>
    <row r="50" spans="1:18" ht="15">
      <c r="A50" s="18"/>
      <c r="B50" s="31"/>
      <c r="C50" s="31"/>
      <c r="D50" s="31"/>
      <c r="E50" s="31"/>
      <c r="F50" s="31"/>
      <c r="G50" s="31"/>
      <c r="H50" s="31"/>
      <c r="I50" s="31"/>
      <c r="J50" s="31"/>
      <c r="K50" s="31"/>
      <c r="L50" s="31"/>
      <c r="M50" s="31"/>
      <c r="N50" s="31"/>
      <c r="O50" s="31"/>
      <c r="P50" s="31"/>
      <c r="Q50" s="31"/>
      <c r="R50" s="31"/>
    </row>
  </sheetData>
  <mergeCells count="70">
    <mergeCell ref="A7:R7"/>
    <mergeCell ref="A5:B5"/>
    <mergeCell ref="A6:B6"/>
    <mergeCell ref="F8:N8"/>
    <mergeCell ref="D45:E45"/>
    <mergeCell ref="J45:K45"/>
    <mergeCell ref="M45:N45"/>
    <mergeCell ref="Q5:R5"/>
    <mergeCell ref="Q6:R6"/>
    <mergeCell ref="A9:C10"/>
    <mergeCell ref="D9:D10"/>
    <mergeCell ref="E9:E10"/>
    <mergeCell ref="F9:G9"/>
    <mergeCell ref="H9:I9"/>
    <mergeCell ref="J9:L10"/>
    <mergeCell ref="M9:M10"/>
    <mergeCell ref="N9:N10"/>
    <mergeCell ref="O9:P9"/>
    <mergeCell ref="Q9:R9"/>
    <mergeCell ref="A11:A22"/>
    <mergeCell ref="B11:C11"/>
    <mergeCell ref="J11:J28"/>
    <mergeCell ref="K11:K12"/>
    <mergeCell ref="B12:C12"/>
    <mergeCell ref="B13:C13"/>
    <mergeCell ref="K13:K16"/>
    <mergeCell ref="B14:C14"/>
    <mergeCell ref="B15:C15"/>
    <mergeCell ref="B16:C16"/>
    <mergeCell ref="B17:C17"/>
    <mergeCell ref="K17:K20"/>
    <mergeCell ref="B18:C18"/>
    <mergeCell ref="K33:L33"/>
    <mergeCell ref="B19:C19"/>
    <mergeCell ref="B20:C20"/>
    <mergeCell ref="B21:C21"/>
    <mergeCell ref="K21:K24"/>
    <mergeCell ref="B22:C22"/>
    <mergeCell ref="O43:Q44"/>
    <mergeCell ref="A23:A34"/>
    <mergeCell ref="B23:C23"/>
    <mergeCell ref="B24:B34"/>
    <mergeCell ref="K25:K27"/>
    <mergeCell ref="K28:L28"/>
    <mergeCell ref="J29:J41"/>
    <mergeCell ref="K29:L29"/>
    <mergeCell ref="A35:A44"/>
    <mergeCell ref="B35:B38"/>
    <mergeCell ref="K35:L35"/>
    <mergeCell ref="K36:L36"/>
    <mergeCell ref="K37:L37"/>
    <mergeCell ref="K30:L30"/>
    <mergeCell ref="K31:L31"/>
    <mergeCell ref="K32:L32"/>
    <mergeCell ref="A47:C47"/>
    <mergeCell ref="D47:R47"/>
    <mergeCell ref="A48:R48"/>
    <mergeCell ref="K46:L46"/>
    <mergeCell ref="K34:L34"/>
    <mergeCell ref="R43:R44"/>
    <mergeCell ref="K38:L38"/>
    <mergeCell ref="B39:B42"/>
    <mergeCell ref="K39:L39"/>
    <mergeCell ref="K40:L40"/>
    <mergeCell ref="K41:L41"/>
    <mergeCell ref="J42:L42"/>
    <mergeCell ref="B43:B44"/>
    <mergeCell ref="J43:L44"/>
    <mergeCell ref="M43:M44"/>
    <mergeCell ref="N43:N44"/>
  </mergeCells>
  <printOptions/>
  <pageMargins left="0.748031496062992" right="0.748031496062992" top="0.590551181102362" bottom="0.590551181102362" header="0.31496062992126" footer="0.31496062992126"/>
  <pageSetup fitToHeight="0" fitToWidth="0" horizontalDpi="600" verticalDpi="600" orientation="landscape" paperSize="8"/>
</worksheet>
</file>

<file path=xl/worksheets/sheet14.xml><?xml version="1.0" encoding="utf-8"?>
<worksheet xmlns="http://schemas.openxmlformats.org/spreadsheetml/2006/main" xmlns:r="http://schemas.openxmlformats.org/officeDocument/2006/relationships">
  <dimension ref="A1:R50"/>
  <sheetViews>
    <sheetView zoomScale="85" zoomScaleNormal="85" workbookViewId="0" topLeftCell="A5">
      <selection activeCell="A48" sqref="A48:R48"/>
    </sheetView>
  </sheetViews>
  <sheetFormatPr defaultColWidth="9.28125" defaultRowHeight="15"/>
  <cols>
    <col min="1" max="2" width="5.8515625" style="114" customWidth="1"/>
    <col min="3" max="3" width="21.8515625" style="114" customWidth="1"/>
    <col min="4" max="4" width="5.8515625" style="114" customWidth="1"/>
    <col min="5" max="5" width="14.8515625" style="0" customWidth="1"/>
    <col min="6" max="6" width="22.7109375" style="0" customWidth="1"/>
    <col min="7" max="7" width="19.57421875" style="0" customWidth="1"/>
    <col min="8" max="9" width="14.8515625" style="0" customWidth="1"/>
    <col min="10" max="11" width="5.8515625" style="0" customWidth="1"/>
    <col min="12" max="12" width="21.8515625" style="0" customWidth="1"/>
    <col min="13" max="13" width="5.8515625" style="0" customWidth="1"/>
    <col min="14" max="17" width="14.8515625" style="0" customWidth="1"/>
    <col min="18" max="18" width="15.7109375" style="0" customWidth="1"/>
  </cols>
  <sheetData>
    <row r="1" spans="5:16" s="17" customFormat="1" ht="31.5" customHeight="1" hidden="1">
      <c r="E1" s="49"/>
      <c r="F1" s="53"/>
      <c r="H1" s="181"/>
      <c r="L1" s="3"/>
      <c r="M1" s="3"/>
      <c r="N1" s="3"/>
      <c r="O1" s="3"/>
      <c r="P1" s="3"/>
    </row>
    <row r="2" spans="1:16" s="17" customFormat="1" ht="28.5" customHeight="1" hidden="1">
      <c r="A2" s="3"/>
      <c r="B2" s="3"/>
      <c r="H2" s="65"/>
      <c r="L2" s="3"/>
      <c r="M2" s="3"/>
      <c r="N2" s="3"/>
      <c r="O2" s="3"/>
      <c r="P2" s="3"/>
    </row>
    <row r="3" spans="2:16" s="17" customFormat="1" ht="28.5" customHeight="1" hidden="1">
      <c r="B3" s="19"/>
      <c r="D3" s="42"/>
      <c r="F3" s="19"/>
      <c r="H3" s="42"/>
      <c r="L3" s="3"/>
      <c r="M3" s="3"/>
      <c r="N3" s="3"/>
      <c r="O3" s="3"/>
      <c r="P3" s="3"/>
    </row>
    <row r="4" spans="2:16" s="17" customFormat="1" ht="28.5" customHeight="1" hidden="1">
      <c r="B4" s="3"/>
      <c r="C4" s="32"/>
      <c r="E4" s="32"/>
      <c r="H4" s="65"/>
      <c r="L4" s="3"/>
      <c r="M4" s="3"/>
      <c r="N4" s="3"/>
      <c r="O4" s="3"/>
      <c r="P4" s="3"/>
    </row>
    <row r="5" spans="1:18" s="114" customFormat="1" ht="18" customHeight="1">
      <c r="A5" s="4" t="s">
        <v>0</v>
      </c>
      <c r="B5" s="4"/>
      <c r="C5" s="33"/>
      <c r="D5" s="33"/>
      <c r="E5" s="33"/>
      <c r="F5" s="33"/>
      <c r="G5" s="33"/>
      <c r="H5" s="33"/>
      <c r="I5" s="33"/>
      <c r="J5" s="33"/>
      <c r="K5" s="74"/>
      <c r="L5" s="74"/>
      <c r="M5" s="74"/>
      <c r="N5" s="74"/>
      <c r="P5" s="4" t="s">
        <v>78</v>
      </c>
      <c r="Q5" s="106" t="s">
        <v>80</v>
      </c>
      <c r="R5" s="107"/>
    </row>
    <row r="6" spans="1:18" s="114" customFormat="1" ht="18" customHeight="1">
      <c r="A6" s="4" t="s">
        <v>1</v>
      </c>
      <c r="B6" s="4"/>
      <c r="C6" s="34" t="s">
        <v>28</v>
      </c>
      <c r="D6" s="34"/>
      <c r="E6" s="34"/>
      <c r="F6" s="34"/>
      <c r="G6" s="34"/>
      <c r="H6" s="34"/>
      <c r="I6" s="34"/>
      <c r="J6" s="66"/>
      <c r="K6" s="75"/>
      <c r="L6" s="75"/>
      <c r="M6" s="75"/>
      <c r="N6" s="75"/>
      <c r="O6" s="101"/>
      <c r="P6" s="4" t="s">
        <v>79</v>
      </c>
      <c r="Q6" s="106" t="s">
        <v>81</v>
      </c>
      <c r="R6" s="107"/>
    </row>
    <row r="7" spans="1:18" ht="36" customHeight="1">
      <c r="A7" s="117" t="s">
        <v>96</v>
      </c>
      <c r="B7" s="117"/>
      <c r="C7" s="117"/>
      <c r="D7" s="117"/>
      <c r="E7" s="117"/>
      <c r="F7" s="117"/>
      <c r="G7" s="117"/>
      <c r="H7" s="117"/>
      <c r="I7" s="117"/>
      <c r="J7" s="117"/>
      <c r="K7" s="117"/>
      <c r="L7" s="117"/>
      <c r="M7" s="117"/>
      <c r="N7" s="117"/>
      <c r="O7" s="117"/>
      <c r="P7" s="117"/>
      <c r="Q7" s="117"/>
      <c r="R7" s="117"/>
    </row>
    <row r="8" spans="1:18" ht="24" customHeight="1">
      <c r="A8" s="6"/>
      <c r="B8" s="6"/>
      <c r="C8" s="6"/>
      <c r="D8" s="6"/>
      <c r="E8" s="6"/>
      <c r="F8" s="54" t="s">
        <v>44</v>
      </c>
      <c r="G8" s="8"/>
      <c r="H8" s="8"/>
      <c r="I8" s="8"/>
      <c r="J8" s="8"/>
      <c r="K8" s="8"/>
      <c r="L8" s="8"/>
      <c r="M8" s="8"/>
      <c r="N8" s="8"/>
      <c r="O8" s="6"/>
      <c r="P8" s="6"/>
      <c r="Q8" s="6"/>
      <c r="R8" s="108" t="s">
        <v>82</v>
      </c>
    </row>
    <row r="9" spans="1:18" s="115" customFormat="1" ht="18" customHeight="1">
      <c r="A9" s="7" t="s">
        <v>3</v>
      </c>
      <c r="B9" s="7"/>
      <c r="C9" s="7"/>
      <c r="D9" s="43" t="s">
        <v>42</v>
      </c>
      <c r="E9" s="43" t="s">
        <v>43</v>
      </c>
      <c r="F9" s="55" t="s">
        <v>45</v>
      </c>
      <c r="G9" s="60"/>
      <c r="H9" s="55" t="s">
        <v>50</v>
      </c>
      <c r="I9" s="60"/>
      <c r="J9" s="67" t="s">
        <v>3</v>
      </c>
      <c r="K9" s="7"/>
      <c r="L9" s="85"/>
      <c r="M9" s="43" t="s">
        <v>42</v>
      </c>
      <c r="N9" s="43" t="s">
        <v>43</v>
      </c>
      <c r="O9" s="55" t="s">
        <v>45</v>
      </c>
      <c r="P9" s="60"/>
      <c r="Q9" s="55" t="s">
        <v>50</v>
      </c>
      <c r="R9" s="109"/>
    </row>
    <row r="10" spans="1:18" s="115" customFormat="1" ht="18" customHeight="1">
      <c r="A10" s="8"/>
      <c r="B10" s="8"/>
      <c r="C10" s="8"/>
      <c r="D10" s="44"/>
      <c r="E10" s="44"/>
      <c r="F10" s="56" t="s">
        <v>46</v>
      </c>
      <c r="G10" s="61" t="s">
        <v>48</v>
      </c>
      <c r="H10" s="61" t="s">
        <v>51</v>
      </c>
      <c r="I10" s="61" t="s">
        <v>48</v>
      </c>
      <c r="J10" s="68"/>
      <c r="K10" s="8"/>
      <c r="L10" s="86"/>
      <c r="M10" s="44"/>
      <c r="N10" s="44"/>
      <c r="O10" s="56" t="s">
        <v>46</v>
      </c>
      <c r="P10" s="61" t="s">
        <v>48</v>
      </c>
      <c r="Q10" s="61" t="s">
        <v>51</v>
      </c>
      <c r="R10" s="110" t="s">
        <v>48</v>
      </c>
    </row>
    <row r="11" spans="1:18" s="116" customFormat="1" ht="14.1" customHeight="1">
      <c r="A11" s="9" t="s">
        <v>4</v>
      </c>
      <c r="B11" s="20" t="s">
        <v>11</v>
      </c>
      <c r="C11" s="35"/>
      <c r="D11" s="45">
        <v>1</v>
      </c>
      <c r="E11" s="124">
        <f>SUM('1112-04-01(1501)'!E11,'1112-04-01(1601)'!E11)</f>
        <v>24</v>
      </c>
      <c r="F11" s="128">
        <f>SUM('1112-04-01(1501)'!F11,'1112-04-01(1601)'!F11)</f>
        <v>86</v>
      </c>
      <c r="G11" s="132">
        <f>SUM('1112-04-01(1501)'!G11,'1112-04-01(1601)'!G11)</f>
        <v>153402.84</v>
      </c>
      <c r="H11" s="134">
        <f>SUM('1112-04-01(1501)'!H11,'1112-04-01(1601)'!H11)</f>
        <v>0</v>
      </c>
      <c r="I11" s="135">
        <f>SUM('1112-04-01(1501)'!I11,'1112-04-01(1601)'!I11)</f>
        <v>0</v>
      </c>
      <c r="J11" s="69" t="s">
        <v>6</v>
      </c>
      <c r="K11" s="28" t="s">
        <v>27</v>
      </c>
      <c r="L11" s="39" t="s">
        <v>40</v>
      </c>
      <c r="M11" s="94">
        <v>35</v>
      </c>
      <c r="N11" s="137">
        <f>SUM('1112-04-01(1501)'!N11,'1112-04-01(1601)'!N11)</f>
        <v>0</v>
      </c>
      <c r="O11" s="134">
        <f>SUM('1112-04-01(1501)'!O11,'1112-04-01(1601)'!O11)</f>
        <v>0</v>
      </c>
      <c r="P11" s="141">
        <f>SUM('1112-04-01(1501)'!P11,'1112-04-01(1601)'!P11)</f>
        <v>0</v>
      </c>
      <c r="Q11" s="145">
        <f>SUM('1112-04-01(1501)'!Q11,'1112-04-01(1601)'!Q11)</f>
        <v>0</v>
      </c>
      <c r="R11" s="148">
        <f>SUM('1112-04-01(1501)'!R11,'1112-04-01(1601)'!R11)</f>
        <v>0</v>
      </c>
    </row>
    <row r="12" spans="1:18" ht="14.1" customHeight="1">
      <c r="A12" s="10"/>
      <c r="B12" s="21" t="s">
        <v>12</v>
      </c>
      <c r="C12" s="36"/>
      <c r="D12" s="46">
        <v>2</v>
      </c>
      <c r="E12" s="125">
        <f>SUM('1112-04-01(1501)'!E12,'1112-04-01(1601)'!E12)</f>
        <v>13</v>
      </c>
      <c r="F12" s="129">
        <f>SUM('1112-04-01(1501)'!F12,'1112-04-01(1601)'!F12)</f>
        <v>13</v>
      </c>
      <c r="G12" s="133">
        <f>SUM('1112-04-01(1501)'!G12,'1112-04-01(1601)'!G12)</f>
        <v>42585.69</v>
      </c>
      <c r="H12" s="130">
        <f>SUM('1112-04-01(1501)'!H12,'1112-04-01(1601)'!H12)</f>
        <v>0</v>
      </c>
      <c r="I12" s="131">
        <f>SUM('1112-04-01(1501)'!I12,'1112-04-01(1601)'!I12)</f>
        <v>0</v>
      </c>
      <c r="J12" s="70"/>
      <c r="K12" s="29"/>
      <c r="L12" s="39" t="s">
        <v>41</v>
      </c>
      <c r="M12" s="95">
        <v>36</v>
      </c>
      <c r="N12" s="138">
        <f>SUM('1112-04-01(1501)'!N12,'1112-04-01(1601)'!N12)</f>
        <v>1</v>
      </c>
      <c r="O12" s="130">
        <f>SUM('1112-04-01(1501)'!O12,'1112-04-01(1601)'!O12)</f>
        <v>2</v>
      </c>
      <c r="P12" s="142">
        <f>SUM('1112-04-01(1501)'!P12,'1112-04-01(1601)'!P12)</f>
        <v>436.46</v>
      </c>
      <c r="Q12" s="146">
        <f>SUM('1112-04-01(1501)'!Q12,'1112-04-01(1601)'!Q12)</f>
        <v>0</v>
      </c>
      <c r="R12" s="149">
        <f>SUM('1112-04-01(1501)'!R12,'1112-04-01(1601)'!R12)</f>
        <v>0</v>
      </c>
    </row>
    <row r="13" spans="1:18" ht="14.1" customHeight="1">
      <c r="A13" s="10"/>
      <c r="B13" s="21" t="s">
        <v>13</v>
      </c>
      <c r="C13" s="36"/>
      <c r="D13" s="46">
        <v>3</v>
      </c>
      <c r="E13" s="126">
        <f>SUM('1112-04-01(1501)'!E13,'1112-04-01(1601)'!E13)</f>
        <v>0</v>
      </c>
      <c r="F13" s="130">
        <f>SUM('1112-04-01(1501)'!F13,'1112-04-01(1601)'!F13)</f>
        <v>0</v>
      </c>
      <c r="G13" s="63">
        <f>SUM('1112-04-01(1501)'!G13,'1112-04-01(1601)'!G13)</f>
        <v>0</v>
      </c>
      <c r="H13" s="130">
        <f>SUM('1112-04-01(1501)'!H13,'1112-04-01(1601)'!H13)</f>
        <v>0</v>
      </c>
      <c r="I13" s="131">
        <f>SUM('1112-04-01(1501)'!I13,'1112-04-01(1601)'!I13)</f>
        <v>0</v>
      </c>
      <c r="J13" s="70"/>
      <c r="K13" s="76" t="s">
        <v>57</v>
      </c>
      <c r="L13" s="39" t="s">
        <v>38</v>
      </c>
      <c r="M13" s="94">
        <v>37</v>
      </c>
      <c r="N13" s="137">
        <f>SUM('1112-04-01(1501)'!N13,'1112-04-01(1601)'!N13)</f>
        <v>0</v>
      </c>
      <c r="O13" s="134">
        <f>SUM('1112-04-01(1501)'!O13,'1112-04-01(1601)'!O13)</f>
        <v>0</v>
      </c>
      <c r="P13" s="141">
        <f>SUM('1112-04-01(1501)'!P13,'1112-04-01(1601)'!P13)</f>
        <v>0</v>
      </c>
      <c r="Q13" s="146">
        <f>SUM('1112-04-01(1501)'!Q13,'1112-04-01(1601)'!Q13)</f>
        <v>0</v>
      </c>
      <c r="R13" s="149">
        <f>SUM('1112-04-01(1501)'!R13,'1112-04-01(1601)'!R13)</f>
        <v>0</v>
      </c>
    </row>
    <row r="14" spans="1:18" ht="14.1" customHeight="1">
      <c r="A14" s="10"/>
      <c r="B14" s="21" t="s">
        <v>14</v>
      </c>
      <c r="C14" s="36"/>
      <c r="D14" s="46">
        <v>4</v>
      </c>
      <c r="E14" s="127">
        <f>SUM('1112-04-01(1501)'!E14,'1112-04-01(1601)'!E14)</f>
        <v>0</v>
      </c>
      <c r="F14" s="131">
        <f>SUM('1112-04-01(1501)'!F14,'1112-04-01(1601)'!F14)</f>
        <v>0</v>
      </c>
      <c r="G14" s="131">
        <f>SUM('1112-04-01(1501)'!G14,'1112-04-01(1601)'!G14)</f>
        <v>0</v>
      </c>
      <c r="H14" s="130">
        <f>SUM('1112-04-01(1501)'!H14,'1112-04-01(1601)'!H14)</f>
        <v>0</v>
      </c>
      <c r="I14" s="131">
        <f>SUM('1112-04-01(1501)'!I14,'1112-04-01(1601)'!I14)</f>
        <v>0</v>
      </c>
      <c r="J14" s="70"/>
      <c r="K14" s="77"/>
      <c r="L14" s="39" t="s">
        <v>39</v>
      </c>
      <c r="M14" s="95">
        <v>38</v>
      </c>
      <c r="N14" s="138">
        <f>SUM('1112-04-01(1501)'!N14,'1112-04-01(1601)'!N14)</f>
        <v>0</v>
      </c>
      <c r="O14" s="130">
        <f>SUM('1112-04-01(1501)'!O14,'1112-04-01(1601)'!O14)</f>
        <v>0</v>
      </c>
      <c r="P14" s="142">
        <f>SUM('1112-04-01(1501)'!P14,'1112-04-01(1601)'!P14)</f>
        <v>0</v>
      </c>
      <c r="Q14" s="146">
        <f>SUM('1112-04-01(1501)'!Q14,'1112-04-01(1601)'!Q14)</f>
        <v>0</v>
      </c>
      <c r="R14" s="149">
        <f>SUM('1112-04-01(1501)'!R14,'1112-04-01(1601)'!R14)</f>
        <v>0</v>
      </c>
    </row>
    <row r="15" spans="1:18" ht="14.1" customHeight="1">
      <c r="A15" s="10"/>
      <c r="B15" s="21" t="s">
        <v>15</v>
      </c>
      <c r="C15" s="36"/>
      <c r="D15" s="46">
        <v>5</v>
      </c>
      <c r="E15" s="126">
        <f>SUM('1112-04-01(1501)'!E15,'1112-04-01(1601)'!E15)</f>
        <v>0</v>
      </c>
      <c r="F15" s="130">
        <f>SUM('1112-04-01(1501)'!F15,'1112-04-01(1601)'!F15)</f>
        <v>0</v>
      </c>
      <c r="G15" s="63">
        <f>SUM('1112-04-01(1501)'!G15,'1112-04-01(1601)'!G15)</f>
        <v>0</v>
      </c>
      <c r="H15" s="130">
        <f>SUM('1112-04-01(1501)'!H15,'1112-04-01(1601)'!H15)</f>
        <v>0</v>
      </c>
      <c r="I15" s="131">
        <f>SUM('1112-04-01(1501)'!I15,'1112-04-01(1601)'!I15)</f>
        <v>0</v>
      </c>
      <c r="J15" s="70"/>
      <c r="K15" s="77"/>
      <c r="L15" s="39" t="s">
        <v>40</v>
      </c>
      <c r="M15" s="94">
        <v>39</v>
      </c>
      <c r="N15" s="137">
        <f>SUM('1112-04-01(1501)'!N15,'1112-04-01(1601)'!N15)</f>
        <v>0</v>
      </c>
      <c r="O15" s="134">
        <f>SUM('1112-04-01(1501)'!O15,'1112-04-01(1601)'!O15)</f>
        <v>0</v>
      </c>
      <c r="P15" s="141">
        <f>SUM('1112-04-01(1501)'!P15,'1112-04-01(1601)'!P15)</f>
        <v>0</v>
      </c>
      <c r="Q15" s="146">
        <f>SUM('1112-04-01(1501)'!Q15,'1112-04-01(1601)'!Q15)</f>
        <v>0</v>
      </c>
      <c r="R15" s="149">
        <f>SUM('1112-04-01(1501)'!R15,'1112-04-01(1601)'!R15)</f>
        <v>0</v>
      </c>
    </row>
    <row r="16" spans="1:18" ht="14.1" customHeight="1">
      <c r="A16" s="10"/>
      <c r="B16" s="21" t="s">
        <v>16</v>
      </c>
      <c r="C16" s="36"/>
      <c r="D16" s="46">
        <v>6</v>
      </c>
      <c r="E16" s="127">
        <f>SUM('1112-04-01(1501)'!E16,'1112-04-01(1601)'!E16)</f>
        <v>0</v>
      </c>
      <c r="F16" s="131">
        <f>SUM('1112-04-01(1501)'!F16,'1112-04-01(1601)'!F16)</f>
        <v>0</v>
      </c>
      <c r="G16" s="131">
        <f>SUM('1112-04-01(1501)'!G16,'1112-04-01(1601)'!G16)</f>
        <v>0</v>
      </c>
      <c r="H16" s="130">
        <f>SUM('1112-04-01(1501)'!H16,'1112-04-01(1601)'!H16)</f>
        <v>0</v>
      </c>
      <c r="I16" s="131">
        <f>SUM('1112-04-01(1501)'!I16,'1112-04-01(1601)'!I16)</f>
        <v>0</v>
      </c>
      <c r="J16" s="70"/>
      <c r="K16" s="77"/>
      <c r="L16" s="39" t="s">
        <v>41</v>
      </c>
      <c r="M16" s="95">
        <v>40</v>
      </c>
      <c r="N16" s="138">
        <f>SUM('1112-04-01(1501)'!N16,'1112-04-01(1601)'!N16)</f>
        <v>0</v>
      </c>
      <c r="O16" s="130">
        <f>SUM('1112-04-01(1501)'!O16,'1112-04-01(1601)'!O16)</f>
        <v>0</v>
      </c>
      <c r="P16" s="142">
        <f>SUM('1112-04-01(1501)'!P16,'1112-04-01(1601)'!P16)</f>
        <v>0</v>
      </c>
      <c r="Q16" s="146">
        <f>SUM('1112-04-01(1501)'!Q16,'1112-04-01(1601)'!Q16)</f>
        <v>0</v>
      </c>
      <c r="R16" s="149">
        <f>SUM('1112-04-01(1501)'!R16,'1112-04-01(1601)'!R16)</f>
        <v>0</v>
      </c>
    </row>
    <row r="17" spans="1:18" ht="14.1" customHeight="1">
      <c r="A17" s="10"/>
      <c r="B17" s="21" t="s">
        <v>17</v>
      </c>
      <c r="C17" s="36"/>
      <c r="D17" s="46">
        <v>7</v>
      </c>
      <c r="E17" s="125">
        <f>SUM('1112-04-01(1501)'!E17,'1112-04-01(1601)'!E17)</f>
        <v>1</v>
      </c>
      <c r="F17" s="129">
        <f>SUM('1112-04-01(1501)'!F17,'1112-04-01(1601)'!F17)</f>
        <v>1</v>
      </c>
      <c r="G17" s="133">
        <f>SUM('1112-04-01(1501)'!G17,'1112-04-01(1601)'!G17)</f>
        <v>4610.41</v>
      </c>
      <c r="H17" s="130">
        <f>SUM('1112-04-01(1501)'!H17,'1112-04-01(1601)'!H17)</f>
        <v>0</v>
      </c>
      <c r="I17" s="131">
        <f>SUM('1112-04-01(1501)'!I17,'1112-04-01(1601)'!I17)</f>
        <v>0</v>
      </c>
      <c r="J17" s="70"/>
      <c r="K17" s="76" t="s">
        <v>58</v>
      </c>
      <c r="L17" s="39" t="s">
        <v>38</v>
      </c>
      <c r="M17" s="94">
        <v>41</v>
      </c>
      <c r="N17" s="137">
        <f>SUM('1112-04-01(1501)'!N17,'1112-04-01(1601)'!N17)</f>
        <v>0</v>
      </c>
      <c r="O17" s="134">
        <f>SUM('1112-04-01(1501)'!O17,'1112-04-01(1601)'!O17)</f>
        <v>0</v>
      </c>
      <c r="P17" s="141">
        <f>SUM('1112-04-01(1501)'!P17,'1112-04-01(1601)'!P17)</f>
        <v>0</v>
      </c>
      <c r="Q17" s="146">
        <f>SUM('1112-04-01(1501)'!Q17,'1112-04-01(1601)'!Q17)</f>
        <v>0</v>
      </c>
      <c r="R17" s="149">
        <f>SUM('1112-04-01(1501)'!R17,'1112-04-01(1601)'!R17)</f>
        <v>0</v>
      </c>
    </row>
    <row r="18" spans="1:18" ht="14.1" customHeight="1">
      <c r="A18" s="10"/>
      <c r="B18" s="22" t="s">
        <v>18</v>
      </c>
      <c r="C18" s="37"/>
      <c r="D18" s="46">
        <v>8</v>
      </c>
      <c r="E18" s="125">
        <f>SUM('1112-04-01(1501)'!E18,'1112-04-01(1601)'!E18)</f>
        <v>53</v>
      </c>
      <c r="F18" s="130">
        <f>SUM('1112-04-01(1501)'!F18,'1112-04-01(1601)'!F18)</f>
        <v>0</v>
      </c>
      <c r="G18" s="63">
        <f>SUM('1112-04-01(1501)'!G18,'1112-04-01(1601)'!G18)</f>
        <v>0</v>
      </c>
      <c r="H18" s="129">
        <f>SUM('1112-04-01(1501)'!H18,'1112-04-01(1601)'!H18)</f>
        <v>53</v>
      </c>
      <c r="I18" s="136">
        <f>SUM('1112-04-01(1501)'!I18,'1112-04-01(1601)'!I18)</f>
        <v>29267.51</v>
      </c>
      <c r="J18" s="70"/>
      <c r="K18" s="77"/>
      <c r="L18" s="39" t="s">
        <v>39</v>
      </c>
      <c r="M18" s="95">
        <v>42</v>
      </c>
      <c r="N18" s="138">
        <f>SUM('1112-04-01(1501)'!N18,'1112-04-01(1601)'!N18)</f>
        <v>0</v>
      </c>
      <c r="O18" s="130">
        <f>SUM('1112-04-01(1501)'!O18,'1112-04-01(1601)'!O18)</f>
        <v>0</v>
      </c>
      <c r="P18" s="142">
        <f>SUM('1112-04-01(1501)'!P18,'1112-04-01(1601)'!P18)</f>
        <v>0</v>
      </c>
      <c r="Q18" s="146">
        <f>SUM('1112-04-01(1501)'!Q18,'1112-04-01(1601)'!Q18)</f>
        <v>0</v>
      </c>
      <c r="R18" s="149">
        <f>SUM('1112-04-01(1501)'!R18,'1112-04-01(1601)'!R18)</f>
        <v>0</v>
      </c>
    </row>
    <row r="19" spans="1:18" ht="14.1" customHeight="1">
      <c r="A19" s="10"/>
      <c r="B19" s="22" t="s">
        <v>19</v>
      </c>
      <c r="C19" s="37"/>
      <c r="D19" s="46">
        <v>9</v>
      </c>
      <c r="E19" s="127">
        <f>SUM('1112-04-01(1501)'!E19,'1112-04-01(1601)'!E19)</f>
        <v>0</v>
      </c>
      <c r="F19" s="130">
        <f>SUM('1112-04-01(1501)'!F19,'1112-04-01(1601)'!F19)</f>
        <v>0</v>
      </c>
      <c r="G19" s="63">
        <f>SUM('1112-04-01(1501)'!G19,'1112-04-01(1601)'!G19)</f>
        <v>0</v>
      </c>
      <c r="H19" s="131">
        <f>SUM('1112-04-01(1501)'!H19,'1112-04-01(1601)'!H19)</f>
        <v>0</v>
      </c>
      <c r="I19" s="131">
        <f>SUM('1112-04-01(1501)'!I19,'1112-04-01(1601)'!I19)</f>
        <v>0</v>
      </c>
      <c r="J19" s="70"/>
      <c r="K19" s="77"/>
      <c r="L19" s="39" t="s">
        <v>40</v>
      </c>
      <c r="M19" s="94">
        <v>43</v>
      </c>
      <c r="N19" s="137">
        <f>SUM('1112-04-01(1501)'!N19,'1112-04-01(1601)'!N19)</f>
        <v>0</v>
      </c>
      <c r="O19" s="134">
        <f>SUM('1112-04-01(1501)'!O19,'1112-04-01(1601)'!O19)</f>
        <v>0</v>
      </c>
      <c r="P19" s="141">
        <f>SUM('1112-04-01(1501)'!P19,'1112-04-01(1601)'!P19)</f>
        <v>0</v>
      </c>
      <c r="Q19" s="146">
        <f>SUM('1112-04-01(1501)'!Q19,'1112-04-01(1601)'!Q19)</f>
        <v>0</v>
      </c>
      <c r="R19" s="149">
        <f>SUM('1112-04-01(1501)'!R19,'1112-04-01(1601)'!R19)</f>
        <v>0</v>
      </c>
    </row>
    <row r="20" spans="1:18" ht="14.1" customHeight="1">
      <c r="A20" s="10"/>
      <c r="B20" s="22" t="s">
        <v>20</v>
      </c>
      <c r="C20" s="37"/>
      <c r="D20" s="46">
        <v>10</v>
      </c>
      <c r="E20" s="125">
        <f>SUM('1112-04-01(1501)'!E20,'1112-04-01(1601)'!E20)</f>
        <v>15</v>
      </c>
      <c r="F20" s="130">
        <f>SUM('1112-04-01(1501)'!F20,'1112-04-01(1601)'!F20)</f>
        <v>0</v>
      </c>
      <c r="G20" s="63">
        <f>SUM('1112-04-01(1501)'!G20,'1112-04-01(1601)'!G20)</f>
        <v>0</v>
      </c>
      <c r="H20" s="129">
        <f>SUM('1112-04-01(1501)'!H20,'1112-04-01(1601)'!H20)</f>
        <v>15</v>
      </c>
      <c r="I20" s="136">
        <f>SUM('1112-04-01(1501)'!I20,'1112-04-01(1601)'!I20)</f>
        <v>2909.46</v>
      </c>
      <c r="J20" s="70"/>
      <c r="K20" s="77"/>
      <c r="L20" s="39" t="s">
        <v>41</v>
      </c>
      <c r="M20" s="95">
        <v>44</v>
      </c>
      <c r="N20" s="138">
        <f>SUM('1112-04-01(1501)'!N20,'1112-04-01(1601)'!N20)</f>
        <v>0</v>
      </c>
      <c r="O20" s="130">
        <f>SUM('1112-04-01(1501)'!O20,'1112-04-01(1601)'!O20)</f>
        <v>0</v>
      </c>
      <c r="P20" s="142">
        <f>SUM('1112-04-01(1501)'!P20,'1112-04-01(1601)'!P20)</f>
        <v>0</v>
      </c>
      <c r="Q20" s="146">
        <f>SUM('1112-04-01(1501)'!Q20,'1112-04-01(1601)'!Q20)</f>
        <v>0</v>
      </c>
      <c r="R20" s="149">
        <f>SUM('1112-04-01(1501)'!R20,'1112-04-01(1601)'!R20)</f>
        <v>0</v>
      </c>
    </row>
    <row r="21" spans="1:18" ht="14.1" customHeight="1">
      <c r="A21" s="10"/>
      <c r="B21" s="21" t="s">
        <v>21</v>
      </c>
      <c r="C21" s="36"/>
      <c r="D21" s="46">
        <v>11</v>
      </c>
      <c r="E21" s="125">
        <f>SUM('1112-04-01(1501)'!E21,'1112-04-01(1601)'!E21)</f>
        <v>1</v>
      </c>
      <c r="F21" s="129">
        <f>SUM('1112-04-01(1501)'!F21,'1112-04-01(1601)'!F21)</f>
        <v>2</v>
      </c>
      <c r="G21" s="133">
        <f>SUM('1112-04-01(1501)'!G21,'1112-04-01(1601)'!G21)</f>
        <v>1014.28</v>
      </c>
      <c r="H21" s="130">
        <f>SUM('1112-04-01(1501)'!H21,'1112-04-01(1601)'!H21)</f>
        <v>0</v>
      </c>
      <c r="I21" s="131">
        <f>SUM('1112-04-01(1501)'!I21,'1112-04-01(1601)'!I21)</f>
        <v>0</v>
      </c>
      <c r="J21" s="70"/>
      <c r="K21" s="76" t="s">
        <v>59</v>
      </c>
      <c r="L21" s="39" t="s">
        <v>38</v>
      </c>
      <c r="M21" s="94">
        <v>45</v>
      </c>
      <c r="N21" s="137">
        <f>SUM('1112-04-01(1501)'!N21,'1112-04-01(1601)'!N21)</f>
        <v>0</v>
      </c>
      <c r="O21" s="134">
        <f>SUM('1112-04-01(1501)'!O21,'1112-04-01(1601)'!O21)</f>
        <v>0</v>
      </c>
      <c r="P21" s="141">
        <f>SUM('1112-04-01(1501)'!P21,'1112-04-01(1601)'!P21)</f>
        <v>0</v>
      </c>
      <c r="Q21" s="146">
        <f>SUM('1112-04-01(1501)'!Q21,'1112-04-01(1601)'!Q21)</f>
        <v>0</v>
      </c>
      <c r="R21" s="149">
        <f>SUM('1112-04-01(1501)'!R21,'1112-04-01(1601)'!R21)</f>
        <v>0</v>
      </c>
    </row>
    <row r="22" spans="1:18" ht="14.1" customHeight="1">
      <c r="A22" s="11"/>
      <c r="B22" s="23" t="s">
        <v>22</v>
      </c>
      <c r="C22" s="38"/>
      <c r="D22" s="46">
        <v>12</v>
      </c>
      <c r="E22" s="125">
        <f>SUM('1112-04-01(1501)'!E22,'1112-04-01(1601)'!E22)</f>
        <v>36</v>
      </c>
      <c r="F22" s="129">
        <f>SUM('1112-04-01(1501)'!F22,'1112-04-01(1601)'!F22)</f>
        <v>7</v>
      </c>
      <c r="G22" s="133">
        <f>SUM('1112-04-01(1501)'!G22,'1112-04-01(1601)'!G22)</f>
        <v>7229</v>
      </c>
      <c r="H22" s="129">
        <f>SUM('1112-04-01(1501)'!H22,'1112-04-01(1601)'!H22)</f>
        <v>79</v>
      </c>
      <c r="I22" s="136">
        <f>SUM('1112-04-01(1501)'!I22,'1112-04-01(1601)'!I22)</f>
        <v>13388.07</v>
      </c>
      <c r="J22" s="70"/>
      <c r="K22" s="77"/>
      <c r="L22" s="39" t="s">
        <v>39</v>
      </c>
      <c r="M22" s="95">
        <v>46</v>
      </c>
      <c r="N22" s="138">
        <f>SUM('1112-04-01(1501)'!N22,'1112-04-01(1601)'!N22)</f>
        <v>0</v>
      </c>
      <c r="O22" s="130">
        <f>SUM('1112-04-01(1501)'!O22,'1112-04-01(1601)'!O22)</f>
        <v>0</v>
      </c>
      <c r="P22" s="142">
        <f>SUM('1112-04-01(1501)'!P22,'1112-04-01(1601)'!P22)</f>
        <v>0</v>
      </c>
      <c r="Q22" s="146">
        <f>SUM('1112-04-01(1501)'!Q22,'1112-04-01(1601)'!Q22)</f>
        <v>0</v>
      </c>
      <c r="R22" s="149">
        <f>SUM('1112-04-01(1501)'!R22,'1112-04-01(1601)'!R22)</f>
        <v>0</v>
      </c>
    </row>
    <row r="23" spans="1:18" ht="14.1" customHeight="1">
      <c r="A23" s="12" t="s">
        <v>5</v>
      </c>
      <c r="B23" s="21" t="s">
        <v>23</v>
      </c>
      <c r="C23" s="36"/>
      <c r="D23" s="46">
        <v>13</v>
      </c>
      <c r="E23" s="125">
        <f>SUM('1112-04-01(1501)'!E23,'1112-04-01(1601)'!E23)</f>
        <v>16</v>
      </c>
      <c r="F23" s="131">
        <f>SUM('1112-04-01(1501)'!F23,'1112-04-01(1601)'!F23)</f>
        <v>0</v>
      </c>
      <c r="G23" s="131">
        <f>SUM('1112-04-01(1501)'!G23,'1112-04-01(1601)'!G23)</f>
        <v>0</v>
      </c>
      <c r="H23" s="129">
        <f>SUM('1112-04-01(1501)'!H23,'1112-04-01(1601)'!H23)</f>
        <v>31</v>
      </c>
      <c r="I23" s="136">
        <f>SUM('1112-04-01(1501)'!I23,'1112-04-01(1601)'!I23)</f>
        <v>5646.62</v>
      </c>
      <c r="J23" s="70"/>
      <c r="K23" s="77"/>
      <c r="L23" s="39" t="s">
        <v>40</v>
      </c>
      <c r="M23" s="94">
        <v>47</v>
      </c>
      <c r="N23" s="137">
        <f>SUM('1112-04-01(1501)'!N23,'1112-04-01(1601)'!N23)</f>
        <v>0</v>
      </c>
      <c r="O23" s="134">
        <f>SUM('1112-04-01(1501)'!O23,'1112-04-01(1601)'!O23)</f>
        <v>0</v>
      </c>
      <c r="P23" s="141">
        <f>SUM('1112-04-01(1501)'!P23,'1112-04-01(1601)'!P23)</f>
        <v>0</v>
      </c>
      <c r="Q23" s="146">
        <f>SUM('1112-04-01(1501)'!Q23,'1112-04-01(1601)'!Q23)</f>
        <v>0</v>
      </c>
      <c r="R23" s="149">
        <f>SUM('1112-04-01(1501)'!R23,'1112-04-01(1601)'!R23)</f>
        <v>0</v>
      </c>
    </row>
    <row r="24" spans="1:18" ht="14.1" customHeight="1">
      <c r="A24" s="10"/>
      <c r="B24" s="24" t="s">
        <v>24</v>
      </c>
      <c r="C24" s="39" t="s">
        <v>29</v>
      </c>
      <c r="D24" s="46">
        <v>14</v>
      </c>
      <c r="E24" s="125">
        <f>SUM('1112-04-01(1501)'!E24,'1112-04-01(1601)'!E24)</f>
        <v>449</v>
      </c>
      <c r="F24" s="129">
        <f>SUM('1112-04-01(1501)'!F24,'1112-04-01(1601)'!F24)</f>
        <v>771</v>
      </c>
      <c r="G24" s="133">
        <f>SUM('1112-04-01(1501)'!G24,'1112-04-01(1601)'!G24)</f>
        <v>174530.08</v>
      </c>
      <c r="H24" s="129">
        <f>SUM('1112-04-01(1501)'!H24,'1112-04-01(1601)'!H24)</f>
        <v>339</v>
      </c>
      <c r="I24" s="136">
        <f>SUM('1112-04-01(1501)'!I24,'1112-04-01(1601)'!I24)</f>
        <v>39261.85</v>
      </c>
      <c r="J24" s="70"/>
      <c r="K24" s="77"/>
      <c r="L24" s="39" t="s">
        <v>41</v>
      </c>
      <c r="M24" s="95">
        <v>48</v>
      </c>
      <c r="N24" s="138">
        <f>SUM('1112-04-01(1501)'!N24,'1112-04-01(1601)'!N24)</f>
        <v>0</v>
      </c>
      <c r="O24" s="130">
        <f>SUM('1112-04-01(1501)'!O24,'1112-04-01(1601)'!O24)</f>
        <v>0</v>
      </c>
      <c r="P24" s="142">
        <f>SUM('1112-04-01(1501)'!P24,'1112-04-01(1601)'!P24)</f>
        <v>0</v>
      </c>
      <c r="Q24" s="146">
        <f>SUM('1112-04-01(1501)'!Q24,'1112-04-01(1601)'!Q24)</f>
        <v>0</v>
      </c>
      <c r="R24" s="149">
        <f>SUM('1112-04-01(1501)'!R24,'1112-04-01(1601)'!R24)</f>
        <v>0</v>
      </c>
    </row>
    <row r="25" spans="1:18" ht="14.1" customHeight="1">
      <c r="A25" s="10"/>
      <c r="B25" s="25"/>
      <c r="C25" s="39" t="s">
        <v>30</v>
      </c>
      <c r="D25" s="46">
        <v>15</v>
      </c>
      <c r="E25" s="125">
        <f>SUM('1112-04-01(1501)'!E25,'1112-04-01(1601)'!E25)</f>
        <v>5</v>
      </c>
      <c r="F25" s="129">
        <f>SUM('1112-04-01(1501)'!F25,'1112-04-01(1601)'!F25)</f>
        <v>8</v>
      </c>
      <c r="G25" s="133">
        <f>SUM('1112-04-01(1501)'!G25,'1112-04-01(1601)'!G25)</f>
        <v>3320.26</v>
      </c>
      <c r="H25" s="129">
        <f>SUM('1112-04-01(1501)'!H25,'1112-04-01(1601)'!H25)</f>
        <v>1</v>
      </c>
      <c r="I25" s="136">
        <f>SUM('1112-04-01(1501)'!I25,'1112-04-01(1601)'!I25)</f>
        <v>46.3</v>
      </c>
      <c r="J25" s="70"/>
      <c r="K25" s="72" t="s">
        <v>60</v>
      </c>
      <c r="L25" s="87" t="s">
        <v>39</v>
      </c>
      <c r="M25" s="94">
        <v>49</v>
      </c>
      <c r="N25" s="137">
        <f>SUM('1112-04-01(1501)'!N25,'1112-04-01(1601)'!N25)</f>
        <v>0</v>
      </c>
      <c r="O25" s="134">
        <f>SUM('1112-04-01(1501)'!O25,'1112-04-01(1601)'!O25)</f>
        <v>0</v>
      </c>
      <c r="P25" s="141">
        <f>SUM('1112-04-01(1501)'!P25,'1112-04-01(1601)'!P25)</f>
        <v>0</v>
      </c>
      <c r="Q25" s="146">
        <f>SUM('1112-04-01(1501)'!Q25,'1112-04-01(1601)'!Q25)</f>
        <v>0</v>
      </c>
      <c r="R25" s="149">
        <f>SUM('1112-04-01(1501)'!R25,'1112-04-01(1601)'!R25)</f>
        <v>0</v>
      </c>
    </row>
    <row r="26" spans="1:18" ht="14.1" customHeight="1">
      <c r="A26" s="10"/>
      <c r="B26" s="25"/>
      <c r="C26" s="39" t="s">
        <v>31</v>
      </c>
      <c r="D26" s="46">
        <v>16</v>
      </c>
      <c r="E26" s="125">
        <f>SUM('1112-04-01(1501)'!E26,'1112-04-01(1601)'!E26)</f>
        <v>69</v>
      </c>
      <c r="F26" s="129">
        <f>SUM('1112-04-01(1501)'!F26,'1112-04-01(1601)'!F26)</f>
        <v>439</v>
      </c>
      <c r="G26" s="133">
        <f>SUM('1112-04-01(1501)'!G26,'1112-04-01(1601)'!G26)</f>
        <v>90223.36</v>
      </c>
      <c r="H26" s="129">
        <f>SUM('1112-04-01(1501)'!H26,'1112-04-01(1601)'!H26)</f>
        <v>31</v>
      </c>
      <c r="I26" s="136">
        <f>SUM('1112-04-01(1501)'!I26,'1112-04-01(1601)'!I26)</f>
        <v>4695.07</v>
      </c>
      <c r="J26" s="70"/>
      <c r="K26" s="78"/>
      <c r="L26" s="87" t="s">
        <v>40</v>
      </c>
      <c r="M26" s="95">
        <v>50</v>
      </c>
      <c r="N26" s="138">
        <f>SUM('1112-04-01(1501)'!N26,'1112-04-01(1601)'!N26)</f>
        <v>0</v>
      </c>
      <c r="O26" s="130">
        <f>SUM('1112-04-01(1501)'!O26,'1112-04-01(1601)'!O26)</f>
        <v>0</v>
      </c>
      <c r="P26" s="142">
        <f>SUM('1112-04-01(1501)'!P26,'1112-04-01(1601)'!P26)</f>
        <v>0</v>
      </c>
      <c r="Q26" s="146">
        <f>SUM('1112-04-01(1501)'!Q26,'1112-04-01(1601)'!Q26)</f>
        <v>0</v>
      </c>
      <c r="R26" s="149">
        <f>SUM('1112-04-01(1501)'!R26,'1112-04-01(1601)'!R26)</f>
        <v>0</v>
      </c>
    </row>
    <row r="27" spans="1:18" ht="14.1" customHeight="1">
      <c r="A27" s="10"/>
      <c r="B27" s="25"/>
      <c r="C27" s="39" t="s">
        <v>32</v>
      </c>
      <c r="D27" s="46">
        <v>17</v>
      </c>
      <c r="E27" s="125">
        <f>SUM('1112-04-01(1501)'!E27,'1112-04-01(1601)'!E27)</f>
        <v>95</v>
      </c>
      <c r="F27" s="129">
        <f>SUM('1112-04-01(1501)'!F27,'1112-04-01(1601)'!F27)</f>
        <v>235</v>
      </c>
      <c r="G27" s="133">
        <f>SUM('1112-04-01(1501)'!G27,'1112-04-01(1601)'!G27)</f>
        <v>113447.06</v>
      </c>
      <c r="H27" s="129">
        <f>SUM('1112-04-01(1501)'!H27,'1112-04-01(1601)'!H27)</f>
        <v>36</v>
      </c>
      <c r="I27" s="136">
        <f>SUM('1112-04-01(1501)'!I27,'1112-04-01(1601)'!I27)</f>
        <v>3625.59</v>
      </c>
      <c r="J27" s="70"/>
      <c r="K27" s="79"/>
      <c r="L27" s="87" t="s">
        <v>41</v>
      </c>
      <c r="M27" s="94">
        <v>51</v>
      </c>
      <c r="N27" s="137">
        <f>SUM('1112-04-01(1501)'!N27,'1112-04-01(1601)'!N27)</f>
        <v>0</v>
      </c>
      <c r="O27" s="134">
        <f>SUM('1112-04-01(1501)'!O27,'1112-04-01(1601)'!O27)</f>
        <v>0</v>
      </c>
      <c r="P27" s="141">
        <f>SUM('1112-04-01(1501)'!P27,'1112-04-01(1601)'!P27)</f>
        <v>0</v>
      </c>
      <c r="Q27" s="146">
        <f>SUM('1112-04-01(1501)'!Q27,'1112-04-01(1601)'!Q27)</f>
        <v>0</v>
      </c>
      <c r="R27" s="149">
        <f>SUM('1112-04-01(1501)'!R27,'1112-04-01(1601)'!R27)</f>
        <v>0</v>
      </c>
    </row>
    <row r="28" spans="1:18" ht="14.1" customHeight="1">
      <c r="A28" s="10"/>
      <c r="B28" s="25"/>
      <c r="C28" s="39" t="s">
        <v>33</v>
      </c>
      <c r="D28" s="46">
        <v>18</v>
      </c>
      <c r="E28" s="125">
        <f>SUM('1112-04-01(1501)'!E28,'1112-04-01(1601)'!E28)</f>
        <v>20</v>
      </c>
      <c r="F28" s="129">
        <f>SUM('1112-04-01(1501)'!F28,'1112-04-01(1601)'!F28)</f>
        <v>30</v>
      </c>
      <c r="G28" s="133">
        <f>SUM('1112-04-01(1501)'!G28,'1112-04-01(1601)'!G28)</f>
        <v>8546.72</v>
      </c>
      <c r="H28" s="129">
        <f>SUM('1112-04-01(1501)'!H28,'1112-04-01(1601)'!H28)</f>
        <v>18</v>
      </c>
      <c r="I28" s="136">
        <f>SUM('1112-04-01(1501)'!I28,'1112-04-01(1601)'!I28)</f>
        <v>4222.67</v>
      </c>
      <c r="J28" s="45"/>
      <c r="K28" s="80" t="s">
        <v>61</v>
      </c>
      <c r="L28" s="88"/>
      <c r="M28" s="95">
        <v>52</v>
      </c>
      <c r="N28" s="138">
        <f>SUM('1112-04-01(1501)'!N28,'1112-04-01(1601)'!N28)</f>
        <v>2</v>
      </c>
      <c r="O28" s="130">
        <f>SUM('1112-04-01(1501)'!O28,'1112-04-01(1601)'!O28)</f>
        <v>6</v>
      </c>
      <c r="P28" s="142">
        <f>SUM('1112-04-01(1501)'!P28,'1112-04-01(1601)'!P28)</f>
        <v>2514.56</v>
      </c>
      <c r="Q28" s="146">
        <f>SUM('1112-04-01(1501)'!Q28,'1112-04-01(1601)'!Q28)</f>
        <v>0</v>
      </c>
      <c r="R28" s="149">
        <f>SUM('1112-04-01(1501)'!R28,'1112-04-01(1601)'!R28)</f>
        <v>0</v>
      </c>
    </row>
    <row r="29" spans="1:18" ht="14.1" customHeight="1">
      <c r="A29" s="10"/>
      <c r="B29" s="25"/>
      <c r="C29" s="39" t="s">
        <v>34</v>
      </c>
      <c r="D29" s="46">
        <v>19</v>
      </c>
      <c r="E29" s="125">
        <f>SUM('1112-04-01(1501)'!E29,'1112-04-01(1601)'!E29)</f>
        <v>6</v>
      </c>
      <c r="F29" s="129">
        <f>SUM('1112-04-01(1501)'!F29,'1112-04-01(1601)'!F29)</f>
        <v>23</v>
      </c>
      <c r="G29" s="133">
        <f>SUM('1112-04-01(1501)'!G29,'1112-04-01(1601)'!G29)</f>
        <v>13160.45</v>
      </c>
      <c r="H29" s="131">
        <f>SUM('1112-04-01(1501)'!H29,'1112-04-01(1601)'!H29)</f>
        <v>0</v>
      </c>
      <c r="I29" s="131">
        <f>SUM('1112-04-01(1501)'!I29,'1112-04-01(1601)'!I29)</f>
        <v>0</v>
      </c>
      <c r="J29" s="70" t="s">
        <v>54</v>
      </c>
      <c r="K29" s="81" t="s">
        <v>62</v>
      </c>
      <c r="L29" s="89"/>
      <c r="M29" s="94">
        <v>53</v>
      </c>
      <c r="N29" s="137">
        <f>SUM('1112-04-01(1501)'!N29,'1112-04-01(1601)'!N29)</f>
        <v>2</v>
      </c>
      <c r="O29" s="134">
        <f>SUM('1112-04-01(1501)'!O29,'1112-04-01(1601)'!O29)</f>
        <v>4</v>
      </c>
      <c r="P29" s="141">
        <f>SUM('1112-04-01(1501)'!P29,'1112-04-01(1601)'!P29)</f>
        <v>13878.55</v>
      </c>
      <c r="Q29" s="146">
        <f>SUM('1112-04-01(1501)'!Q29,'1112-04-01(1601)'!Q29)</f>
        <v>0</v>
      </c>
      <c r="R29" s="149">
        <f>SUM('1112-04-01(1501)'!R29,'1112-04-01(1601)'!R29)</f>
        <v>0</v>
      </c>
    </row>
    <row r="30" spans="1:18" ht="14.1" customHeight="1">
      <c r="A30" s="10"/>
      <c r="B30" s="25"/>
      <c r="C30" s="39" t="s">
        <v>35</v>
      </c>
      <c r="D30" s="46">
        <v>20</v>
      </c>
      <c r="E30" s="125">
        <f>SUM('1112-04-01(1501)'!E30,'1112-04-01(1601)'!E30)</f>
        <v>4</v>
      </c>
      <c r="F30" s="129">
        <f>SUM('1112-04-01(1501)'!F30,'1112-04-01(1601)'!F30)</f>
        <v>9</v>
      </c>
      <c r="G30" s="133">
        <f>SUM('1112-04-01(1501)'!G30,'1112-04-01(1601)'!G30)</f>
        <v>11110.9</v>
      </c>
      <c r="H30" s="130">
        <f>SUM('1112-04-01(1501)'!H30,'1112-04-01(1601)'!H30)</f>
        <v>0</v>
      </c>
      <c r="I30" s="131">
        <f>SUM('1112-04-01(1501)'!I30,'1112-04-01(1601)'!I30)</f>
        <v>0</v>
      </c>
      <c r="J30" s="27"/>
      <c r="K30" s="81" t="s">
        <v>63</v>
      </c>
      <c r="L30" s="90"/>
      <c r="M30" s="95">
        <v>54</v>
      </c>
      <c r="N30" s="138">
        <f>SUM('1112-04-01(1501)'!N30,'1112-04-01(1601)'!N30)</f>
        <v>0</v>
      </c>
      <c r="O30" s="130">
        <f>SUM('1112-04-01(1501)'!O30,'1112-04-01(1601)'!O30)</f>
        <v>0</v>
      </c>
      <c r="P30" s="142">
        <f>SUM('1112-04-01(1501)'!P30,'1112-04-01(1601)'!P30)</f>
        <v>0</v>
      </c>
      <c r="Q30" s="146">
        <f>SUM('1112-04-01(1501)'!Q30,'1112-04-01(1601)'!Q30)</f>
        <v>0</v>
      </c>
      <c r="R30" s="149">
        <f>SUM('1112-04-01(1501)'!R30,'1112-04-01(1601)'!R30)</f>
        <v>0</v>
      </c>
    </row>
    <row r="31" spans="1:18" ht="14.1" customHeight="1">
      <c r="A31" s="10"/>
      <c r="B31" s="25"/>
      <c r="C31" s="39" t="s">
        <v>36</v>
      </c>
      <c r="D31" s="46">
        <v>21</v>
      </c>
      <c r="E31" s="127">
        <f>SUM('1112-04-01(1501)'!E31,'1112-04-01(1601)'!E31)</f>
        <v>0</v>
      </c>
      <c r="F31" s="131">
        <f>SUM('1112-04-01(1501)'!F31,'1112-04-01(1601)'!F31)</f>
        <v>0</v>
      </c>
      <c r="G31" s="131">
        <f>SUM('1112-04-01(1501)'!G31,'1112-04-01(1601)'!G31)</f>
        <v>0</v>
      </c>
      <c r="H31" s="130">
        <f>SUM('1112-04-01(1501)'!H31,'1112-04-01(1601)'!H31)</f>
        <v>0</v>
      </c>
      <c r="I31" s="131">
        <f>SUM('1112-04-01(1501)'!I31,'1112-04-01(1601)'!I31)</f>
        <v>0</v>
      </c>
      <c r="J31" s="27"/>
      <c r="K31" s="81" t="s">
        <v>64</v>
      </c>
      <c r="L31" s="90"/>
      <c r="M31" s="94">
        <v>55</v>
      </c>
      <c r="N31" s="140">
        <f>SUM('1112-04-01(1501)'!N31,'1112-04-01(1601)'!N31)</f>
        <v>19</v>
      </c>
      <c r="O31" s="128">
        <f>SUM('1112-04-01(1501)'!O31,'1112-04-01(1601)'!O31)</f>
        <v>100</v>
      </c>
      <c r="P31" s="144">
        <f>SUM('1112-04-01(1501)'!P31,'1112-04-01(1601)'!P31)</f>
        <v>4454.95</v>
      </c>
      <c r="Q31" s="147">
        <f>SUM('1112-04-01(1501)'!Q31,'1112-04-01(1601)'!Q31)</f>
        <v>18</v>
      </c>
      <c r="R31" s="150">
        <f>SUM('1112-04-01(1501)'!R31,'1112-04-01(1601)'!R31)</f>
        <v>1891.91</v>
      </c>
    </row>
    <row r="32" spans="1:18" ht="14.1" customHeight="1">
      <c r="A32" s="10"/>
      <c r="B32" s="25"/>
      <c r="C32" s="39" t="s">
        <v>37</v>
      </c>
      <c r="D32" s="46">
        <v>22</v>
      </c>
      <c r="E32" s="125">
        <f>SUM('1112-04-01(1501)'!E32,'1112-04-01(1601)'!E32)</f>
        <v>22</v>
      </c>
      <c r="F32" s="129">
        <f>SUM('1112-04-01(1501)'!F32,'1112-04-01(1601)'!F32)</f>
        <v>30</v>
      </c>
      <c r="G32" s="133">
        <f>SUM('1112-04-01(1501)'!G32,'1112-04-01(1601)'!G32)</f>
        <v>17988.39</v>
      </c>
      <c r="H32" s="129">
        <f>SUM('1112-04-01(1501)'!H32,'1112-04-01(1601)'!H32)</f>
        <v>16</v>
      </c>
      <c r="I32" s="136">
        <f>SUM('1112-04-01(1501)'!I32,'1112-04-01(1601)'!I32)</f>
        <v>1859.08</v>
      </c>
      <c r="J32" s="27"/>
      <c r="K32" s="81" t="s">
        <v>65</v>
      </c>
      <c r="L32" s="90"/>
      <c r="M32" s="95">
        <v>56</v>
      </c>
      <c r="N32" s="138">
        <f>SUM('1112-04-01(1501)'!N32,'1112-04-01(1601)'!N32)</f>
        <v>1</v>
      </c>
      <c r="O32" s="130">
        <f>SUM('1112-04-01(1501)'!O32,'1112-04-01(1601)'!O32)</f>
        <v>3</v>
      </c>
      <c r="P32" s="142">
        <f>SUM('1112-04-01(1501)'!P32,'1112-04-01(1601)'!P32)</f>
        <v>12.5</v>
      </c>
      <c r="Q32" s="146">
        <f>SUM('1112-04-01(1501)'!Q32,'1112-04-01(1601)'!Q32)</f>
        <v>0</v>
      </c>
      <c r="R32" s="149">
        <f>SUM('1112-04-01(1501)'!R32,'1112-04-01(1601)'!R32)</f>
        <v>0</v>
      </c>
    </row>
    <row r="33" spans="1:18" ht="14.1" customHeight="1">
      <c r="A33" s="10"/>
      <c r="B33" s="25"/>
      <c r="C33" s="40" t="s">
        <v>21</v>
      </c>
      <c r="D33" s="46">
        <v>23</v>
      </c>
      <c r="E33" s="125">
        <f>SUM('1112-04-01(1501)'!E33,'1112-04-01(1601)'!E33)</f>
        <v>4</v>
      </c>
      <c r="F33" s="129">
        <f>SUM('1112-04-01(1501)'!F33,'1112-04-01(1601)'!F33)</f>
        <v>4</v>
      </c>
      <c r="G33" s="133">
        <f>SUM('1112-04-01(1501)'!G33,'1112-04-01(1601)'!G33)</f>
        <v>7712.39</v>
      </c>
      <c r="H33" s="129">
        <f>SUM('1112-04-01(1501)'!H33,'1112-04-01(1601)'!H33)</f>
        <v>1</v>
      </c>
      <c r="I33" s="136">
        <f>SUM('1112-04-01(1501)'!I33,'1112-04-01(1601)'!I33)</f>
        <v>105.25</v>
      </c>
      <c r="J33" s="27"/>
      <c r="K33" s="81" t="s">
        <v>66</v>
      </c>
      <c r="L33" s="90"/>
      <c r="M33" s="94">
        <v>57</v>
      </c>
      <c r="N33" s="140">
        <f>SUM('1112-04-01(1501)'!N33,'1112-04-01(1601)'!N33)</f>
        <v>17</v>
      </c>
      <c r="O33" s="128">
        <f>SUM('1112-04-01(1501)'!O33,'1112-04-01(1601)'!O33)</f>
        <v>18</v>
      </c>
      <c r="P33" s="144">
        <f>SUM('1112-04-01(1501)'!P33,'1112-04-01(1601)'!P33)</f>
        <v>3563.98</v>
      </c>
      <c r="Q33" s="147">
        <f>SUM('1112-04-01(1501)'!Q33,'1112-04-01(1601)'!Q33)</f>
        <v>10</v>
      </c>
      <c r="R33" s="150">
        <f>SUM('1112-04-01(1501)'!R33,'1112-04-01(1601)'!R33)</f>
        <v>922.58</v>
      </c>
    </row>
    <row r="34" spans="1:18" ht="14.1" customHeight="1">
      <c r="A34" s="11"/>
      <c r="B34" s="26"/>
      <c r="C34" s="39" t="s">
        <v>22</v>
      </c>
      <c r="D34" s="46">
        <v>24</v>
      </c>
      <c r="E34" s="125">
        <f>SUM('1112-04-01(1501)'!E34,'1112-04-01(1601)'!E34)</f>
        <v>7</v>
      </c>
      <c r="F34" s="129">
        <f>SUM('1112-04-01(1501)'!F34,'1112-04-01(1601)'!F34)</f>
        <v>21</v>
      </c>
      <c r="G34" s="133">
        <f>SUM('1112-04-01(1501)'!G34,'1112-04-01(1601)'!G34)</f>
        <v>9492.74</v>
      </c>
      <c r="H34" s="131">
        <f>SUM('1112-04-01(1501)'!H34,'1112-04-01(1601)'!H34)</f>
        <v>0</v>
      </c>
      <c r="I34" s="131">
        <f>SUM('1112-04-01(1501)'!I34,'1112-04-01(1601)'!I34)</f>
        <v>0</v>
      </c>
      <c r="J34" s="27"/>
      <c r="K34" s="81" t="s">
        <v>67</v>
      </c>
      <c r="L34" s="90"/>
      <c r="M34" s="95">
        <v>58</v>
      </c>
      <c r="N34" s="139">
        <f>SUM('1112-04-01(1501)'!N34,'1112-04-01(1601)'!N34)</f>
        <v>465</v>
      </c>
      <c r="O34" s="129">
        <f>SUM('1112-04-01(1501)'!O34,'1112-04-01(1601)'!O34)</f>
        <v>2602</v>
      </c>
      <c r="P34" s="143">
        <f>SUM('1112-04-01(1501)'!P34,'1112-04-01(1601)'!P34)</f>
        <v>416628.98</v>
      </c>
      <c r="Q34" s="147">
        <f>SUM('1112-04-01(1501)'!Q34,'1112-04-01(1601)'!Q34)</f>
        <v>490</v>
      </c>
      <c r="R34" s="150">
        <f>SUM('1112-04-01(1501)'!R34,'1112-04-01(1601)'!R34)</f>
        <v>61609.53</v>
      </c>
    </row>
    <row r="35" spans="1:18" ht="14.1" customHeight="1">
      <c r="A35" s="12" t="s">
        <v>6</v>
      </c>
      <c r="B35" s="118" t="s">
        <v>25</v>
      </c>
      <c r="C35" s="39" t="s">
        <v>38</v>
      </c>
      <c r="D35" s="46">
        <v>25</v>
      </c>
      <c r="E35" s="125">
        <f>SUM('1112-04-01(1501)'!E35,'1112-04-01(1601)'!E35)</f>
        <v>579</v>
      </c>
      <c r="F35" s="129">
        <f>SUM('1112-04-01(1501)'!F35,'1112-04-01(1601)'!F35)</f>
        <v>759</v>
      </c>
      <c r="G35" s="133">
        <f>SUM('1112-04-01(1501)'!G35,'1112-04-01(1601)'!G35)</f>
        <v>225994.59</v>
      </c>
      <c r="H35" s="129">
        <f>SUM('1112-04-01(1501)'!H35,'1112-04-01(1601)'!H35)</f>
        <v>613</v>
      </c>
      <c r="I35" s="136">
        <f>SUM('1112-04-01(1501)'!I35,'1112-04-01(1601)'!I35)</f>
        <v>99127.72</v>
      </c>
      <c r="J35" s="27"/>
      <c r="K35" s="81" t="s">
        <v>68</v>
      </c>
      <c r="L35" s="90"/>
      <c r="M35" s="94">
        <v>59</v>
      </c>
      <c r="N35" s="140">
        <f>SUM('1112-04-01(1501)'!N35,'1112-04-01(1601)'!N35)</f>
        <v>163</v>
      </c>
      <c r="O35" s="128">
        <f>SUM('1112-04-01(1501)'!O35,'1112-04-01(1601)'!O35)</f>
        <v>54</v>
      </c>
      <c r="P35" s="144">
        <f>SUM('1112-04-01(1501)'!P35,'1112-04-01(1601)'!P35)</f>
        <v>12142.04</v>
      </c>
      <c r="Q35" s="147">
        <f>SUM('1112-04-01(1501)'!Q35,'1112-04-01(1601)'!Q35)</f>
        <v>189</v>
      </c>
      <c r="R35" s="150">
        <f>SUM('1112-04-01(1501)'!R35,'1112-04-01(1601)'!R35)</f>
        <v>28115.79</v>
      </c>
    </row>
    <row r="36" spans="1:18" ht="14.1" customHeight="1">
      <c r="A36" s="10"/>
      <c r="B36" s="119"/>
      <c r="C36" s="39" t="s">
        <v>39</v>
      </c>
      <c r="D36" s="46">
        <v>26</v>
      </c>
      <c r="E36" s="125">
        <f>SUM('1112-04-01(1501)'!E36,'1112-04-01(1601)'!E36)</f>
        <v>4</v>
      </c>
      <c r="F36" s="129">
        <f>SUM('1112-04-01(1501)'!F36,'1112-04-01(1601)'!F36)</f>
        <v>9</v>
      </c>
      <c r="G36" s="133">
        <f>SUM('1112-04-01(1501)'!G36,'1112-04-01(1601)'!G36)</f>
        <v>41559.31</v>
      </c>
      <c r="H36" s="129">
        <f>SUM('1112-04-01(1501)'!H36,'1112-04-01(1601)'!H36)</f>
        <v>3</v>
      </c>
      <c r="I36" s="136">
        <f>SUM('1112-04-01(1501)'!I36,'1112-04-01(1601)'!I36)</f>
        <v>2403.05</v>
      </c>
      <c r="J36" s="27"/>
      <c r="K36" s="81" t="s">
        <v>69</v>
      </c>
      <c r="L36" s="90"/>
      <c r="M36" s="95">
        <v>60</v>
      </c>
      <c r="N36" s="139">
        <f>SUM('1112-04-01(1501)'!N36,'1112-04-01(1601)'!N36)</f>
        <v>28</v>
      </c>
      <c r="O36" s="129">
        <f>SUM('1112-04-01(1501)'!O36,'1112-04-01(1601)'!O36)</f>
        <v>73</v>
      </c>
      <c r="P36" s="143">
        <f>SUM('1112-04-01(1501)'!P36,'1112-04-01(1601)'!P36)</f>
        <v>84220.68</v>
      </c>
      <c r="Q36" s="147">
        <f>SUM('1112-04-01(1501)'!Q36,'1112-04-01(1601)'!Q36)</f>
        <v>16</v>
      </c>
      <c r="R36" s="150">
        <f>SUM('1112-04-01(1501)'!R36,'1112-04-01(1601)'!R36)</f>
        <v>1554.92</v>
      </c>
    </row>
    <row r="37" spans="1:18" ht="14.1" customHeight="1">
      <c r="A37" s="10"/>
      <c r="B37" s="119"/>
      <c r="C37" s="39" t="s">
        <v>40</v>
      </c>
      <c r="D37" s="46">
        <v>27</v>
      </c>
      <c r="E37" s="125">
        <f>SUM('1112-04-01(1501)'!E37,'1112-04-01(1601)'!E37)</f>
        <v>50</v>
      </c>
      <c r="F37" s="129">
        <f>SUM('1112-04-01(1501)'!F37,'1112-04-01(1601)'!F37)</f>
        <v>99</v>
      </c>
      <c r="G37" s="133">
        <f>SUM('1112-04-01(1501)'!G37,'1112-04-01(1601)'!G37)</f>
        <v>76267.14</v>
      </c>
      <c r="H37" s="129">
        <f>SUM('1112-04-01(1501)'!H37,'1112-04-01(1601)'!H37)</f>
        <v>110</v>
      </c>
      <c r="I37" s="136">
        <f>SUM('1112-04-01(1501)'!I37,'1112-04-01(1601)'!I37)</f>
        <v>77535.69</v>
      </c>
      <c r="J37" s="27"/>
      <c r="K37" s="81" t="s">
        <v>70</v>
      </c>
      <c r="L37" s="90"/>
      <c r="M37" s="94">
        <v>61</v>
      </c>
      <c r="N37" s="140">
        <f>SUM('1112-04-01(1501)'!N37,'1112-04-01(1601)'!N37)</f>
        <v>26</v>
      </c>
      <c r="O37" s="128">
        <f>SUM('1112-04-01(1501)'!O37,'1112-04-01(1601)'!O37)</f>
        <v>45</v>
      </c>
      <c r="P37" s="144">
        <f>SUM('1112-04-01(1501)'!P37,'1112-04-01(1601)'!P37)</f>
        <v>8005.6</v>
      </c>
      <c r="Q37" s="147">
        <f>SUM('1112-04-01(1501)'!Q37,'1112-04-01(1601)'!Q37)</f>
        <v>25</v>
      </c>
      <c r="R37" s="150">
        <f>SUM('1112-04-01(1501)'!R37,'1112-04-01(1601)'!R37)</f>
        <v>3666.98</v>
      </c>
    </row>
    <row r="38" spans="1:18" ht="14.1" customHeight="1">
      <c r="A38" s="10"/>
      <c r="B38" s="120"/>
      <c r="C38" s="39" t="s">
        <v>41</v>
      </c>
      <c r="D38" s="46">
        <v>28</v>
      </c>
      <c r="E38" s="125">
        <f>SUM('1112-04-01(1501)'!E38,'1112-04-01(1601)'!E38)</f>
        <v>509</v>
      </c>
      <c r="F38" s="129">
        <f>SUM('1112-04-01(1501)'!F38,'1112-04-01(1601)'!F38)</f>
        <v>705</v>
      </c>
      <c r="G38" s="133">
        <f>SUM('1112-04-01(1501)'!G38,'1112-04-01(1601)'!G38)</f>
        <v>176910.32</v>
      </c>
      <c r="H38" s="129">
        <f>SUM('1112-04-01(1501)'!H38,'1112-04-01(1601)'!H38)</f>
        <v>558</v>
      </c>
      <c r="I38" s="136">
        <f>SUM('1112-04-01(1501)'!I38,'1112-04-01(1601)'!I38)</f>
        <v>73173.67</v>
      </c>
      <c r="J38" s="27"/>
      <c r="K38" s="81" t="s">
        <v>71</v>
      </c>
      <c r="L38" s="90"/>
      <c r="M38" s="95">
        <v>62</v>
      </c>
      <c r="N38" s="139">
        <f>SUM('1112-04-01(1501)'!N38,'1112-04-01(1601)'!N38)</f>
        <v>40</v>
      </c>
      <c r="O38" s="129">
        <f>SUM('1112-04-01(1501)'!O38,'1112-04-01(1601)'!O38)</f>
        <v>70</v>
      </c>
      <c r="P38" s="143">
        <f>SUM('1112-04-01(1501)'!P38,'1112-04-01(1601)'!P38)</f>
        <v>15608.96</v>
      </c>
      <c r="Q38" s="147">
        <f>SUM('1112-04-01(1501)'!Q38,'1112-04-01(1601)'!Q38)</f>
        <v>28</v>
      </c>
      <c r="R38" s="150">
        <f>SUM('1112-04-01(1501)'!R38,'1112-04-01(1601)'!R38)</f>
        <v>7549.35</v>
      </c>
    </row>
    <row r="39" spans="1:18" ht="14.1" customHeight="1">
      <c r="A39" s="10"/>
      <c r="B39" s="118" t="s">
        <v>26</v>
      </c>
      <c r="C39" s="39" t="s">
        <v>38</v>
      </c>
      <c r="D39" s="46">
        <v>29</v>
      </c>
      <c r="E39" s="125">
        <f>SUM('1112-04-01(1501)'!E39,'1112-04-01(1601)'!E39)</f>
        <v>7</v>
      </c>
      <c r="F39" s="129">
        <f>SUM('1112-04-01(1501)'!F39,'1112-04-01(1601)'!F39)</f>
        <v>26</v>
      </c>
      <c r="G39" s="133">
        <f>SUM('1112-04-01(1501)'!G39,'1112-04-01(1601)'!G39)</f>
        <v>6162.24</v>
      </c>
      <c r="H39" s="130">
        <f>SUM('1112-04-01(1501)'!H39,'1112-04-01(1601)'!H39)</f>
        <v>0</v>
      </c>
      <c r="I39" s="131">
        <f>SUM('1112-04-01(1501)'!I39,'1112-04-01(1601)'!I39)</f>
        <v>0</v>
      </c>
      <c r="J39" s="27"/>
      <c r="K39" s="81" t="s">
        <v>72</v>
      </c>
      <c r="L39" s="90"/>
      <c r="M39" s="94">
        <v>63</v>
      </c>
      <c r="N39" s="140">
        <f>SUM('1112-04-01(1501)'!N39,'1112-04-01(1601)'!N39)</f>
        <v>134</v>
      </c>
      <c r="O39" s="128">
        <f>SUM('1112-04-01(1501)'!O39,'1112-04-01(1601)'!O39)</f>
        <v>502</v>
      </c>
      <c r="P39" s="144">
        <f>SUM('1112-04-01(1501)'!P39,'1112-04-01(1601)'!P39)</f>
        <v>482190.09</v>
      </c>
      <c r="Q39" s="147">
        <f>SUM('1112-04-01(1501)'!Q39,'1112-04-01(1601)'!Q39)</f>
        <v>33</v>
      </c>
      <c r="R39" s="150">
        <f>SUM('1112-04-01(1501)'!R39,'1112-04-01(1601)'!R39)</f>
        <v>4286.02</v>
      </c>
    </row>
    <row r="40" spans="1:18" ht="14.1" customHeight="1">
      <c r="A40" s="10"/>
      <c r="B40" s="121"/>
      <c r="C40" s="39" t="s">
        <v>39</v>
      </c>
      <c r="D40" s="46">
        <v>30</v>
      </c>
      <c r="E40" s="125">
        <f>SUM('1112-04-01(1501)'!E40,'1112-04-01(1601)'!E40)</f>
        <v>4</v>
      </c>
      <c r="F40" s="129">
        <f>SUM('1112-04-01(1501)'!F40,'1112-04-01(1601)'!F40)</f>
        <v>7</v>
      </c>
      <c r="G40" s="133">
        <f>SUM('1112-04-01(1501)'!G40,'1112-04-01(1601)'!G40)</f>
        <v>6419.28</v>
      </c>
      <c r="H40" s="130">
        <f>SUM('1112-04-01(1501)'!H40,'1112-04-01(1601)'!H40)</f>
        <v>0</v>
      </c>
      <c r="I40" s="131">
        <f>SUM('1112-04-01(1501)'!I40,'1112-04-01(1601)'!I40)</f>
        <v>0</v>
      </c>
      <c r="J40" s="27"/>
      <c r="K40" s="81" t="s">
        <v>73</v>
      </c>
      <c r="L40" s="90"/>
      <c r="M40" s="95">
        <v>64</v>
      </c>
      <c r="N40" s="139">
        <f>SUM('1112-04-01(1501)'!N40,'1112-04-01(1601)'!N40)</f>
        <v>58</v>
      </c>
      <c r="O40" s="129">
        <f>SUM('1112-04-01(1501)'!O40,'1112-04-01(1601)'!O40)</f>
        <v>323</v>
      </c>
      <c r="P40" s="143">
        <f>SUM('1112-04-01(1501)'!P40,'1112-04-01(1601)'!P40)</f>
        <v>33915.38</v>
      </c>
      <c r="Q40" s="147">
        <f>SUM('1112-04-01(1501)'!Q40,'1112-04-01(1601)'!Q40)</f>
        <v>32</v>
      </c>
      <c r="R40" s="150">
        <f>SUM('1112-04-01(1501)'!R40,'1112-04-01(1601)'!R40)</f>
        <v>3174.02</v>
      </c>
    </row>
    <row r="41" spans="1:18" ht="14.1" customHeight="1">
      <c r="A41" s="10"/>
      <c r="B41" s="121"/>
      <c r="C41" s="39" t="s">
        <v>40</v>
      </c>
      <c r="D41" s="46">
        <v>31</v>
      </c>
      <c r="E41" s="126">
        <f>SUM('1112-04-01(1501)'!E41,'1112-04-01(1601)'!E41)</f>
        <v>0</v>
      </c>
      <c r="F41" s="130">
        <f>SUM('1112-04-01(1501)'!F41,'1112-04-01(1601)'!F41)</f>
        <v>0</v>
      </c>
      <c r="G41" s="63">
        <f>SUM('1112-04-01(1501)'!G41,'1112-04-01(1601)'!G41)</f>
        <v>0</v>
      </c>
      <c r="H41" s="130">
        <f>SUM('1112-04-01(1501)'!H41,'1112-04-01(1601)'!H41)</f>
        <v>0</v>
      </c>
      <c r="I41" s="131">
        <f>SUM('1112-04-01(1501)'!I41,'1112-04-01(1601)'!I41)</f>
        <v>0</v>
      </c>
      <c r="J41" s="45"/>
      <c r="K41" s="81" t="s">
        <v>74</v>
      </c>
      <c r="L41" s="90"/>
      <c r="M41" s="94">
        <v>65</v>
      </c>
      <c r="N41" s="140">
        <f>SUM('1112-04-01(1501)'!N41,'1112-04-01(1601)'!N41)</f>
        <v>210</v>
      </c>
      <c r="O41" s="128">
        <f>SUM('1112-04-01(1501)'!O41,'1112-04-01(1601)'!O41)</f>
        <v>578</v>
      </c>
      <c r="P41" s="144">
        <f>SUM('1112-04-01(1501)'!P41,'1112-04-01(1601)'!P41)</f>
        <v>151992.06</v>
      </c>
      <c r="Q41" s="147">
        <f>SUM('1112-04-01(1501)'!Q41,'1112-04-01(1601)'!Q41)</f>
        <v>257</v>
      </c>
      <c r="R41" s="150">
        <f>SUM('1112-04-01(1501)'!R41,'1112-04-01(1601)'!R41)</f>
        <v>160885.25</v>
      </c>
    </row>
    <row r="42" spans="1:18" ht="14.1" customHeight="1">
      <c r="A42" s="10"/>
      <c r="B42" s="121"/>
      <c r="C42" s="39" t="s">
        <v>41</v>
      </c>
      <c r="D42" s="46">
        <v>32</v>
      </c>
      <c r="E42" s="125">
        <f>SUM('1112-04-01(1501)'!E42,'1112-04-01(1601)'!E42)</f>
        <v>9</v>
      </c>
      <c r="F42" s="129">
        <f>SUM('1112-04-01(1501)'!F42,'1112-04-01(1601)'!F42)</f>
        <v>33</v>
      </c>
      <c r="G42" s="133">
        <f>SUM('1112-04-01(1501)'!G42,'1112-04-01(1601)'!G42)</f>
        <v>11151.57</v>
      </c>
      <c r="H42" s="130">
        <f>SUM('1112-04-01(1501)'!H42,'1112-04-01(1601)'!H42)</f>
        <v>0</v>
      </c>
      <c r="I42" s="131">
        <f>SUM('1112-04-01(1501)'!I42,'1112-04-01(1601)'!I42)</f>
        <v>0</v>
      </c>
      <c r="J42" s="71" t="s">
        <v>55</v>
      </c>
      <c r="K42" s="82"/>
      <c r="L42" s="91"/>
      <c r="M42" s="94">
        <v>66</v>
      </c>
      <c r="N42" s="140">
        <f>SUM(E11:E44,N11:N41)</f>
        <v>3168</v>
      </c>
      <c r="O42" s="129">
        <f>SUM(F11:F44,O11:O41)</f>
        <v>7697</v>
      </c>
      <c r="P42" s="143">
        <f>SUM(G11:G44,P11:P41)</f>
        <v>2432403.81</v>
      </c>
      <c r="Q42" s="147">
        <f>SUM(H11:H44,Q11:Q41)</f>
        <v>3002</v>
      </c>
      <c r="R42" s="150">
        <f>SUM(I11:I44,R11:R41)</f>
        <v>630923.95</v>
      </c>
    </row>
    <row r="43" spans="1:18" ht="14.1" customHeight="1">
      <c r="A43" s="10"/>
      <c r="B43" s="122" t="s">
        <v>27</v>
      </c>
      <c r="C43" s="39" t="s">
        <v>38</v>
      </c>
      <c r="D43" s="46">
        <v>33</v>
      </c>
      <c r="E43" s="126">
        <f>SUM('1112-04-01(1501)'!E43,'1112-04-01(1601)'!E43)</f>
        <v>0</v>
      </c>
      <c r="F43" s="130">
        <f>SUM('1112-04-01(1501)'!F43,'1112-04-01(1601)'!F43)</f>
        <v>0</v>
      </c>
      <c r="G43" s="63">
        <f>SUM('1112-04-01(1501)'!G43,'1112-04-01(1601)'!G43)</f>
        <v>0</v>
      </c>
      <c r="H43" s="130">
        <f>SUM('1112-04-01(1501)'!H43,'1112-04-01(1601)'!H43)</f>
        <v>0</v>
      </c>
      <c r="I43" s="131">
        <f>SUM('1112-04-01(1501)'!I43,'1112-04-01(1601)'!I43)</f>
        <v>0</v>
      </c>
      <c r="J43" s="72" t="s">
        <v>56</v>
      </c>
      <c r="K43" s="83"/>
      <c r="L43" s="92"/>
      <c r="M43" s="96">
        <v>67</v>
      </c>
      <c r="N43" s="99">
        <v>2207</v>
      </c>
      <c r="O43" s="102">
        <v>12251</v>
      </c>
      <c r="P43" s="104"/>
      <c r="Q43" s="104"/>
      <c r="R43" s="113" t="s">
        <v>83</v>
      </c>
    </row>
    <row r="44" spans="1:18" ht="14.1" customHeight="1">
      <c r="A44" s="11"/>
      <c r="B44" s="123"/>
      <c r="C44" s="39" t="s">
        <v>39</v>
      </c>
      <c r="D44" s="46">
        <v>34</v>
      </c>
      <c r="E44" s="126">
        <f>SUM('1112-04-01(1501)'!E44,'1112-04-01(1601)'!E44)</f>
        <v>0</v>
      </c>
      <c r="F44" s="130">
        <f>SUM('1112-04-01(1501)'!F44,'1112-04-01(1601)'!F44)</f>
        <v>0</v>
      </c>
      <c r="G44" s="63">
        <f>SUM('1112-04-01(1501)'!G44,'1112-04-01(1601)'!G44)</f>
        <v>0</v>
      </c>
      <c r="H44" s="130">
        <f>SUM('1112-04-01(1501)'!H44,'1112-04-01(1601)'!H44)</f>
        <v>0</v>
      </c>
      <c r="I44" s="131">
        <f>SUM('1112-04-01(1501)'!I44,'1112-04-01(1601)'!I44)</f>
        <v>0</v>
      </c>
      <c r="J44" s="73"/>
      <c r="K44" s="84"/>
      <c r="L44" s="93"/>
      <c r="M44" s="97"/>
      <c r="N44" s="100"/>
      <c r="O44" s="103"/>
      <c r="P44" s="105"/>
      <c r="Q44" s="105"/>
      <c r="R44" s="75"/>
    </row>
    <row r="45" spans="1:18" ht="14.1" customHeight="1">
      <c r="A45" s="13" t="s">
        <v>7</v>
      </c>
      <c r="B45" s="13"/>
      <c r="C45" s="13"/>
      <c r="D45" s="47">
        <v>159915</v>
      </c>
      <c r="E45" s="47"/>
      <c r="F45" s="13" t="s">
        <v>47</v>
      </c>
      <c r="G45" s="64">
        <v>158255538.11</v>
      </c>
      <c r="H45" s="13" t="s">
        <v>52</v>
      </c>
      <c r="I45" s="13" t="s">
        <v>53</v>
      </c>
      <c r="J45" s="47">
        <v>93617</v>
      </c>
      <c r="K45" s="47"/>
      <c r="L45" s="13" t="s">
        <v>75</v>
      </c>
      <c r="M45" s="98">
        <v>26542276.29</v>
      </c>
      <c r="N45" s="98"/>
      <c r="O45" s="13" t="s">
        <v>77</v>
      </c>
      <c r="P45" s="13"/>
      <c r="Q45" s="13"/>
      <c r="R45" s="13"/>
    </row>
    <row r="46" spans="1:18" ht="14.1" customHeight="1">
      <c r="A46" s="14" t="s">
        <v>8</v>
      </c>
      <c r="B46" s="14"/>
      <c r="C46" s="14"/>
      <c r="D46" s="14"/>
      <c r="E46" s="14"/>
      <c r="F46" s="59">
        <v>1918039861.99</v>
      </c>
      <c r="G46" s="14" t="s">
        <v>49</v>
      </c>
      <c r="H46" s="14"/>
      <c r="I46" s="14"/>
      <c r="J46" s="14"/>
      <c r="K46" s="59">
        <v>50187708</v>
      </c>
      <c r="L46" s="59"/>
      <c r="M46" s="14" t="s">
        <v>76</v>
      </c>
      <c r="N46" s="14"/>
      <c r="O46" s="14"/>
      <c r="P46" s="14"/>
      <c r="Q46" s="14"/>
      <c r="R46" s="14"/>
    </row>
    <row r="47" spans="1:18" ht="14.1" customHeight="1">
      <c r="A47" s="15" t="s">
        <v>9</v>
      </c>
      <c r="B47" s="15"/>
      <c r="C47" s="41"/>
      <c r="D47" s="48">
        <f>H1</f>
      </c>
      <c r="E47" s="52"/>
      <c r="F47" s="52"/>
      <c r="G47" s="52"/>
      <c r="H47" s="52"/>
      <c r="I47" s="52"/>
      <c r="J47" s="52"/>
      <c r="K47" s="52"/>
      <c r="L47" s="52"/>
      <c r="M47" s="52"/>
      <c r="N47" s="52"/>
      <c r="O47" s="52"/>
      <c r="P47" s="52"/>
      <c r="Q47" s="52"/>
      <c r="R47" s="52"/>
    </row>
    <row r="48" spans="1:18" s="74" customFormat="1" ht="36" customHeight="1">
      <c r="A48" s="16" t="s">
        <v>10</v>
      </c>
      <c r="B48" s="30"/>
      <c r="C48" s="30"/>
      <c r="D48" s="30"/>
      <c r="E48" s="30"/>
      <c r="F48" s="30"/>
      <c r="G48" s="30"/>
      <c r="H48" s="30"/>
      <c r="I48" s="30"/>
      <c r="J48" s="30"/>
      <c r="K48" s="30"/>
      <c r="L48" s="30"/>
      <c r="M48" s="30"/>
      <c r="N48" s="30"/>
      <c r="O48" s="30"/>
      <c r="P48" s="30"/>
      <c r="Q48" s="30"/>
      <c r="R48" s="30"/>
    </row>
    <row r="49" spans="1:18" ht="15">
      <c r="A49" s="17"/>
      <c r="B49" s="17"/>
      <c r="C49" s="17"/>
      <c r="D49" s="17"/>
      <c r="E49" s="17"/>
      <c r="F49" s="17"/>
      <c r="G49" s="17"/>
      <c r="H49" s="17"/>
      <c r="I49" s="17"/>
      <c r="J49" s="17"/>
      <c r="K49" s="17"/>
      <c r="L49" s="17"/>
      <c r="M49" s="17"/>
      <c r="N49" s="17"/>
      <c r="O49" s="17"/>
      <c r="P49" s="17"/>
      <c r="Q49" s="17"/>
      <c r="R49" s="17"/>
    </row>
    <row r="50" spans="1:18" ht="15">
      <c r="A50" s="18"/>
      <c r="B50" s="31"/>
      <c r="C50" s="31"/>
      <c r="D50" s="31"/>
      <c r="E50" s="31"/>
      <c r="F50" s="31"/>
      <c r="G50" s="31"/>
      <c r="H50" s="31"/>
      <c r="I50" s="31"/>
      <c r="J50" s="31"/>
      <c r="K50" s="31"/>
      <c r="L50" s="31"/>
      <c r="M50" s="31"/>
      <c r="N50" s="31"/>
      <c r="O50" s="31"/>
      <c r="P50" s="31"/>
      <c r="Q50" s="31"/>
      <c r="R50" s="31"/>
    </row>
  </sheetData>
  <mergeCells count="70">
    <mergeCell ref="A7:R7"/>
    <mergeCell ref="A5:B5"/>
    <mergeCell ref="A6:B6"/>
    <mergeCell ref="F8:N8"/>
    <mergeCell ref="D45:E45"/>
    <mergeCell ref="J45:K45"/>
    <mergeCell ref="M45:N45"/>
    <mergeCell ref="Q5:R5"/>
    <mergeCell ref="Q6:R6"/>
    <mergeCell ref="A9:C10"/>
    <mergeCell ref="D9:D10"/>
    <mergeCell ref="E9:E10"/>
    <mergeCell ref="F9:G9"/>
    <mergeCell ref="H9:I9"/>
    <mergeCell ref="J9:L10"/>
    <mergeCell ref="M9:M10"/>
    <mergeCell ref="N9:N10"/>
    <mergeCell ref="O9:P9"/>
    <mergeCell ref="Q9:R9"/>
    <mergeCell ref="A11:A22"/>
    <mergeCell ref="B11:C11"/>
    <mergeCell ref="J11:J28"/>
    <mergeCell ref="K11:K12"/>
    <mergeCell ref="B12:C12"/>
    <mergeCell ref="B13:C13"/>
    <mergeCell ref="K13:K16"/>
    <mergeCell ref="B14:C14"/>
    <mergeCell ref="B15:C15"/>
    <mergeCell ref="B16:C16"/>
    <mergeCell ref="B17:C17"/>
    <mergeCell ref="K17:K20"/>
    <mergeCell ref="B18:C18"/>
    <mergeCell ref="K33:L33"/>
    <mergeCell ref="B19:C19"/>
    <mergeCell ref="B20:C20"/>
    <mergeCell ref="B21:C21"/>
    <mergeCell ref="K21:K24"/>
    <mergeCell ref="B22:C22"/>
    <mergeCell ref="O43:Q44"/>
    <mergeCell ref="A23:A34"/>
    <mergeCell ref="B23:C23"/>
    <mergeCell ref="B24:B34"/>
    <mergeCell ref="K25:K27"/>
    <mergeCell ref="K28:L28"/>
    <mergeCell ref="J29:J41"/>
    <mergeCell ref="K29:L29"/>
    <mergeCell ref="A35:A44"/>
    <mergeCell ref="B35:B38"/>
    <mergeCell ref="K35:L35"/>
    <mergeCell ref="K36:L36"/>
    <mergeCell ref="K37:L37"/>
    <mergeCell ref="K30:L30"/>
    <mergeCell ref="K31:L31"/>
    <mergeCell ref="K32:L32"/>
    <mergeCell ref="A47:C47"/>
    <mergeCell ref="D47:R47"/>
    <mergeCell ref="A48:R48"/>
    <mergeCell ref="K46:L46"/>
    <mergeCell ref="K34:L34"/>
    <mergeCell ref="R43:R44"/>
    <mergeCell ref="K38:L38"/>
    <mergeCell ref="B39:B42"/>
    <mergeCell ref="K39:L39"/>
    <mergeCell ref="K40:L40"/>
    <mergeCell ref="K41:L41"/>
    <mergeCell ref="J42:L42"/>
    <mergeCell ref="B43:B44"/>
    <mergeCell ref="J43:L44"/>
    <mergeCell ref="M43:M44"/>
    <mergeCell ref="N43:N44"/>
  </mergeCells>
  <printOptions/>
  <pageMargins left="0.748031496062992" right="0.748031496062992" top="0.590551181102362" bottom="0.590551181102362" header="0.31496062992126" footer="0.31496062992126"/>
  <pageSetup fitToHeight="0" fitToWidth="0" horizontalDpi="600" verticalDpi="600" orientation="landscape" paperSize="8"/>
</worksheet>
</file>

<file path=xl/worksheets/sheet15.xml><?xml version="1.0" encoding="utf-8"?>
<worksheet xmlns="http://schemas.openxmlformats.org/spreadsheetml/2006/main" xmlns:r="http://schemas.openxmlformats.org/officeDocument/2006/relationships">
  <dimension ref="A1:R50"/>
  <sheetViews>
    <sheetView zoomScale="85" zoomScaleNormal="85" workbookViewId="0" topLeftCell="A5">
      <selection activeCell="N11" sqref="N11:R41"/>
    </sheetView>
  </sheetViews>
  <sheetFormatPr defaultColWidth="9.28125" defaultRowHeight="15"/>
  <cols>
    <col min="1" max="2" width="5.8515625" style="114" customWidth="1"/>
    <col min="3" max="3" width="21.8515625" style="114" customWidth="1"/>
    <col min="4" max="4" width="5.8515625" style="114" customWidth="1"/>
    <col min="5" max="9" width="14.8515625" style="0" customWidth="1"/>
    <col min="10" max="11" width="5.8515625" style="0" customWidth="1"/>
    <col min="12" max="12" width="21.8515625" style="0" customWidth="1"/>
    <col min="13" max="13" width="5.8515625" style="0" customWidth="1"/>
    <col min="14" max="17" width="14.8515625" style="0" customWidth="1"/>
    <col min="18" max="18" width="15.7109375" style="0" customWidth="1"/>
  </cols>
  <sheetData>
    <row r="1" spans="5:16" s="17" customFormat="1" ht="31.5" customHeight="1" hidden="1">
      <c r="E1" s="49"/>
      <c r="F1" s="53"/>
      <c r="H1" s="65"/>
      <c r="L1" s="3"/>
      <c r="M1" s="3"/>
      <c r="N1" s="3"/>
      <c r="O1" s="3"/>
      <c r="P1" s="3"/>
    </row>
    <row r="2" spans="1:16" s="17" customFormat="1" ht="28.5" customHeight="1" hidden="1">
      <c r="A2" s="3"/>
      <c r="B2" s="3"/>
      <c r="H2" s="65"/>
      <c r="L2" s="3"/>
      <c r="M2" s="3"/>
      <c r="N2" s="3"/>
      <c r="O2" s="3"/>
      <c r="P2" s="3"/>
    </row>
    <row r="3" spans="2:16" s="17" customFormat="1" ht="28.5" customHeight="1" hidden="1">
      <c r="B3" s="182"/>
      <c r="D3" s="184"/>
      <c r="F3" s="182"/>
      <c r="H3" s="184"/>
      <c r="L3" s="3"/>
      <c r="M3" s="3"/>
      <c r="N3" s="3"/>
      <c r="O3" s="3"/>
      <c r="P3" s="3"/>
    </row>
    <row r="4" spans="2:16" s="17" customFormat="1" ht="28.5" customHeight="1" hidden="1">
      <c r="B4" s="3"/>
      <c r="C4" s="183"/>
      <c r="E4" s="183"/>
      <c r="H4" s="65"/>
      <c r="L4" s="3"/>
      <c r="M4" s="3"/>
      <c r="N4" s="3"/>
      <c r="O4" s="3"/>
      <c r="P4" s="3"/>
    </row>
    <row r="5" spans="1:18" s="114" customFormat="1" ht="18" customHeight="1">
      <c r="A5" s="4" t="s">
        <v>0</v>
      </c>
      <c r="B5" s="4"/>
      <c r="C5" s="33"/>
      <c r="D5" s="33"/>
      <c r="E5" s="33"/>
      <c r="F5" s="33"/>
      <c r="G5" s="33"/>
      <c r="H5" s="33"/>
      <c r="I5" s="33"/>
      <c r="J5" s="33"/>
      <c r="K5" s="74"/>
      <c r="L5" s="74"/>
      <c r="M5" s="74"/>
      <c r="N5" s="74"/>
      <c r="P5" s="4" t="s">
        <v>78</v>
      </c>
      <c r="Q5" s="106" t="s">
        <v>80</v>
      </c>
      <c r="R5" s="107"/>
    </row>
    <row r="6" spans="1:18" s="114" customFormat="1" ht="18" customHeight="1">
      <c r="A6" s="4" t="s">
        <v>1</v>
      </c>
      <c r="B6" s="4"/>
      <c r="C6" s="34" t="s">
        <v>28</v>
      </c>
      <c r="D6" s="34"/>
      <c r="E6" s="34"/>
      <c r="F6" s="34"/>
      <c r="G6" s="34"/>
      <c r="H6" s="34"/>
      <c r="I6" s="34"/>
      <c r="J6" s="66"/>
      <c r="K6" s="75"/>
      <c r="L6" s="75"/>
      <c r="M6" s="75"/>
      <c r="N6" s="75"/>
      <c r="O6" s="101"/>
      <c r="P6" s="4" t="s">
        <v>79</v>
      </c>
      <c r="Q6" s="106" t="s">
        <v>81</v>
      </c>
      <c r="R6" s="107"/>
    </row>
    <row r="7" spans="1:18" ht="36" customHeight="1">
      <c r="A7" s="117" t="s">
        <v>97</v>
      </c>
      <c r="B7" s="117"/>
      <c r="C7" s="117"/>
      <c r="D7" s="117"/>
      <c r="E7" s="117"/>
      <c r="F7" s="117"/>
      <c r="G7" s="117"/>
      <c r="H7" s="117"/>
      <c r="I7" s="117"/>
      <c r="J7" s="117"/>
      <c r="K7" s="117"/>
      <c r="L7" s="117"/>
      <c r="M7" s="117"/>
      <c r="N7" s="117"/>
      <c r="O7" s="117"/>
      <c r="P7" s="117"/>
      <c r="Q7" s="117"/>
      <c r="R7" s="117"/>
    </row>
    <row r="8" spans="1:18" ht="24" customHeight="1">
      <c r="A8" s="6"/>
      <c r="B8" s="6"/>
      <c r="C8" s="6"/>
      <c r="D8" s="6"/>
      <c r="E8" s="6"/>
      <c r="F8" s="54" t="s">
        <v>44</v>
      </c>
      <c r="G8" s="8"/>
      <c r="H8" s="8"/>
      <c r="I8" s="8"/>
      <c r="J8" s="8"/>
      <c r="K8" s="8"/>
      <c r="L8" s="8"/>
      <c r="M8" s="8"/>
      <c r="N8" s="8"/>
      <c r="O8" s="6"/>
      <c r="P8" s="6"/>
      <c r="Q8" s="6"/>
      <c r="R8" s="108" t="s">
        <v>82</v>
      </c>
    </row>
    <row r="9" spans="1:18" s="115" customFormat="1" ht="18" customHeight="1">
      <c r="A9" s="7" t="s">
        <v>3</v>
      </c>
      <c r="B9" s="7"/>
      <c r="C9" s="7"/>
      <c r="D9" s="43" t="s">
        <v>42</v>
      </c>
      <c r="E9" s="43" t="s">
        <v>43</v>
      </c>
      <c r="F9" s="55" t="s">
        <v>45</v>
      </c>
      <c r="G9" s="60"/>
      <c r="H9" s="55" t="s">
        <v>50</v>
      </c>
      <c r="I9" s="60"/>
      <c r="J9" s="67" t="s">
        <v>3</v>
      </c>
      <c r="K9" s="7"/>
      <c r="L9" s="85"/>
      <c r="M9" s="43" t="s">
        <v>42</v>
      </c>
      <c r="N9" s="43" t="s">
        <v>43</v>
      </c>
      <c r="O9" s="55" t="s">
        <v>45</v>
      </c>
      <c r="P9" s="60"/>
      <c r="Q9" s="55" t="s">
        <v>50</v>
      </c>
      <c r="R9" s="109"/>
    </row>
    <row r="10" spans="1:18" s="115" customFormat="1" ht="18" customHeight="1">
      <c r="A10" s="8"/>
      <c r="B10" s="8"/>
      <c r="C10" s="8"/>
      <c r="D10" s="44"/>
      <c r="E10" s="44"/>
      <c r="F10" s="56" t="s">
        <v>46</v>
      </c>
      <c r="G10" s="61" t="s">
        <v>48</v>
      </c>
      <c r="H10" s="61" t="s">
        <v>51</v>
      </c>
      <c r="I10" s="61" t="s">
        <v>48</v>
      </c>
      <c r="J10" s="68"/>
      <c r="K10" s="8"/>
      <c r="L10" s="86"/>
      <c r="M10" s="44"/>
      <c r="N10" s="44"/>
      <c r="O10" s="56" t="s">
        <v>46</v>
      </c>
      <c r="P10" s="61" t="s">
        <v>48</v>
      </c>
      <c r="Q10" s="61" t="s">
        <v>51</v>
      </c>
      <c r="R10" s="110" t="s">
        <v>48</v>
      </c>
    </row>
    <row r="11" spans="1:18" s="116" customFormat="1" ht="14.1" customHeight="1">
      <c r="A11" s="9" t="s">
        <v>4</v>
      </c>
      <c r="B11" s="20" t="s">
        <v>11</v>
      </c>
      <c r="C11" s="35"/>
      <c r="D11" s="45">
        <v>1</v>
      </c>
      <c r="E11" s="152">
        <v>16</v>
      </c>
      <c r="F11" s="155">
        <v>50</v>
      </c>
      <c r="G11" s="158">
        <v>87456.73</v>
      </c>
      <c r="H11" s="161">
        <v>0</v>
      </c>
      <c r="I11" s="162">
        <v>0</v>
      </c>
      <c r="J11" s="69" t="s">
        <v>6</v>
      </c>
      <c r="K11" s="28" t="s">
        <v>27</v>
      </c>
      <c r="L11" s="39" t="s">
        <v>40</v>
      </c>
      <c r="M11" s="94">
        <v>35</v>
      </c>
      <c r="N11" s="165">
        <v>0</v>
      </c>
      <c r="O11" s="161">
        <v>0</v>
      </c>
      <c r="P11" s="171">
        <v>0</v>
      </c>
      <c r="Q11" s="175">
        <v>0</v>
      </c>
      <c r="R11" s="178">
        <v>0</v>
      </c>
    </row>
    <row r="12" spans="1:18" ht="14.1" customHeight="1">
      <c r="A12" s="10"/>
      <c r="B12" s="21" t="s">
        <v>12</v>
      </c>
      <c r="C12" s="36"/>
      <c r="D12" s="46">
        <v>2</v>
      </c>
      <c r="E12" s="153">
        <v>6</v>
      </c>
      <c r="F12" s="156">
        <v>6</v>
      </c>
      <c r="G12" s="159">
        <v>8529.29</v>
      </c>
      <c r="H12" s="157">
        <v>0</v>
      </c>
      <c r="I12" s="164">
        <v>0</v>
      </c>
      <c r="J12" s="70"/>
      <c r="K12" s="29"/>
      <c r="L12" s="39" t="s">
        <v>41</v>
      </c>
      <c r="M12" s="95">
        <v>36</v>
      </c>
      <c r="N12" s="167">
        <v>1</v>
      </c>
      <c r="O12" s="156">
        <v>2</v>
      </c>
      <c r="P12" s="173">
        <v>436.46</v>
      </c>
      <c r="Q12" s="176">
        <v>0</v>
      </c>
      <c r="R12" s="179">
        <v>0</v>
      </c>
    </row>
    <row r="13" spans="1:18" ht="14.1" customHeight="1">
      <c r="A13" s="10"/>
      <c r="B13" s="21" t="s">
        <v>13</v>
      </c>
      <c r="C13" s="36"/>
      <c r="D13" s="46">
        <v>3</v>
      </c>
      <c r="E13" s="154">
        <v>0</v>
      </c>
      <c r="F13" s="157">
        <v>0</v>
      </c>
      <c r="G13" s="160">
        <v>0</v>
      </c>
      <c r="H13" s="157">
        <v>0</v>
      </c>
      <c r="I13" s="164">
        <v>0</v>
      </c>
      <c r="J13" s="70"/>
      <c r="K13" s="76" t="s">
        <v>57</v>
      </c>
      <c r="L13" s="39" t="s">
        <v>38</v>
      </c>
      <c r="M13" s="94">
        <v>37</v>
      </c>
      <c r="N13" s="165">
        <v>0</v>
      </c>
      <c r="O13" s="161">
        <v>0</v>
      </c>
      <c r="P13" s="171">
        <v>0</v>
      </c>
      <c r="Q13" s="176">
        <v>0</v>
      </c>
      <c r="R13" s="179">
        <v>0</v>
      </c>
    </row>
    <row r="14" spans="1:18" ht="14.1" customHeight="1">
      <c r="A14" s="10"/>
      <c r="B14" s="21" t="s">
        <v>14</v>
      </c>
      <c r="C14" s="36"/>
      <c r="D14" s="46">
        <v>4</v>
      </c>
      <c r="E14" s="154">
        <v>0</v>
      </c>
      <c r="F14" s="157">
        <v>0</v>
      </c>
      <c r="G14" s="160">
        <v>0</v>
      </c>
      <c r="H14" s="157">
        <v>0</v>
      </c>
      <c r="I14" s="164">
        <v>0</v>
      </c>
      <c r="J14" s="70"/>
      <c r="K14" s="77"/>
      <c r="L14" s="39" t="s">
        <v>39</v>
      </c>
      <c r="M14" s="95">
        <v>38</v>
      </c>
      <c r="N14" s="166">
        <v>0</v>
      </c>
      <c r="O14" s="157">
        <v>0</v>
      </c>
      <c r="P14" s="172">
        <v>0</v>
      </c>
      <c r="Q14" s="176">
        <v>0</v>
      </c>
      <c r="R14" s="179">
        <v>0</v>
      </c>
    </row>
    <row r="15" spans="1:18" ht="14.1" customHeight="1">
      <c r="A15" s="10"/>
      <c r="B15" s="21" t="s">
        <v>15</v>
      </c>
      <c r="C15" s="36"/>
      <c r="D15" s="46">
        <v>5</v>
      </c>
      <c r="E15" s="154">
        <v>0</v>
      </c>
      <c r="F15" s="157">
        <v>0</v>
      </c>
      <c r="G15" s="160">
        <v>0</v>
      </c>
      <c r="H15" s="157">
        <v>0</v>
      </c>
      <c r="I15" s="164">
        <v>0</v>
      </c>
      <c r="J15" s="70"/>
      <c r="K15" s="77"/>
      <c r="L15" s="39" t="s">
        <v>40</v>
      </c>
      <c r="M15" s="94">
        <v>39</v>
      </c>
      <c r="N15" s="165">
        <v>0</v>
      </c>
      <c r="O15" s="161">
        <v>0</v>
      </c>
      <c r="P15" s="171">
        <v>0</v>
      </c>
      <c r="Q15" s="176">
        <v>0</v>
      </c>
      <c r="R15" s="179">
        <v>0</v>
      </c>
    </row>
    <row r="16" spans="1:18" ht="14.1" customHeight="1">
      <c r="A16" s="10"/>
      <c r="B16" s="21" t="s">
        <v>16</v>
      </c>
      <c r="C16" s="36"/>
      <c r="D16" s="46">
        <v>6</v>
      </c>
      <c r="E16" s="154">
        <v>0</v>
      </c>
      <c r="F16" s="157">
        <v>0</v>
      </c>
      <c r="G16" s="160">
        <v>0</v>
      </c>
      <c r="H16" s="157">
        <v>0</v>
      </c>
      <c r="I16" s="164">
        <v>0</v>
      </c>
      <c r="J16" s="70"/>
      <c r="K16" s="77"/>
      <c r="L16" s="39" t="s">
        <v>41</v>
      </c>
      <c r="M16" s="95">
        <v>40</v>
      </c>
      <c r="N16" s="166">
        <v>0</v>
      </c>
      <c r="O16" s="157">
        <v>0</v>
      </c>
      <c r="P16" s="172">
        <v>0</v>
      </c>
      <c r="Q16" s="176">
        <v>0</v>
      </c>
      <c r="R16" s="179">
        <v>0</v>
      </c>
    </row>
    <row r="17" spans="1:18" ht="14.1" customHeight="1">
      <c r="A17" s="10"/>
      <c r="B17" s="21" t="s">
        <v>17</v>
      </c>
      <c r="C17" s="36"/>
      <c r="D17" s="46">
        <v>7</v>
      </c>
      <c r="E17" s="154">
        <v>0</v>
      </c>
      <c r="F17" s="157">
        <v>0</v>
      </c>
      <c r="G17" s="160">
        <v>0</v>
      </c>
      <c r="H17" s="157">
        <v>0</v>
      </c>
      <c r="I17" s="164">
        <v>0</v>
      </c>
      <c r="J17" s="70"/>
      <c r="K17" s="76" t="s">
        <v>58</v>
      </c>
      <c r="L17" s="39" t="s">
        <v>38</v>
      </c>
      <c r="M17" s="94">
        <v>41</v>
      </c>
      <c r="N17" s="165">
        <v>0</v>
      </c>
      <c r="O17" s="161">
        <v>0</v>
      </c>
      <c r="P17" s="171">
        <v>0</v>
      </c>
      <c r="Q17" s="176">
        <v>0</v>
      </c>
      <c r="R17" s="179">
        <v>0</v>
      </c>
    </row>
    <row r="18" spans="1:18" ht="14.1" customHeight="1">
      <c r="A18" s="10"/>
      <c r="B18" s="22" t="s">
        <v>18</v>
      </c>
      <c r="C18" s="37"/>
      <c r="D18" s="46">
        <v>8</v>
      </c>
      <c r="E18" s="153">
        <v>41</v>
      </c>
      <c r="F18" s="157">
        <v>0</v>
      </c>
      <c r="G18" s="160">
        <v>0</v>
      </c>
      <c r="H18" s="156">
        <v>41</v>
      </c>
      <c r="I18" s="163">
        <v>26857.25</v>
      </c>
      <c r="J18" s="70"/>
      <c r="K18" s="77"/>
      <c r="L18" s="39" t="s">
        <v>39</v>
      </c>
      <c r="M18" s="95">
        <v>42</v>
      </c>
      <c r="N18" s="166">
        <v>0</v>
      </c>
      <c r="O18" s="157">
        <v>0</v>
      </c>
      <c r="P18" s="172">
        <v>0</v>
      </c>
      <c r="Q18" s="176">
        <v>0</v>
      </c>
      <c r="R18" s="179">
        <v>0</v>
      </c>
    </row>
    <row r="19" spans="1:18" ht="14.1" customHeight="1">
      <c r="A19" s="10"/>
      <c r="B19" s="22" t="s">
        <v>19</v>
      </c>
      <c r="C19" s="37"/>
      <c r="D19" s="46">
        <v>9</v>
      </c>
      <c r="E19" s="154">
        <v>0</v>
      </c>
      <c r="F19" s="157">
        <v>0</v>
      </c>
      <c r="G19" s="160">
        <v>0</v>
      </c>
      <c r="H19" s="157">
        <v>0</v>
      </c>
      <c r="I19" s="164">
        <v>0</v>
      </c>
      <c r="J19" s="70"/>
      <c r="K19" s="77"/>
      <c r="L19" s="39" t="s">
        <v>40</v>
      </c>
      <c r="M19" s="94">
        <v>43</v>
      </c>
      <c r="N19" s="165">
        <v>0</v>
      </c>
      <c r="O19" s="161">
        <v>0</v>
      </c>
      <c r="P19" s="171">
        <v>0</v>
      </c>
      <c r="Q19" s="176">
        <v>0</v>
      </c>
      <c r="R19" s="179">
        <v>0</v>
      </c>
    </row>
    <row r="20" spans="1:18" ht="14.1" customHeight="1">
      <c r="A20" s="10"/>
      <c r="B20" s="22" t="s">
        <v>20</v>
      </c>
      <c r="C20" s="37"/>
      <c r="D20" s="46">
        <v>10</v>
      </c>
      <c r="E20" s="153">
        <v>6</v>
      </c>
      <c r="F20" s="157">
        <v>0</v>
      </c>
      <c r="G20" s="160">
        <v>0</v>
      </c>
      <c r="H20" s="156">
        <v>6</v>
      </c>
      <c r="I20" s="163">
        <v>714.39</v>
      </c>
      <c r="J20" s="70"/>
      <c r="K20" s="77"/>
      <c r="L20" s="39" t="s">
        <v>41</v>
      </c>
      <c r="M20" s="95">
        <v>44</v>
      </c>
      <c r="N20" s="166">
        <v>0</v>
      </c>
      <c r="O20" s="157">
        <v>0</v>
      </c>
      <c r="P20" s="172">
        <v>0</v>
      </c>
      <c r="Q20" s="176">
        <v>0</v>
      </c>
      <c r="R20" s="179">
        <v>0</v>
      </c>
    </row>
    <row r="21" spans="1:18" ht="14.1" customHeight="1">
      <c r="A21" s="10"/>
      <c r="B21" s="21" t="s">
        <v>21</v>
      </c>
      <c r="C21" s="36"/>
      <c r="D21" s="46">
        <v>11</v>
      </c>
      <c r="E21" s="154">
        <v>0</v>
      </c>
      <c r="F21" s="157">
        <v>0</v>
      </c>
      <c r="G21" s="160">
        <v>0</v>
      </c>
      <c r="H21" s="157">
        <v>0</v>
      </c>
      <c r="I21" s="164">
        <v>0</v>
      </c>
      <c r="J21" s="70"/>
      <c r="K21" s="76" t="s">
        <v>59</v>
      </c>
      <c r="L21" s="39" t="s">
        <v>38</v>
      </c>
      <c r="M21" s="94">
        <v>45</v>
      </c>
      <c r="N21" s="165">
        <v>0</v>
      </c>
      <c r="O21" s="161">
        <v>0</v>
      </c>
      <c r="P21" s="171">
        <v>0</v>
      </c>
      <c r="Q21" s="176">
        <v>0</v>
      </c>
      <c r="R21" s="179">
        <v>0</v>
      </c>
    </row>
    <row r="22" spans="1:18" ht="14.1" customHeight="1">
      <c r="A22" s="11"/>
      <c r="B22" s="23" t="s">
        <v>22</v>
      </c>
      <c r="C22" s="38"/>
      <c r="D22" s="46">
        <v>12</v>
      </c>
      <c r="E22" s="153">
        <v>15</v>
      </c>
      <c r="F22" s="157">
        <v>0</v>
      </c>
      <c r="G22" s="160">
        <v>0</v>
      </c>
      <c r="H22" s="156">
        <v>31</v>
      </c>
      <c r="I22" s="163">
        <v>8417.07</v>
      </c>
      <c r="J22" s="70"/>
      <c r="K22" s="77"/>
      <c r="L22" s="39" t="s">
        <v>39</v>
      </c>
      <c r="M22" s="95">
        <v>46</v>
      </c>
      <c r="N22" s="166">
        <v>0</v>
      </c>
      <c r="O22" s="157">
        <v>0</v>
      </c>
      <c r="P22" s="172">
        <v>0</v>
      </c>
      <c r="Q22" s="176">
        <v>0</v>
      </c>
      <c r="R22" s="179">
        <v>0</v>
      </c>
    </row>
    <row r="23" spans="1:18" ht="14.1" customHeight="1">
      <c r="A23" s="12" t="s">
        <v>5</v>
      </c>
      <c r="B23" s="21" t="s">
        <v>23</v>
      </c>
      <c r="C23" s="36"/>
      <c r="D23" s="46">
        <v>13</v>
      </c>
      <c r="E23" s="153">
        <v>9</v>
      </c>
      <c r="F23" s="157">
        <v>0</v>
      </c>
      <c r="G23" s="160">
        <v>0</v>
      </c>
      <c r="H23" s="156">
        <v>11</v>
      </c>
      <c r="I23" s="163">
        <v>3568.75</v>
      </c>
      <c r="J23" s="70"/>
      <c r="K23" s="77"/>
      <c r="L23" s="39" t="s">
        <v>40</v>
      </c>
      <c r="M23" s="94">
        <v>47</v>
      </c>
      <c r="N23" s="165">
        <v>0</v>
      </c>
      <c r="O23" s="161">
        <v>0</v>
      </c>
      <c r="P23" s="171">
        <v>0</v>
      </c>
      <c r="Q23" s="176">
        <v>0</v>
      </c>
      <c r="R23" s="179">
        <v>0</v>
      </c>
    </row>
    <row r="24" spans="1:18" ht="14.1" customHeight="1">
      <c r="A24" s="10"/>
      <c r="B24" s="24" t="s">
        <v>24</v>
      </c>
      <c r="C24" s="39" t="s">
        <v>29</v>
      </c>
      <c r="D24" s="46">
        <v>14</v>
      </c>
      <c r="E24" s="153">
        <v>279</v>
      </c>
      <c r="F24" s="156">
        <v>477</v>
      </c>
      <c r="G24" s="159">
        <v>97751</v>
      </c>
      <c r="H24" s="156">
        <v>213</v>
      </c>
      <c r="I24" s="163">
        <v>22442.29</v>
      </c>
      <c r="J24" s="70"/>
      <c r="K24" s="77"/>
      <c r="L24" s="39" t="s">
        <v>41</v>
      </c>
      <c r="M24" s="95">
        <v>48</v>
      </c>
      <c r="N24" s="166">
        <v>0</v>
      </c>
      <c r="O24" s="157">
        <v>0</v>
      </c>
      <c r="P24" s="172">
        <v>0</v>
      </c>
      <c r="Q24" s="176">
        <v>0</v>
      </c>
      <c r="R24" s="179">
        <v>0</v>
      </c>
    </row>
    <row r="25" spans="1:18" ht="14.1" customHeight="1">
      <c r="A25" s="10"/>
      <c r="B25" s="25"/>
      <c r="C25" s="39" t="s">
        <v>30</v>
      </c>
      <c r="D25" s="46">
        <v>15</v>
      </c>
      <c r="E25" s="153">
        <v>1</v>
      </c>
      <c r="F25" s="156">
        <v>4</v>
      </c>
      <c r="G25" s="159">
        <v>17.76</v>
      </c>
      <c r="H25" s="156">
        <v>1</v>
      </c>
      <c r="I25" s="163">
        <v>46.3</v>
      </c>
      <c r="J25" s="70"/>
      <c r="K25" s="72" t="s">
        <v>60</v>
      </c>
      <c r="L25" s="87" t="s">
        <v>39</v>
      </c>
      <c r="M25" s="94">
        <v>49</v>
      </c>
      <c r="N25" s="165">
        <v>0</v>
      </c>
      <c r="O25" s="161">
        <v>0</v>
      </c>
      <c r="P25" s="171">
        <v>0</v>
      </c>
      <c r="Q25" s="176">
        <v>0</v>
      </c>
      <c r="R25" s="179">
        <v>0</v>
      </c>
    </row>
    <row r="26" spans="1:18" ht="14.1" customHeight="1">
      <c r="A26" s="10"/>
      <c r="B26" s="25"/>
      <c r="C26" s="39" t="s">
        <v>31</v>
      </c>
      <c r="D26" s="46">
        <v>16</v>
      </c>
      <c r="E26" s="153">
        <v>41</v>
      </c>
      <c r="F26" s="156">
        <v>365</v>
      </c>
      <c r="G26" s="159">
        <v>70428.58</v>
      </c>
      <c r="H26" s="156">
        <v>16</v>
      </c>
      <c r="I26" s="163">
        <v>3242.08</v>
      </c>
      <c r="J26" s="70"/>
      <c r="K26" s="78"/>
      <c r="L26" s="87" t="s">
        <v>40</v>
      </c>
      <c r="M26" s="95">
        <v>50</v>
      </c>
      <c r="N26" s="166">
        <v>0</v>
      </c>
      <c r="O26" s="157">
        <v>0</v>
      </c>
      <c r="P26" s="172">
        <v>0</v>
      </c>
      <c r="Q26" s="176">
        <v>0</v>
      </c>
      <c r="R26" s="179">
        <v>0</v>
      </c>
    </row>
    <row r="27" spans="1:18" ht="14.1" customHeight="1">
      <c r="A27" s="10"/>
      <c r="B27" s="25"/>
      <c r="C27" s="39" t="s">
        <v>32</v>
      </c>
      <c r="D27" s="46">
        <v>17</v>
      </c>
      <c r="E27" s="153">
        <v>56</v>
      </c>
      <c r="F27" s="156">
        <v>154</v>
      </c>
      <c r="G27" s="159">
        <v>48792.78</v>
      </c>
      <c r="H27" s="156">
        <v>17</v>
      </c>
      <c r="I27" s="163">
        <v>1340.38</v>
      </c>
      <c r="J27" s="70"/>
      <c r="K27" s="79"/>
      <c r="L27" s="87" t="s">
        <v>41</v>
      </c>
      <c r="M27" s="94">
        <v>51</v>
      </c>
      <c r="N27" s="165">
        <v>0</v>
      </c>
      <c r="O27" s="161">
        <v>0</v>
      </c>
      <c r="P27" s="171">
        <v>0</v>
      </c>
      <c r="Q27" s="176">
        <v>0</v>
      </c>
      <c r="R27" s="179">
        <v>0</v>
      </c>
    </row>
    <row r="28" spans="1:18" ht="14.1" customHeight="1">
      <c r="A28" s="10"/>
      <c r="B28" s="25"/>
      <c r="C28" s="39" t="s">
        <v>33</v>
      </c>
      <c r="D28" s="46">
        <v>18</v>
      </c>
      <c r="E28" s="153">
        <v>17</v>
      </c>
      <c r="F28" s="156">
        <v>26</v>
      </c>
      <c r="G28" s="159">
        <v>8131.36</v>
      </c>
      <c r="H28" s="156">
        <v>16</v>
      </c>
      <c r="I28" s="163">
        <v>4037.19</v>
      </c>
      <c r="J28" s="45"/>
      <c r="K28" s="80" t="s">
        <v>61</v>
      </c>
      <c r="L28" s="88"/>
      <c r="M28" s="95">
        <v>52</v>
      </c>
      <c r="N28" s="167">
        <v>1</v>
      </c>
      <c r="O28" s="156">
        <v>5</v>
      </c>
      <c r="P28" s="173">
        <v>409.05</v>
      </c>
      <c r="Q28" s="176">
        <v>0</v>
      </c>
      <c r="R28" s="179">
        <v>0</v>
      </c>
    </row>
    <row r="29" spans="1:18" ht="14.1" customHeight="1">
      <c r="A29" s="10"/>
      <c r="B29" s="25"/>
      <c r="C29" s="39" t="s">
        <v>34</v>
      </c>
      <c r="D29" s="46">
        <v>19</v>
      </c>
      <c r="E29" s="153">
        <v>4</v>
      </c>
      <c r="F29" s="156">
        <v>17</v>
      </c>
      <c r="G29" s="159">
        <v>10615.39</v>
      </c>
      <c r="H29" s="157">
        <v>0</v>
      </c>
      <c r="I29" s="164">
        <v>0</v>
      </c>
      <c r="J29" s="70" t="s">
        <v>54</v>
      </c>
      <c r="K29" s="81" t="s">
        <v>62</v>
      </c>
      <c r="L29" s="89"/>
      <c r="M29" s="94">
        <v>53</v>
      </c>
      <c r="N29" s="168">
        <v>2</v>
      </c>
      <c r="O29" s="155">
        <v>4</v>
      </c>
      <c r="P29" s="174">
        <v>13878.55</v>
      </c>
      <c r="Q29" s="176">
        <v>0</v>
      </c>
      <c r="R29" s="179">
        <v>0</v>
      </c>
    </row>
    <row r="30" spans="1:18" ht="14.1" customHeight="1">
      <c r="A30" s="10"/>
      <c r="B30" s="25"/>
      <c r="C30" s="39" t="s">
        <v>35</v>
      </c>
      <c r="D30" s="46">
        <v>20</v>
      </c>
      <c r="E30" s="153">
        <v>2</v>
      </c>
      <c r="F30" s="156">
        <v>5</v>
      </c>
      <c r="G30" s="159">
        <v>6647.83</v>
      </c>
      <c r="H30" s="157">
        <v>0</v>
      </c>
      <c r="I30" s="164">
        <v>0</v>
      </c>
      <c r="J30" s="27"/>
      <c r="K30" s="81" t="s">
        <v>63</v>
      </c>
      <c r="L30" s="90"/>
      <c r="M30" s="95">
        <v>54</v>
      </c>
      <c r="N30" s="166">
        <v>0</v>
      </c>
      <c r="O30" s="157">
        <v>0</v>
      </c>
      <c r="P30" s="172">
        <v>0</v>
      </c>
      <c r="Q30" s="176">
        <v>0</v>
      </c>
      <c r="R30" s="179">
        <v>0</v>
      </c>
    </row>
    <row r="31" spans="1:18" ht="14.1" customHeight="1">
      <c r="A31" s="10"/>
      <c r="B31" s="25"/>
      <c r="C31" s="39" t="s">
        <v>36</v>
      </c>
      <c r="D31" s="46">
        <v>21</v>
      </c>
      <c r="E31" s="154">
        <v>0</v>
      </c>
      <c r="F31" s="157">
        <v>0</v>
      </c>
      <c r="G31" s="160">
        <v>0</v>
      </c>
      <c r="H31" s="157">
        <v>0</v>
      </c>
      <c r="I31" s="164">
        <v>0</v>
      </c>
      <c r="J31" s="27"/>
      <c r="K31" s="81" t="s">
        <v>64</v>
      </c>
      <c r="L31" s="90"/>
      <c r="M31" s="94">
        <v>55</v>
      </c>
      <c r="N31" s="168">
        <v>12</v>
      </c>
      <c r="O31" s="155">
        <v>84</v>
      </c>
      <c r="P31" s="174">
        <v>3548.32</v>
      </c>
      <c r="Q31" s="177">
        <v>12</v>
      </c>
      <c r="R31" s="180">
        <v>1195.29</v>
      </c>
    </row>
    <row r="32" spans="1:18" ht="14.1" customHeight="1">
      <c r="A32" s="10"/>
      <c r="B32" s="25"/>
      <c r="C32" s="39" t="s">
        <v>37</v>
      </c>
      <c r="D32" s="46">
        <v>22</v>
      </c>
      <c r="E32" s="153">
        <v>16</v>
      </c>
      <c r="F32" s="156">
        <v>23</v>
      </c>
      <c r="G32" s="159">
        <v>14360.68</v>
      </c>
      <c r="H32" s="156">
        <v>14</v>
      </c>
      <c r="I32" s="163">
        <v>1716.9</v>
      </c>
      <c r="J32" s="27"/>
      <c r="K32" s="81" t="s">
        <v>65</v>
      </c>
      <c r="L32" s="90"/>
      <c r="M32" s="95">
        <v>56</v>
      </c>
      <c r="N32" s="167">
        <v>1</v>
      </c>
      <c r="O32" s="156">
        <v>3</v>
      </c>
      <c r="P32" s="173">
        <v>12.5</v>
      </c>
      <c r="Q32" s="176">
        <v>0</v>
      </c>
      <c r="R32" s="179">
        <v>0</v>
      </c>
    </row>
    <row r="33" spans="1:18" ht="14.1" customHeight="1">
      <c r="A33" s="10"/>
      <c r="B33" s="25"/>
      <c r="C33" s="40" t="s">
        <v>21</v>
      </c>
      <c r="D33" s="46">
        <v>23</v>
      </c>
      <c r="E33" s="153">
        <v>2</v>
      </c>
      <c r="F33" s="156">
        <v>2</v>
      </c>
      <c r="G33" s="159">
        <v>493.2</v>
      </c>
      <c r="H33" s="156">
        <v>1</v>
      </c>
      <c r="I33" s="163">
        <v>105.25</v>
      </c>
      <c r="J33" s="27"/>
      <c r="K33" s="81" t="s">
        <v>66</v>
      </c>
      <c r="L33" s="90"/>
      <c r="M33" s="94">
        <v>57</v>
      </c>
      <c r="N33" s="168">
        <v>10</v>
      </c>
      <c r="O33" s="155">
        <v>9</v>
      </c>
      <c r="P33" s="174">
        <v>844.59</v>
      </c>
      <c r="Q33" s="177">
        <v>7</v>
      </c>
      <c r="R33" s="180">
        <v>311.59</v>
      </c>
    </row>
    <row r="34" spans="1:18" ht="14.1" customHeight="1">
      <c r="A34" s="11"/>
      <c r="B34" s="26"/>
      <c r="C34" s="39" t="s">
        <v>22</v>
      </c>
      <c r="D34" s="46">
        <v>24</v>
      </c>
      <c r="E34" s="153">
        <v>6</v>
      </c>
      <c r="F34" s="156">
        <v>16</v>
      </c>
      <c r="G34" s="159">
        <v>9264.01</v>
      </c>
      <c r="H34" s="157">
        <v>0</v>
      </c>
      <c r="I34" s="164">
        <v>0</v>
      </c>
      <c r="J34" s="27"/>
      <c r="K34" s="81" t="s">
        <v>67</v>
      </c>
      <c r="L34" s="90"/>
      <c r="M34" s="95">
        <v>58</v>
      </c>
      <c r="N34" s="167">
        <v>298</v>
      </c>
      <c r="O34" s="156">
        <v>1517</v>
      </c>
      <c r="P34" s="173">
        <v>229665.02</v>
      </c>
      <c r="Q34" s="177">
        <v>318</v>
      </c>
      <c r="R34" s="180">
        <v>44735.98</v>
      </c>
    </row>
    <row r="35" spans="1:18" ht="14.1" customHeight="1">
      <c r="A35" s="12" t="s">
        <v>6</v>
      </c>
      <c r="B35" s="118" t="s">
        <v>25</v>
      </c>
      <c r="C35" s="39" t="s">
        <v>38</v>
      </c>
      <c r="D35" s="46">
        <v>25</v>
      </c>
      <c r="E35" s="153">
        <v>390</v>
      </c>
      <c r="F35" s="156">
        <v>479</v>
      </c>
      <c r="G35" s="159">
        <v>80892.93</v>
      </c>
      <c r="H35" s="156">
        <v>416</v>
      </c>
      <c r="I35" s="163">
        <v>64723.67</v>
      </c>
      <c r="J35" s="27"/>
      <c r="K35" s="81" t="s">
        <v>68</v>
      </c>
      <c r="L35" s="90"/>
      <c r="M35" s="94">
        <v>59</v>
      </c>
      <c r="N35" s="168">
        <v>19</v>
      </c>
      <c r="O35" s="155">
        <v>41</v>
      </c>
      <c r="P35" s="174">
        <v>10883.21</v>
      </c>
      <c r="Q35" s="177">
        <v>16</v>
      </c>
      <c r="R35" s="180">
        <v>2692.07</v>
      </c>
    </row>
    <row r="36" spans="1:18" ht="14.1" customHeight="1">
      <c r="A36" s="10"/>
      <c r="B36" s="119"/>
      <c r="C36" s="39" t="s">
        <v>39</v>
      </c>
      <c r="D36" s="46">
        <v>26</v>
      </c>
      <c r="E36" s="153">
        <v>3</v>
      </c>
      <c r="F36" s="156">
        <v>7</v>
      </c>
      <c r="G36" s="159">
        <v>39703.24</v>
      </c>
      <c r="H36" s="156">
        <v>3</v>
      </c>
      <c r="I36" s="163">
        <v>2403.05</v>
      </c>
      <c r="J36" s="27"/>
      <c r="K36" s="81" t="s">
        <v>69</v>
      </c>
      <c r="L36" s="90"/>
      <c r="M36" s="95">
        <v>60</v>
      </c>
      <c r="N36" s="167">
        <v>13</v>
      </c>
      <c r="O36" s="156">
        <v>45</v>
      </c>
      <c r="P36" s="173">
        <v>29931.8</v>
      </c>
      <c r="Q36" s="177">
        <v>5</v>
      </c>
      <c r="R36" s="180">
        <v>687.21</v>
      </c>
    </row>
    <row r="37" spans="1:18" ht="14.1" customHeight="1">
      <c r="A37" s="10"/>
      <c r="B37" s="119"/>
      <c r="C37" s="39" t="s">
        <v>40</v>
      </c>
      <c r="D37" s="46">
        <v>27</v>
      </c>
      <c r="E37" s="153">
        <v>25</v>
      </c>
      <c r="F37" s="156">
        <v>64</v>
      </c>
      <c r="G37" s="159">
        <v>53138.14</v>
      </c>
      <c r="H37" s="156">
        <v>29</v>
      </c>
      <c r="I37" s="163">
        <v>64049.1</v>
      </c>
      <c r="J37" s="27"/>
      <c r="K37" s="81" t="s">
        <v>70</v>
      </c>
      <c r="L37" s="90"/>
      <c r="M37" s="94">
        <v>61</v>
      </c>
      <c r="N37" s="168">
        <v>17</v>
      </c>
      <c r="O37" s="155">
        <v>30</v>
      </c>
      <c r="P37" s="174">
        <v>6328.66</v>
      </c>
      <c r="Q37" s="177">
        <v>14</v>
      </c>
      <c r="R37" s="180">
        <v>2263.85</v>
      </c>
    </row>
    <row r="38" spans="1:18" ht="14.1" customHeight="1">
      <c r="A38" s="10"/>
      <c r="B38" s="120"/>
      <c r="C38" s="39" t="s">
        <v>41</v>
      </c>
      <c r="D38" s="46">
        <v>28</v>
      </c>
      <c r="E38" s="153">
        <v>340</v>
      </c>
      <c r="F38" s="156">
        <v>419</v>
      </c>
      <c r="G38" s="159">
        <v>76692.35</v>
      </c>
      <c r="H38" s="156">
        <v>389</v>
      </c>
      <c r="I38" s="163">
        <v>50070.04</v>
      </c>
      <c r="J38" s="27"/>
      <c r="K38" s="81" t="s">
        <v>71</v>
      </c>
      <c r="L38" s="90"/>
      <c r="M38" s="95">
        <v>62</v>
      </c>
      <c r="N38" s="167">
        <v>22</v>
      </c>
      <c r="O38" s="156">
        <v>41</v>
      </c>
      <c r="P38" s="173">
        <v>3810.57</v>
      </c>
      <c r="Q38" s="177">
        <v>18</v>
      </c>
      <c r="R38" s="180">
        <v>4315.2</v>
      </c>
    </row>
    <row r="39" spans="1:18" ht="14.1" customHeight="1">
      <c r="A39" s="10"/>
      <c r="B39" s="118" t="s">
        <v>26</v>
      </c>
      <c r="C39" s="39" t="s">
        <v>38</v>
      </c>
      <c r="D39" s="46">
        <v>29</v>
      </c>
      <c r="E39" s="153">
        <v>1</v>
      </c>
      <c r="F39" s="156">
        <v>2</v>
      </c>
      <c r="G39" s="159">
        <v>597.02</v>
      </c>
      <c r="H39" s="157">
        <v>0</v>
      </c>
      <c r="I39" s="164">
        <v>0</v>
      </c>
      <c r="J39" s="27"/>
      <c r="K39" s="81" t="s">
        <v>72</v>
      </c>
      <c r="L39" s="90"/>
      <c r="M39" s="94">
        <v>63</v>
      </c>
      <c r="N39" s="168">
        <v>81</v>
      </c>
      <c r="O39" s="155">
        <v>293</v>
      </c>
      <c r="P39" s="174">
        <v>116954.77</v>
      </c>
      <c r="Q39" s="177">
        <v>26</v>
      </c>
      <c r="R39" s="180">
        <v>3144.87</v>
      </c>
    </row>
    <row r="40" spans="1:18" ht="14.1" customHeight="1">
      <c r="A40" s="10"/>
      <c r="B40" s="121"/>
      <c r="C40" s="39" t="s">
        <v>39</v>
      </c>
      <c r="D40" s="46">
        <v>30</v>
      </c>
      <c r="E40" s="153">
        <v>3</v>
      </c>
      <c r="F40" s="156">
        <v>5</v>
      </c>
      <c r="G40" s="159">
        <v>4563.21</v>
      </c>
      <c r="H40" s="157">
        <v>0</v>
      </c>
      <c r="I40" s="164">
        <v>0</v>
      </c>
      <c r="J40" s="27"/>
      <c r="K40" s="81" t="s">
        <v>73</v>
      </c>
      <c r="L40" s="90"/>
      <c r="M40" s="95">
        <v>64</v>
      </c>
      <c r="N40" s="167">
        <v>37</v>
      </c>
      <c r="O40" s="156">
        <v>287</v>
      </c>
      <c r="P40" s="173">
        <v>16549.12</v>
      </c>
      <c r="Q40" s="177">
        <v>23</v>
      </c>
      <c r="R40" s="180">
        <v>1865.05</v>
      </c>
    </row>
    <row r="41" spans="1:18" ht="14.1" customHeight="1">
      <c r="A41" s="10"/>
      <c r="B41" s="121"/>
      <c r="C41" s="39" t="s">
        <v>40</v>
      </c>
      <c r="D41" s="46">
        <v>31</v>
      </c>
      <c r="E41" s="154">
        <v>0</v>
      </c>
      <c r="F41" s="157">
        <v>0</v>
      </c>
      <c r="G41" s="160">
        <v>0</v>
      </c>
      <c r="H41" s="157">
        <v>0</v>
      </c>
      <c r="I41" s="164">
        <v>0</v>
      </c>
      <c r="J41" s="45"/>
      <c r="K41" s="81" t="s">
        <v>74</v>
      </c>
      <c r="L41" s="90"/>
      <c r="M41" s="94">
        <v>65</v>
      </c>
      <c r="N41" s="168">
        <v>131</v>
      </c>
      <c r="O41" s="155">
        <v>468</v>
      </c>
      <c r="P41" s="174">
        <v>102354.84</v>
      </c>
      <c r="Q41" s="177">
        <v>197</v>
      </c>
      <c r="R41" s="180">
        <v>151453.12</v>
      </c>
    </row>
    <row r="42" spans="1:18" ht="14.1" customHeight="1">
      <c r="A42" s="10"/>
      <c r="B42" s="121"/>
      <c r="C42" s="39" t="s">
        <v>41</v>
      </c>
      <c r="D42" s="46">
        <v>32</v>
      </c>
      <c r="E42" s="153">
        <v>3</v>
      </c>
      <c r="F42" s="156">
        <v>24</v>
      </c>
      <c r="G42" s="159">
        <v>3517.8</v>
      </c>
      <c r="H42" s="157">
        <v>0</v>
      </c>
      <c r="I42" s="164">
        <v>0</v>
      </c>
      <c r="J42" s="71" t="s">
        <v>55</v>
      </c>
      <c r="K42" s="82"/>
      <c r="L42" s="91"/>
      <c r="M42" s="94">
        <v>66</v>
      </c>
      <c r="N42" s="140">
        <f>SUM(E11:E44,N11:N41)</f>
        <v>1927</v>
      </c>
      <c r="O42" s="129">
        <f>SUM(F11:F44,O11:O41)</f>
        <v>4974</v>
      </c>
      <c r="P42" s="143">
        <f>SUM(G11:G44,P11:P41)</f>
        <v>1157200.76</v>
      </c>
      <c r="Q42" s="147">
        <f>SUM(H11:H44,Q11:Q41)</f>
        <v>1840</v>
      </c>
      <c r="R42" s="150">
        <f>SUM(I11:I44,R11:R41)</f>
        <v>466397.94</v>
      </c>
    </row>
    <row r="43" spans="1:18" ht="14.1" customHeight="1">
      <c r="A43" s="10"/>
      <c r="B43" s="122" t="s">
        <v>27</v>
      </c>
      <c r="C43" s="39" t="s">
        <v>38</v>
      </c>
      <c r="D43" s="46">
        <v>33</v>
      </c>
      <c r="E43" s="154">
        <v>0</v>
      </c>
      <c r="F43" s="157">
        <v>0</v>
      </c>
      <c r="G43" s="160">
        <v>0</v>
      </c>
      <c r="H43" s="157">
        <v>0</v>
      </c>
      <c r="I43" s="164">
        <v>0</v>
      </c>
      <c r="J43" s="72" t="s">
        <v>56</v>
      </c>
      <c r="K43" s="83"/>
      <c r="L43" s="92"/>
      <c r="M43" s="96">
        <v>67</v>
      </c>
      <c r="N43" s="169">
        <v>0</v>
      </c>
      <c r="O43" s="170">
        <v>0</v>
      </c>
      <c r="P43" s="104"/>
      <c r="Q43" s="104"/>
      <c r="R43" s="113" t="s">
        <v>83</v>
      </c>
    </row>
    <row r="44" spans="1:18" ht="14.1" customHeight="1">
      <c r="A44" s="11"/>
      <c r="B44" s="123"/>
      <c r="C44" s="39" t="s">
        <v>39</v>
      </c>
      <c r="D44" s="46">
        <v>34</v>
      </c>
      <c r="E44" s="154">
        <v>0</v>
      </c>
      <c r="F44" s="157">
        <v>0</v>
      </c>
      <c r="G44" s="160">
        <v>0</v>
      </c>
      <c r="H44" s="157">
        <v>0</v>
      </c>
      <c r="I44" s="164">
        <v>0</v>
      </c>
      <c r="J44" s="73"/>
      <c r="K44" s="84"/>
      <c r="L44" s="93"/>
      <c r="M44" s="97"/>
      <c r="N44" s="100"/>
      <c r="O44" s="103"/>
      <c r="P44" s="105"/>
      <c r="Q44" s="105"/>
      <c r="R44" s="75"/>
    </row>
    <row r="45" spans="1:18" ht="14.1" customHeight="1">
      <c r="A45" s="13" t="s">
        <v>7</v>
      </c>
      <c r="B45" s="13"/>
      <c r="C45" s="13"/>
      <c r="D45" s="47"/>
      <c r="E45" s="47"/>
      <c r="F45" s="13" t="s">
        <v>47</v>
      </c>
      <c r="G45" s="64"/>
      <c r="H45" s="13" t="s">
        <v>52</v>
      </c>
      <c r="I45" s="13" t="s">
        <v>53</v>
      </c>
      <c r="J45" s="47"/>
      <c r="K45" s="47"/>
      <c r="L45" s="13" t="s">
        <v>75</v>
      </c>
      <c r="M45" s="98"/>
      <c r="N45" s="98"/>
      <c r="O45" s="13" t="s">
        <v>77</v>
      </c>
      <c r="P45" s="13"/>
      <c r="Q45" s="13"/>
      <c r="R45" s="13"/>
    </row>
    <row r="46" spans="1:18" ht="14.1" customHeight="1">
      <c r="A46" s="14" t="s">
        <v>8</v>
      </c>
      <c r="B46" s="14"/>
      <c r="C46" s="14"/>
      <c r="D46" s="14"/>
      <c r="E46" s="14"/>
      <c r="F46" s="59"/>
      <c r="G46" s="14" t="s">
        <v>49</v>
      </c>
      <c r="H46" s="14"/>
      <c r="I46" s="14"/>
      <c r="J46" s="14"/>
      <c r="K46" s="59"/>
      <c r="L46" s="59"/>
      <c r="M46" s="14" t="s">
        <v>76</v>
      </c>
      <c r="N46" s="14"/>
      <c r="O46" s="14"/>
      <c r="P46" s="14"/>
      <c r="Q46" s="14"/>
      <c r="R46" s="14"/>
    </row>
    <row r="47" spans="1:18" ht="14.1" customHeight="1">
      <c r="A47" s="15" t="s">
        <v>9</v>
      </c>
      <c r="B47" s="15"/>
      <c r="C47" s="41"/>
      <c r="D47" s="48">
        <f>H1</f>
      </c>
      <c r="E47" s="52"/>
      <c r="F47" s="52"/>
      <c r="G47" s="52"/>
      <c r="H47" s="52"/>
      <c r="I47" s="52"/>
      <c r="J47" s="52"/>
      <c r="K47" s="52"/>
      <c r="L47" s="52"/>
      <c r="M47" s="52"/>
      <c r="N47" s="52"/>
      <c r="O47" s="52"/>
      <c r="P47" s="52"/>
      <c r="Q47" s="52"/>
      <c r="R47" s="52"/>
    </row>
    <row r="48" spans="1:18" s="74" customFormat="1" ht="36" customHeight="1">
      <c r="A48" s="16" t="s">
        <v>10</v>
      </c>
      <c r="B48" s="30"/>
      <c r="C48" s="30"/>
      <c r="D48" s="30"/>
      <c r="E48" s="30"/>
      <c r="F48" s="30"/>
      <c r="G48" s="30"/>
      <c r="H48" s="30"/>
      <c r="I48" s="30"/>
      <c r="J48" s="30"/>
      <c r="K48" s="30"/>
      <c r="L48" s="30"/>
      <c r="M48" s="30"/>
      <c r="N48" s="30"/>
      <c r="O48" s="30"/>
      <c r="P48" s="30"/>
      <c r="Q48" s="30"/>
      <c r="R48" s="30"/>
    </row>
    <row r="49" spans="1:18" ht="15">
      <c r="A49" s="17"/>
      <c r="B49" s="17"/>
      <c r="C49" s="17"/>
      <c r="D49" s="17"/>
      <c r="E49" s="17"/>
      <c r="F49" s="17"/>
      <c r="G49" s="17"/>
      <c r="H49" s="17"/>
      <c r="I49" s="17"/>
      <c r="J49" s="17"/>
      <c r="K49" s="17"/>
      <c r="L49" s="17"/>
      <c r="M49" s="17"/>
      <c r="N49" s="17"/>
      <c r="O49" s="17"/>
      <c r="P49" s="17"/>
      <c r="Q49" s="17"/>
      <c r="R49" s="17"/>
    </row>
    <row r="50" spans="1:18" ht="15">
      <c r="A50" s="18"/>
      <c r="B50" s="31"/>
      <c r="C50" s="31"/>
      <c r="D50" s="31"/>
      <c r="E50" s="31"/>
      <c r="F50" s="31"/>
      <c r="G50" s="31"/>
      <c r="H50" s="31"/>
      <c r="I50" s="31"/>
      <c r="J50" s="31"/>
      <c r="K50" s="31"/>
      <c r="L50" s="31"/>
      <c r="M50" s="31"/>
      <c r="N50" s="31"/>
      <c r="O50" s="31"/>
      <c r="P50" s="31"/>
      <c r="Q50" s="31"/>
      <c r="R50" s="31"/>
    </row>
  </sheetData>
  <mergeCells count="70">
    <mergeCell ref="A7:R7"/>
    <mergeCell ref="A5:B5"/>
    <mergeCell ref="A6:B6"/>
    <mergeCell ref="F8:N8"/>
    <mergeCell ref="D45:E45"/>
    <mergeCell ref="J45:K45"/>
    <mergeCell ref="M45:N45"/>
    <mergeCell ref="Q5:R5"/>
    <mergeCell ref="Q6:R6"/>
    <mergeCell ref="A9:C10"/>
    <mergeCell ref="D9:D10"/>
    <mergeCell ref="E9:E10"/>
    <mergeCell ref="F9:G9"/>
    <mergeCell ref="H9:I9"/>
    <mergeCell ref="J9:L10"/>
    <mergeCell ref="M9:M10"/>
    <mergeCell ref="N9:N10"/>
    <mergeCell ref="O9:P9"/>
    <mergeCell ref="Q9:R9"/>
    <mergeCell ref="A11:A22"/>
    <mergeCell ref="B11:C11"/>
    <mergeCell ref="J11:J28"/>
    <mergeCell ref="K11:K12"/>
    <mergeCell ref="B12:C12"/>
    <mergeCell ref="B13:C13"/>
    <mergeCell ref="K13:K16"/>
    <mergeCell ref="B14:C14"/>
    <mergeCell ref="B15:C15"/>
    <mergeCell ref="B16:C16"/>
    <mergeCell ref="B17:C17"/>
    <mergeCell ref="K17:K20"/>
    <mergeCell ref="B18:C18"/>
    <mergeCell ref="K33:L33"/>
    <mergeCell ref="B19:C19"/>
    <mergeCell ref="B20:C20"/>
    <mergeCell ref="B21:C21"/>
    <mergeCell ref="K21:K24"/>
    <mergeCell ref="B22:C22"/>
    <mergeCell ref="O43:Q44"/>
    <mergeCell ref="A23:A34"/>
    <mergeCell ref="B23:C23"/>
    <mergeCell ref="B24:B34"/>
    <mergeCell ref="K25:K27"/>
    <mergeCell ref="K28:L28"/>
    <mergeCell ref="J29:J41"/>
    <mergeCell ref="K29:L29"/>
    <mergeCell ref="A35:A44"/>
    <mergeCell ref="B35:B38"/>
    <mergeCell ref="K35:L35"/>
    <mergeCell ref="K36:L36"/>
    <mergeCell ref="K37:L37"/>
    <mergeCell ref="K30:L30"/>
    <mergeCell ref="K31:L31"/>
    <mergeCell ref="K32:L32"/>
    <mergeCell ref="A47:C47"/>
    <mergeCell ref="D47:R47"/>
    <mergeCell ref="A48:R48"/>
    <mergeCell ref="K46:L46"/>
    <mergeCell ref="K34:L34"/>
    <mergeCell ref="R43:R44"/>
    <mergeCell ref="K38:L38"/>
    <mergeCell ref="B39:B42"/>
    <mergeCell ref="K39:L39"/>
    <mergeCell ref="K40:L40"/>
    <mergeCell ref="K41:L41"/>
    <mergeCell ref="J42:L42"/>
    <mergeCell ref="B43:B44"/>
    <mergeCell ref="J43:L44"/>
    <mergeCell ref="M43:M44"/>
    <mergeCell ref="N43:N44"/>
  </mergeCells>
  <printOptions/>
  <pageMargins left="0.748031496062992" right="0.748031496062992" top="0.590551181102362" bottom="0.590551181102362" header="0.31496062992126" footer="0.31496062992126"/>
  <pageSetup fitToHeight="0" fitToWidth="0" horizontalDpi="600" verticalDpi="600" orientation="landscape" paperSize="8"/>
</worksheet>
</file>

<file path=xl/worksheets/sheet16.xml><?xml version="1.0" encoding="utf-8"?>
<worksheet xmlns="http://schemas.openxmlformats.org/spreadsheetml/2006/main" xmlns:r="http://schemas.openxmlformats.org/officeDocument/2006/relationships">
  <dimension ref="A1:R50"/>
  <sheetViews>
    <sheetView zoomScale="85" zoomScaleNormal="85" workbookViewId="0" topLeftCell="A5">
      <selection activeCell="N11" sqref="N11:R41"/>
    </sheetView>
  </sheetViews>
  <sheetFormatPr defaultColWidth="9.28125" defaultRowHeight="15"/>
  <cols>
    <col min="1" max="2" width="5.8515625" style="114" customWidth="1"/>
    <col min="3" max="3" width="21.8515625" style="114" customWidth="1"/>
    <col min="4" max="4" width="5.8515625" style="114" customWidth="1"/>
    <col min="5" max="9" width="14.8515625" style="0" customWidth="1"/>
    <col min="10" max="11" width="5.8515625" style="0" customWidth="1"/>
    <col min="12" max="12" width="21.8515625" style="0" customWidth="1"/>
    <col min="13" max="13" width="5.8515625" style="0" customWidth="1"/>
    <col min="14" max="17" width="14.8515625" style="0" customWidth="1"/>
    <col min="18" max="18" width="15.7109375" style="0" customWidth="1"/>
  </cols>
  <sheetData>
    <row r="1" spans="5:16" s="17" customFormat="1" ht="31.5" customHeight="1" hidden="1">
      <c r="E1" s="49"/>
      <c r="F1" s="53"/>
      <c r="H1" s="65"/>
      <c r="L1" s="3"/>
      <c r="M1" s="3"/>
      <c r="N1" s="3"/>
      <c r="O1" s="3"/>
      <c r="P1" s="3"/>
    </row>
    <row r="2" spans="1:16" s="17" customFormat="1" ht="28.5" customHeight="1" hidden="1">
      <c r="A2" s="3"/>
      <c r="B2" s="3"/>
      <c r="H2" s="65"/>
      <c r="L2" s="3"/>
      <c r="M2" s="3"/>
      <c r="N2" s="3"/>
      <c r="O2" s="3"/>
      <c r="P2" s="3"/>
    </row>
    <row r="3" spans="2:16" s="17" customFormat="1" ht="28.5" customHeight="1" hidden="1">
      <c r="B3" s="182"/>
      <c r="D3" s="184"/>
      <c r="F3" s="182"/>
      <c r="H3" s="184"/>
      <c r="L3" s="3"/>
      <c r="M3" s="3"/>
      <c r="N3" s="3"/>
      <c r="O3" s="3"/>
      <c r="P3" s="3"/>
    </row>
    <row r="4" spans="2:16" s="17" customFormat="1" ht="28.5" customHeight="1" hidden="1">
      <c r="B4" s="3"/>
      <c r="C4" s="183"/>
      <c r="E4" s="183"/>
      <c r="H4" s="65"/>
      <c r="L4" s="3"/>
      <c r="M4" s="3"/>
      <c r="N4" s="3"/>
      <c r="O4" s="3"/>
      <c r="P4" s="3"/>
    </row>
    <row r="5" spans="1:18" s="114" customFormat="1" ht="18" customHeight="1">
      <c r="A5" s="4" t="s">
        <v>0</v>
      </c>
      <c r="B5" s="4"/>
      <c r="C5" s="33"/>
      <c r="D5" s="33"/>
      <c r="E5" s="33"/>
      <c r="F5" s="33"/>
      <c r="G5" s="33"/>
      <c r="H5" s="33"/>
      <c r="I5" s="33"/>
      <c r="J5" s="33"/>
      <c r="K5" s="74"/>
      <c r="L5" s="74"/>
      <c r="M5" s="74"/>
      <c r="N5" s="74"/>
      <c r="P5" s="4" t="s">
        <v>78</v>
      </c>
      <c r="Q5" s="106" t="s">
        <v>80</v>
      </c>
      <c r="R5" s="107"/>
    </row>
    <row r="6" spans="1:18" s="114" customFormat="1" ht="18" customHeight="1">
      <c r="A6" s="4" t="s">
        <v>1</v>
      </c>
      <c r="B6" s="4"/>
      <c r="C6" s="34" t="s">
        <v>28</v>
      </c>
      <c r="D6" s="34"/>
      <c r="E6" s="34"/>
      <c r="F6" s="34"/>
      <c r="G6" s="34"/>
      <c r="H6" s="34"/>
      <c r="I6" s="34"/>
      <c r="J6" s="66"/>
      <c r="K6" s="75"/>
      <c r="L6" s="75"/>
      <c r="M6" s="75"/>
      <c r="N6" s="75"/>
      <c r="O6" s="101"/>
      <c r="P6" s="4" t="s">
        <v>79</v>
      </c>
      <c r="Q6" s="106" t="s">
        <v>81</v>
      </c>
      <c r="R6" s="107"/>
    </row>
    <row r="7" spans="1:18" ht="36" customHeight="1">
      <c r="A7" s="117" t="s">
        <v>98</v>
      </c>
      <c r="B7" s="117"/>
      <c r="C7" s="117"/>
      <c r="D7" s="117"/>
      <c r="E7" s="117"/>
      <c r="F7" s="117"/>
      <c r="G7" s="117"/>
      <c r="H7" s="117"/>
      <c r="I7" s="117"/>
      <c r="J7" s="117"/>
      <c r="K7" s="117"/>
      <c r="L7" s="117"/>
      <c r="M7" s="117"/>
      <c r="N7" s="117"/>
      <c r="O7" s="117"/>
      <c r="P7" s="117"/>
      <c r="Q7" s="117"/>
      <c r="R7" s="117"/>
    </row>
    <row r="8" spans="1:18" ht="24" customHeight="1">
      <c r="A8" s="6"/>
      <c r="B8" s="6"/>
      <c r="C8" s="6"/>
      <c r="D8" s="6"/>
      <c r="E8" s="6"/>
      <c r="F8" s="54" t="s">
        <v>44</v>
      </c>
      <c r="G8" s="8"/>
      <c r="H8" s="8"/>
      <c r="I8" s="8"/>
      <c r="J8" s="8"/>
      <c r="K8" s="8"/>
      <c r="L8" s="8"/>
      <c r="M8" s="8"/>
      <c r="N8" s="8"/>
      <c r="O8" s="6"/>
      <c r="P8" s="6"/>
      <c r="Q8" s="6"/>
      <c r="R8" s="108" t="s">
        <v>82</v>
      </c>
    </row>
    <row r="9" spans="1:18" s="115" customFormat="1" ht="18" customHeight="1">
      <c r="A9" s="7" t="s">
        <v>3</v>
      </c>
      <c r="B9" s="7"/>
      <c r="C9" s="7"/>
      <c r="D9" s="43" t="s">
        <v>42</v>
      </c>
      <c r="E9" s="43" t="s">
        <v>43</v>
      </c>
      <c r="F9" s="55" t="s">
        <v>45</v>
      </c>
      <c r="G9" s="60"/>
      <c r="H9" s="55" t="s">
        <v>50</v>
      </c>
      <c r="I9" s="60"/>
      <c r="J9" s="67" t="s">
        <v>3</v>
      </c>
      <c r="K9" s="7"/>
      <c r="L9" s="85"/>
      <c r="M9" s="43" t="s">
        <v>42</v>
      </c>
      <c r="N9" s="43" t="s">
        <v>43</v>
      </c>
      <c r="O9" s="55" t="s">
        <v>45</v>
      </c>
      <c r="P9" s="60"/>
      <c r="Q9" s="55" t="s">
        <v>50</v>
      </c>
      <c r="R9" s="109"/>
    </row>
    <row r="10" spans="1:18" s="115" customFormat="1" ht="18" customHeight="1">
      <c r="A10" s="8"/>
      <c r="B10" s="8"/>
      <c r="C10" s="8"/>
      <c r="D10" s="44"/>
      <c r="E10" s="44"/>
      <c r="F10" s="56" t="s">
        <v>46</v>
      </c>
      <c r="G10" s="61" t="s">
        <v>48</v>
      </c>
      <c r="H10" s="61" t="s">
        <v>51</v>
      </c>
      <c r="I10" s="61" t="s">
        <v>48</v>
      </c>
      <c r="J10" s="68"/>
      <c r="K10" s="8"/>
      <c r="L10" s="86"/>
      <c r="M10" s="44"/>
      <c r="N10" s="44"/>
      <c r="O10" s="56" t="s">
        <v>46</v>
      </c>
      <c r="P10" s="61" t="s">
        <v>48</v>
      </c>
      <c r="Q10" s="61" t="s">
        <v>51</v>
      </c>
      <c r="R10" s="110" t="s">
        <v>48</v>
      </c>
    </row>
    <row r="11" spans="1:18" s="116" customFormat="1" ht="14.1" customHeight="1">
      <c r="A11" s="9" t="s">
        <v>4</v>
      </c>
      <c r="B11" s="20" t="s">
        <v>11</v>
      </c>
      <c r="C11" s="35"/>
      <c r="D11" s="45">
        <v>1</v>
      </c>
      <c r="E11" s="152">
        <v>8</v>
      </c>
      <c r="F11" s="155">
        <v>36</v>
      </c>
      <c r="G11" s="158">
        <v>65946.11</v>
      </c>
      <c r="H11" s="161">
        <v>0</v>
      </c>
      <c r="I11" s="162">
        <v>0</v>
      </c>
      <c r="J11" s="69" t="s">
        <v>6</v>
      </c>
      <c r="K11" s="28" t="s">
        <v>27</v>
      </c>
      <c r="L11" s="39" t="s">
        <v>40</v>
      </c>
      <c r="M11" s="94">
        <v>35</v>
      </c>
      <c r="N11" s="165">
        <v>0</v>
      </c>
      <c r="O11" s="161">
        <v>0</v>
      </c>
      <c r="P11" s="171">
        <v>0</v>
      </c>
      <c r="Q11" s="175">
        <v>0</v>
      </c>
      <c r="R11" s="178">
        <v>0</v>
      </c>
    </row>
    <row r="12" spans="1:18" ht="14.1" customHeight="1">
      <c r="A12" s="10"/>
      <c r="B12" s="21" t="s">
        <v>12</v>
      </c>
      <c r="C12" s="36"/>
      <c r="D12" s="46">
        <v>2</v>
      </c>
      <c r="E12" s="153">
        <v>7</v>
      </c>
      <c r="F12" s="156">
        <v>7</v>
      </c>
      <c r="G12" s="159">
        <v>34056.4</v>
      </c>
      <c r="H12" s="157">
        <v>0</v>
      </c>
      <c r="I12" s="164">
        <v>0</v>
      </c>
      <c r="J12" s="70"/>
      <c r="K12" s="29"/>
      <c r="L12" s="39" t="s">
        <v>41</v>
      </c>
      <c r="M12" s="95">
        <v>36</v>
      </c>
      <c r="N12" s="166">
        <v>0</v>
      </c>
      <c r="O12" s="157">
        <v>0</v>
      </c>
      <c r="P12" s="172">
        <v>0</v>
      </c>
      <c r="Q12" s="176">
        <v>0</v>
      </c>
      <c r="R12" s="179">
        <v>0</v>
      </c>
    </row>
    <row r="13" spans="1:18" ht="14.1" customHeight="1">
      <c r="A13" s="10"/>
      <c r="B13" s="21" t="s">
        <v>13</v>
      </c>
      <c r="C13" s="36"/>
      <c r="D13" s="46">
        <v>3</v>
      </c>
      <c r="E13" s="154">
        <v>0</v>
      </c>
      <c r="F13" s="157">
        <v>0</v>
      </c>
      <c r="G13" s="160">
        <v>0</v>
      </c>
      <c r="H13" s="157">
        <v>0</v>
      </c>
      <c r="I13" s="164">
        <v>0</v>
      </c>
      <c r="J13" s="70"/>
      <c r="K13" s="76" t="s">
        <v>57</v>
      </c>
      <c r="L13" s="39" t="s">
        <v>38</v>
      </c>
      <c r="M13" s="94">
        <v>37</v>
      </c>
      <c r="N13" s="165">
        <v>0</v>
      </c>
      <c r="O13" s="161">
        <v>0</v>
      </c>
      <c r="P13" s="171">
        <v>0</v>
      </c>
      <c r="Q13" s="176">
        <v>0</v>
      </c>
      <c r="R13" s="179">
        <v>0</v>
      </c>
    </row>
    <row r="14" spans="1:18" ht="14.1" customHeight="1">
      <c r="A14" s="10"/>
      <c r="B14" s="21" t="s">
        <v>14</v>
      </c>
      <c r="C14" s="36"/>
      <c r="D14" s="46">
        <v>4</v>
      </c>
      <c r="E14" s="154">
        <v>0</v>
      </c>
      <c r="F14" s="157">
        <v>0</v>
      </c>
      <c r="G14" s="160">
        <v>0</v>
      </c>
      <c r="H14" s="157">
        <v>0</v>
      </c>
      <c r="I14" s="164">
        <v>0</v>
      </c>
      <c r="J14" s="70"/>
      <c r="K14" s="77"/>
      <c r="L14" s="39" t="s">
        <v>39</v>
      </c>
      <c r="M14" s="95">
        <v>38</v>
      </c>
      <c r="N14" s="166">
        <v>0</v>
      </c>
      <c r="O14" s="157">
        <v>0</v>
      </c>
      <c r="P14" s="172">
        <v>0</v>
      </c>
      <c r="Q14" s="176">
        <v>0</v>
      </c>
      <c r="R14" s="179">
        <v>0</v>
      </c>
    </row>
    <row r="15" spans="1:18" ht="14.1" customHeight="1">
      <c r="A15" s="10"/>
      <c r="B15" s="21" t="s">
        <v>15</v>
      </c>
      <c r="C15" s="36"/>
      <c r="D15" s="46">
        <v>5</v>
      </c>
      <c r="E15" s="154">
        <v>0</v>
      </c>
      <c r="F15" s="157">
        <v>0</v>
      </c>
      <c r="G15" s="160">
        <v>0</v>
      </c>
      <c r="H15" s="157">
        <v>0</v>
      </c>
      <c r="I15" s="164">
        <v>0</v>
      </c>
      <c r="J15" s="70"/>
      <c r="K15" s="77"/>
      <c r="L15" s="39" t="s">
        <v>40</v>
      </c>
      <c r="M15" s="94">
        <v>39</v>
      </c>
      <c r="N15" s="165">
        <v>0</v>
      </c>
      <c r="O15" s="161">
        <v>0</v>
      </c>
      <c r="P15" s="171">
        <v>0</v>
      </c>
      <c r="Q15" s="176">
        <v>0</v>
      </c>
      <c r="R15" s="179">
        <v>0</v>
      </c>
    </row>
    <row r="16" spans="1:18" ht="14.1" customHeight="1">
      <c r="A16" s="10"/>
      <c r="B16" s="21" t="s">
        <v>16</v>
      </c>
      <c r="C16" s="36"/>
      <c r="D16" s="46">
        <v>6</v>
      </c>
      <c r="E16" s="154">
        <v>0</v>
      </c>
      <c r="F16" s="157">
        <v>0</v>
      </c>
      <c r="G16" s="160">
        <v>0</v>
      </c>
      <c r="H16" s="157">
        <v>0</v>
      </c>
      <c r="I16" s="164">
        <v>0</v>
      </c>
      <c r="J16" s="70"/>
      <c r="K16" s="77"/>
      <c r="L16" s="39" t="s">
        <v>41</v>
      </c>
      <c r="M16" s="95">
        <v>40</v>
      </c>
      <c r="N16" s="166">
        <v>0</v>
      </c>
      <c r="O16" s="157">
        <v>0</v>
      </c>
      <c r="P16" s="172">
        <v>0</v>
      </c>
      <c r="Q16" s="176">
        <v>0</v>
      </c>
      <c r="R16" s="179">
        <v>0</v>
      </c>
    </row>
    <row r="17" spans="1:18" ht="14.1" customHeight="1">
      <c r="A17" s="10"/>
      <c r="B17" s="21" t="s">
        <v>17</v>
      </c>
      <c r="C17" s="36"/>
      <c r="D17" s="46">
        <v>7</v>
      </c>
      <c r="E17" s="153">
        <v>1</v>
      </c>
      <c r="F17" s="156">
        <v>1</v>
      </c>
      <c r="G17" s="159">
        <v>4610.41</v>
      </c>
      <c r="H17" s="157">
        <v>0</v>
      </c>
      <c r="I17" s="164">
        <v>0</v>
      </c>
      <c r="J17" s="70"/>
      <c r="K17" s="76" t="s">
        <v>58</v>
      </c>
      <c r="L17" s="39" t="s">
        <v>38</v>
      </c>
      <c r="M17" s="94">
        <v>41</v>
      </c>
      <c r="N17" s="165">
        <v>0</v>
      </c>
      <c r="O17" s="161">
        <v>0</v>
      </c>
      <c r="P17" s="171">
        <v>0</v>
      </c>
      <c r="Q17" s="176">
        <v>0</v>
      </c>
      <c r="R17" s="179">
        <v>0</v>
      </c>
    </row>
    <row r="18" spans="1:18" ht="14.1" customHeight="1">
      <c r="A18" s="10"/>
      <c r="B18" s="22" t="s">
        <v>18</v>
      </c>
      <c r="C18" s="37"/>
      <c r="D18" s="46">
        <v>8</v>
      </c>
      <c r="E18" s="153">
        <v>12</v>
      </c>
      <c r="F18" s="157">
        <v>0</v>
      </c>
      <c r="G18" s="160">
        <v>0</v>
      </c>
      <c r="H18" s="156">
        <v>12</v>
      </c>
      <c r="I18" s="163">
        <v>2410.26</v>
      </c>
      <c r="J18" s="70"/>
      <c r="K18" s="77"/>
      <c r="L18" s="39" t="s">
        <v>39</v>
      </c>
      <c r="M18" s="95">
        <v>42</v>
      </c>
      <c r="N18" s="166">
        <v>0</v>
      </c>
      <c r="O18" s="157">
        <v>0</v>
      </c>
      <c r="P18" s="172">
        <v>0</v>
      </c>
      <c r="Q18" s="176">
        <v>0</v>
      </c>
      <c r="R18" s="179">
        <v>0</v>
      </c>
    </row>
    <row r="19" spans="1:18" ht="14.1" customHeight="1">
      <c r="A19" s="10"/>
      <c r="B19" s="22" t="s">
        <v>19</v>
      </c>
      <c r="C19" s="37"/>
      <c r="D19" s="46">
        <v>9</v>
      </c>
      <c r="E19" s="154">
        <v>0</v>
      </c>
      <c r="F19" s="157">
        <v>0</v>
      </c>
      <c r="G19" s="160">
        <v>0</v>
      </c>
      <c r="H19" s="157">
        <v>0</v>
      </c>
      <c r="I19" s="164">
        <v>0</v>
      </c>
      <c r="J19" s="70"/>
      <c r="K19" s="77"/>
      <c r="L19" s="39" t="s">
        <v>40</v>
      </c>
      <c r="M19" s="94">
        <v>43</v>
      </c>
      <c r="N19" s="165">
        <v>0</v>
      </c>
      <c r="O19" s="161">
        <v>0</v>
      </c>
      <c r="P19" s="171">
        <v>0</v>
      </c>
      <c r="Q19" s="176">
        <v>0</v>
      </c>
      <c r="R19" s="179">
        <v>0</v>
      </c>
    </row>
    <row r="20" spans="1:18" ht="14.1" customHeight="1">
      <c r="A20" s="10"/>
      <c r="B20" s="22" t="s">
        <v>20</v>
      </c>
      <c r="C20" s="37"/>
      <c r="D20" s="46">
        <v>10</v>
      </c>
      <c r="E20" s="153">
        <v>9</v>
      </c>
      <c r="F20" s="157">
        <v>0</v>
      </c>
      <c r="G20" s="160">
        <v>0</v>
      </c>
      <c r="H20" s="156">
        <v>9</v>
      </c>
      <c r="I20" s="163">
        <v>2195.07</v>
      </c>
      <c r="J20" s="70"/>
      <c r="K20" s="77"/>
      <c r="L20" s="39" t="s">
        <v>41</v>
      </c>
      <c r="M20" s="95">
        <v>44</v>
      </c>
      <c r="N20" s="166">
        <v>0</v>
      </c>
      <c r="O20" s="157">
        <v>0</v>
      </c>
      <c r="P20" s="172">
        <v>0</v>
      </c>
      <c r="Q20" s="176">
        <v>0</v>
      </c>
      <c r="R20" s="179">
        <v>0</v>
      </c>
    </row>
    <row r="21" spans="1:18" ht="14.1" customHeight="1">
      <c r="A21" s="10"/>
      <c r="B21" s="21" t="s">
        <v>21</v>
      </c>
      <c r="C21" s="36"/>
      <c r="D21" s="46">
        <v>11</v>
      </c>
      <c r="E21" s="153">
        <v>1</v>
      </c>
      <c r="F21" s="156">
        <v>2</v>
      </c>
      <c r="G21" s="159">
        <v>1014.28</v>
      </c>
      <c r="H21" s="157">
        <v>0</v>
      </c>
      <c r="I21" s="164">
        <v>0</v>
      </c>
      <c r="J21" s="70"/>
      <c r="K21" s="76" t="s">
        <v>59</v>
      </c>
      <c r="L21" s="39" t="s">
        <v>38</v>
      </c>
      <c r="M21" s="94">
        <v>45</v>
      </c>
      <c r="N21" s="165">
        <v>0</v>
      </c>
      <c r="O21" s="161">
        <v>0</v>
      </c>
      <c r="P21" s="171">
        <v>0</v>
      </c>
      <c r="Q21" s="176">
        <v>0</v>
      </c>
      <c r="R21" s="179">
        <v>0</v>
      </c>
    </row>
    <row r="22" spans="1:18" ht="14.1" customHeight="1">
      <c r="A22" s="11"/>
      <c r="B22" s="23" t="s">
        <v>22</v>
      </c>
      <c r="C22" s="38"/>
      <c r="D22" s="46">
        <v>12</v>
      </c>
      <c r="E22" s="153">
        <v>21</v>
      </c>
      <c r="F22" s="156">
        <v>7</v>
      </c>
      <c r="G22" s="159">
        <v>7229</v>
      </c>
      <c r="H22" s="156">
        <v>48</v>
      </c>
      <c r="I22" s="163">
        <v>4971</v>
      </c>
      <c r="J22" s="70"/>
      <c r="K22" s="77"/>
      <c r="L22" s="39" t="s">
        <v>39</v>
      </c>
      <c r="M22" s="95">
        <v>46</v>
      </c>
      <c r="N22" s="166">
        <v>0</v>
      </c>
      <c r="O22" s="157">
        <v>0</v>
      </c>
      <c r="P22" s="172">
        <v>0</v>
      </c>
      <c r="Q22" s="176">
        <v>0</v>
      </c>
      <c r="R22" s="179">
        <v>0</v>
      </c>
    </row>
    <row r="23" spans="1:18" ht="14.1" customHeight="1">
      <c r="A23" s="12" t="s">
        <v>5</v>
      </c>
      <c r="B23" s="21" t="s">
        <v>23</v>
      </c>
      <c r="C23" s="36"/>
      <c r="D23" s="46">
        <v>13</v>
      </c>
      <c r="E23" s="153">
        <v>7</v>
      </c>
      <c r="F23" s="157">
        <v>0</v>
      </c>
      <c r="G23" s="160">
        <v>0</v>
      </c>
      <c r="H23" s="156">
        <v>20</v>
      </c>
      <c r="I23" s="163">
        <v>2077.87</v>
      </c>
      <c r="J23" s="70"/>
      <c r="K23" s="77"/>
      <c r="L23" s="39" t="s">
        <v>40</v>
      </c>
      <c r="M23" s="94">
        <v>47</v>
      </c>
      <c r="N23" s="165">
        <v>0</v>
      </c>
      <c r="O23" s="161">
        <v>0</v>
      </c>
      <c r="P23" s="171">
        <v>0</v>
      </c>
      <c r="Q23" s="176">
        <v>0</v>
      </c>
      <c r="R23" s="179">
        <v>0</v>
      </c>
    </row>
    <row r="24" spans="1:18" ht="14.1" customHeight="1">
      <c r="A24" s="10"/>
      <c r="B24" s="24" t="s">
        <v>24</v>
      </c>
      <c r="C24" s="39" t="s">
        <v>29</v>
      </c>
      <c r="D24" s="46">
        <v>14</v>
      </c>
      <c r="E24" s="153">
        <v>170</v>
      </c>
      <c r="F24" s="156">
        <v>294</v>
      </c>
      <c r="G24" s="159">
        <v>76779.08</v>
      </c>
      <c r="H24" s="156">
        <v>126</v>
      </c>
      <c r="I24" s="163">
        <v>16819.56</v>
      </c>
      <c r="J24" s="70"/>
      <c r="K24" s="77"/>
      <c r="L24" s="39" t="s">
        <v>41</v>
      </c>
      <c r="M24" s="95">
        <v>48</v>
      </c>
      <c r="N24" s="166">
        <v>0</v>
      </c>
      <c r="O24" s="157">
        <v>0</v>
      </c>
      <c r="P24" s="172">
        <v>0</v>
      </c>
      <c r="Q24" s="176">
        <v>0</v>
      </c>
      <c r="R24" s="179">
        <v>0</v>
      </c>
    </row>
    <row r="25" spans="1:18" ht="14.1" customHeight="1">
      <c r="A25" s="10"/>
      <c r="B25" s="25"/>
      <c r="C25" s="39" t="s">
        <v>30</v>
      </c>
      <c r="D25" s="46">
        <v>15</v>
      </c>
      <c r="E25" s="153">
        <v>4</v>
      </c>
      <c r="F25" s="156">
        <v>4</v>
      </c>
      <c r="G25" s="159">
        <v>3302.5</v>
      </c>
      <c r="H25" s="157">
        <v>0</v>
      </c>
      <c r="I25" s="164">
        <v>0</v>
      </c>
      <c r="J25" s="70"/>
      <c r="K25" s="72" t="s">
        <v>60</v>
      </c>
      <c r="L25" s="87" t="s">
        <v>39</v>
      </c>
      <c r="M25" s="94">
        <v>49</v>
      </c>
      <c r="N25" s="165">
        <v>0</v>
      </c>
      <c r="O25" s="161">
        <v>0</v>
      </c>
      <c r="P25" s="171">
        <v>0</v>
      </c>
      <c r="Q25" s="176">
        <v>0</v>
      </c>
      <c r="R25" s="179">
        <v>0</v>
      </c>
    </row>
    <row r="26" spans="1:18" ht="14.1" customHeight="1">
      <c r="A26" s="10"/>
      <c r="B26" s="25"/>
      <c r="C26" s="39" t="s">
        <v>31</v>
      </c>
      <c r="D26" s="46">
        <v>16</v>
      </c>
      <c r="E26" s="153">
        <v>28</v>
      </c>
      <c r="F26" s="156">
        <v>74</v>
      </c>
      <c r="G26" s="159">
        <v>19794.78</v>
      </c>
      <c r="H26" s="156">
        <v>15</v>
      </c>
      <c r="I26" s="163">
        <v>1452.99</v>
      </c>
      <c r="J26" s="70"/>
      <c r="K26" s="78"/>
      <c r="L26" s="87" t="s">
        <v>40</v>
      </c>
      <c r="M26" s="95">
        <v>50</v>
      </c>
      <c r="N26" s="166">
        <v>0</v>
      </c>
      <c r="O26" s="157">
        <v>0</v>
      </c>
      <c r="P26" s="172">
        <v>0</v>
      </c>
      <c r="Q26" s="176">
        <v>0</v>
      </c>
      <c r="R26" s="179">
        <v>0</v>
      </c>
    </row>
    <row r="27" spans="1:18" ht="14.1" customHeight="1">
      <c r="A27" s="10"/>
      <c r="B27" s="25"/>
      <c r="C27" s="39" t="s">
        <v>32</v>
      </c>
      <c r="D27" s="46">
        <v>17</v>
      </c>
      <c r="E27" s="153">
        <v>39</v>
      </c>
      <c r="F27" s="156">
        <v>81</v>
      </c>
      <c r="G27" s="159">
        <v>64654.28</v>
      </c>
      <c r="H27" s="156">
        <v>19</v>
      </c>
      <c r="I27" s="163">
        <v>2285.21</v>
      </c>
      <c r="J27" s="70"/>
      <c r="K27" s="79"/>
      <c r="L27" s="87" t="s">
        <v>41</v>
      </c>
      <c r="M27" s="94">
        <v>51</v>
      </c>
      <c r="N27" s="165">
        <v>0</v>
      </c>
      <c r="O27" s="161">
        <v>0</v>
      </c>
      <c r="P27" s="171">
        <v>0</v>
      </c>
      <c r="Q27" s="176">
        <v>0</v>
      </c>
      <c r="R27" s="179">
        <v>0</v>
      </c>
    </row>
    <row r="28" spans="1:18" ht="14.1" customHeight="1">
      <c r="A28" s="10"/>
      <c r="B28" s="25"/>
      <c r="C28" s="39" t="s">
        <v>33</v>
      </c>
      <c r="D28" s="46">
        <v>18</v>
      </c>
      <c r="E28" s="153">
        <v>3</v>
      </c>
      <c r="F28" s="156">
        <v>4</v>
      </c>
      <c r="G28" s="159">
        <v>415.36</v>
      </c>
      <c r="H28" s="156">
        <v>2</v>
      </c>
      <c r="I28" s="163">
        <v>185.48</v>
      </c>
      <c r="J28" s="45"/>
      <c r="K28" s="80" t="s">
        <v>61</v>
      </c>
      <c r="L28" s="88"/>
      <c r="M28" s="95">
        <v>52</v>
      </c>
      <c r="N28" s="167">
        <v>1</v>
      </c>
      <c r="O28" s="156">
        <v>1</v>
      </c>
      <c r="P28" s="173">
        <v>2105.51</v>
      </c>
      <c r="Q28" s="176">
        <v>0</v>
      </c>
      <c r="R28" s="179">
        <v>0</v>
      </c>
    </row>
    <row r="29" spans="1:18" ht="14.1" customHeight="1">
      <c r="A29" s="10"/>
      <c r="B29" s="25"/>
      <c r="C29" s="39" t="s">
        <v>34</v>
      </c>
      <c r="D29" s="46">
        <v>19</v>
      </c>
      <c r="E29" s="153">
        <v>2</v>
      </c>
      <c r="F29" s="156">
        <v>6</v>
      </c>
      <c r="G29" s="159">
        <v>2545.06</v>
      </c>
      <c r="H29" s="157">
        <v>0</v>
      </c>
      <c r="I29" s="164">
        <v>0</v>
      </c>
      <c r="J29" s="70" t="s">
        <v>54</v>
      </c>
      <c r="K29" s="81" t="s">
        <v>62</v>
      </c>
      <c r="L29" s="89"/>
      <c r="M29" s="94">
        <v>53</v>
      </c>
      <c r="N29" s="165">
        <v>0</v>
      </c>
      <c r="O29" s="161">
        <v>0</v>
      </c>
      <c r="P29" s="171">
        <v>0</v>
      </c>
      <c r="Q29" s="176">
        <v>0</v>
      </c>
      <c r="R29" s="179">
        <v>0</v>
      </c>
    </row>
    <row r="30" spans="1:18" ht="14.1" customHeight="1">
      <c r="A30" s="10"/>
      <c r="B30" s="25"/>
      <c r="C30" s="39" t="s">
        <v>35</v>
      </c>
      <c r="D30" s="46">
        <v>20</v>
      </c>
      <c r="E30" s="153">
        <v>2</v>
      </c>
      <c r="F30" s="156">
        <v>4</v>
      </c>
      <c r="G30" s="159">
        <v>4463.07</v>
      </c>
      <c r="H30" s="157">
        <v>0</v>
      </c>
      <c r="I30" s="164">
        <v>0</v>
      </c>
      <c r="J30" s="27"/>
      <c r="K30" s="81" t="s">
        <v>63</v>
      </c>
      <c r="L30" s="90"/>
      <c r="M30" s="95">
        <v>54</v>
      </c>
      <c r="N30" s="166">
        <v>0</v>
      </c>
      <c r="O30" s="157">
        <v>0</v>
      </c>
      <c r="P30" s="172">
        <v>0</v>
      </c>
      <c r="Q30" s="176">
        <v>0</v>
      </c>
      <c r="R30" s="179">
        <v>0</v>
      </c>
    </row>
    <row r="31" spans="1:18" ht="14.1" customHeight="1">
      <c r="A31" s="10"/>
      <c r="B31" s="25"/>
      <c r="C31" s="39" t="s">
        <v>36</v>
      </c>
      <c r="D31" s="46">
        <v>21</v>
      </c>
      <c r="E31" s="154">
        <v>0</v>
      </c>
      <c r="F31" s="157">
        <v>0</v>
      </c>
      <c r="G31" s="160">
        <v>0</v>
      </c>
      <c r="H31" s="157">
        <v>0</v>
      </c>
      <c r="I31" s="164">
        <v>0</v>
      </c>
      <c r="J31" s="27"/>
      <c r="K31" s="81" t="s">
        <v>64</v>
      </c>
      <c r="L31" s="90"/>
      <c r="M31" s="94">
        <v>55</v>
      </c>
      <c r="N31" s="168">
        <v>7</v>
      </c>
      <c r="O31" s="155">
        <v>16</v>
      </c>
      <c r="P31" s="174">
        <v>906.63</v>
      </c>
      <c r="Q31" s="177">
        <v>6</v>
      </c>
      <c r="R31" s="180">
        <v>696.62</v>
      </c>
    </row>
    <row r="32" spans="1:18" ht="14.1" customHeight="1">
      <c r="A32" s="10"/>
      <c r="B32" s="25"/>
      <c r="C32" s="39" t="s">
        <v>37</v>
      </c>
      <c r="D32" s="46">
        <v>22</v>
      </c>
      <c r="E32" s="153">
        <v>6</v>
      </c>
      <c r="F32" s="156">
        <v>7</v>
      </c>
      <c r="G32" s="159">
        <v>3627.71</v>
      </c>
      <c r="H32" s="156">
        <v>2</v>
      </c>
      <c r="I32" s="163">
        <v>142.18</v>
      </c>
      <c r="J32" s="27"/>
      <c r="K32" s="81" t="s">
        <v>65</v>
      </c>
      <c r="L32" s="90"/>
      <c r="M32" s="95">
        <v>56</v>
      </c>
      <c r="N32" s="166">
        <v>0</v>
      </c>
      <c r="O32" s="157">
        <v>0</v>
      </c>
      <c r="P32" s="172">
        <v>0</v>
      </c>
      <c r="Q32" s="176">
        <v>0</v>
      </c>
      <c r="R32" s="179">
        <v>0</v>
      </c>
    </row>
    <row r="33" spans="1:18" ht="14.1" customHeight="1">
      <c r="A33" s="10"/>
      <c r="B33" s="25"/>
      <c r="C33" s="40" t="s">
        <v>21</v>
      </c>
      <c r="D33" s="46">
        <v>23</v>
      </c>
      <c r="E33" s="153">
        <v>2</v>
      </c>
      <c r="F33" s="156">
        <v>2</v>
      </c>
      <c r="G33" s="159">
        <v>7219.19</v>
      </c>
      <c r="H33" s="157">
        <v>0</v>
      </c>
      <c r="I33" s="164">
        <v>0</v>
      </c>
      <c r="J33" s="27"/>
      <c r="K33" s="81" t="s">
        <v>66</v>
      </c>
      <c r="L33" s="90"/>
      <c r="M33" s="94">
        <v>57</v>
      </c>
      <c r="N33" s="168">
        <v>7</v>
      </c>
      <c r="O33" s="155">
        <v>9</v>
      </c>
      <c r="P33" s="174">
        <v>2719.39</v>
      </c>
      <c r="Q33" s="177">
        <v>3</v>
      </c>
      <c r="R33" s="180">
        <v>610.99</v>
      </c>
    </row>
    <row r="34" spans="1:18" ht="14.1" customHeight="1">
      <c r="A34" s="11"/>
      <c r="B34" s="26"/>
      <c r="C34" s="39" t="s">
        <v>22</v>
      </c>
      <c r="D34" s="46">
        <v>24</v>
      </c>
      <c r="E34" s="153">
        <v>1</v>
      </c>
      <c r="F34" s="156">
        <v>5</v>
      </c>
      <c r="G34" s="159">
        <v>228.73</v>
      </c>
      <c r="H34" s="157">
        <v>0</v>
      </c>
      <c r="I34" s="164">
        <v>0</v>
      </c>
      <c r="J34" s="27"/>
      <c r="K34" s="81" t="s">
        <v>67</v>
      </c>
      <c r="L34" s="90"/>
      <c r="M34" s="95">
        <v>58</v>
      </c>
      <c r="N34" s="167">
        <v>167</v>
      </c>
      <c r="O34" s="156">
        <v>1085</v>
      </c>
      <c r="P34" s="173">
        <v>186963.96</v>
      </c>
      <c r="Q34" s="177">
        <v>172</v>
      </c>
      <c r="R34" s="180">
        <v>16873.55</v>
      </c>
    </row>
    <row r="35" spans="1:18" ht="14.1" customHeight="1">
      <c r="A35" s="12" t="s">
        <v>6</v>
      </c>
      <c r="B35" s="118" t="s">
        <v>25</v>
      </c>
      <c r="C35" s="39" t="s">
        <v>38</v>
      </c>
      <c r="D35" s="46">
        <v>25</v>
      </c>
      <c r="E35" s="153">
        <v>189</v>
      </c>
      <c r="F35" s="156">
        <v>280</v>
      </c>
      <c r="G35" s="159">
        <v>145101.66</v>
      </c>
      <c r="H35" s="156">
        <v>197</v>
      </c>
      <c r="I35" s="163">
        <v>34404.05</v>
      </c>
      <c r="J35" s="27"/>
      <c r="K35" s="81" t="s">
        <v>68</v>
      </c>
      <c r="L35" s="90"/>
      <c r="M35" s="94">
        <v>59</v>
      </c>
      <c r="N35" s="168">
        <v>144</v>
      </c>
      <c r="O35" s="155">
        <v>13</v>
      </c>
      <c r="P35" s="174">
        <v>1258.83</v>
      </c>
      <c r="Q35" s="177">
        <v>173</v>
      </c>
      <c r="R35" s="180">
        <v>25423.72</v>
      </c>
    </row>
    <row r="36" spans="1:18" ht="14.1" customHeight="1">
      <c r="A36" s="10"/>
      <c r="B36" s="119"/>
      <c r="C36" s="39" t="s">
        <v>39</v>
      </c>
      <c r="D36" s="46">
        <v>26</v>
      </c>
      <c r="E36" s="153">
        <v>1</v>
      </c>
      <c r="F36" s="156">
        <v>2</v>
      </c>
      <c r="G36" s="159">
        <v>1856.07</v>
      </c>
      <c r="H36" s="157">
        <v>0</v>
      </c>
      <c r="I36" s="164">
        <v>0</v>
      </c>
      <c r="J36" s="27"/>
      <c r="K36" s="81" t="s">
        <v>69</v>
      </c>
      <c r="L36" s="90"/>
      <c r="M36" s="95">
        <v>60</v>
      </c>
      <c r="N36" s="167">
        <v>15</v>
      </c>
      <c r="O36" s="156">
        <v>28</v>
      </c>
      <c r="P36" s="173">
        <v>54288.88</v>
      </c>
      <c r="Q36" s="177">
        <v>11</v>
      </c>
      <c r="R36" s="180">
        <v>867.71</v>
      </c>
    </row>
    <row r="37" spans="1:18" ht="14.1" customHeight="1">
      <c r="A37" s="10"/>
      <c r="B37" s="119"/>
      <c r="C37" s="39" t="s">
        <v>40</v>
      </c>
      <c r="D37" s="46">
        <v>27</v>
      </c>
      <c r="E37" s="153">
        <v>25</v>
      </c>
      <c r="F37" s="156">
        <v>35</v>
      </c>
      <c r="G37" s="159">
        <v>23129</v>
      </c>
      <c r="H37" s="156">
        <v>81</v>
      </c>
      <c r="I37" s="163">
        <v>13486.59</v>
      </c>
      <c r="J37" s="27"/>
      <c r="K37" s="81" t="s">
        <v>70</v>
      </c>
      <c r="L37" s="90"/>
      <c r="M37" s="94">
        <v>61</v>
      </c>
      <c r="N37" s="168">
        <v>9</v>
      </c>
      <c r="O37" s="155">
        <v>15</v>
      </c>
      <c r="P37" s="174">
        <v>1676.94</v>
      </c>
      <c r="Q37" s="177">
        <v>11</v>
      </c>
      <c r="R37" s="180">
        <v>1403.13</v>
      </c>
    </row>
    <row r="38" spans="1:18" ht="14.1" customHeight="1">
      <c r="A38" s="10"/>
      <c r="B38" s="120"/>
      <c r="C38" s="39" t="s">
        <v>41</v>
      </c>
      <c r="D38" s="46">
        <v>28</v>
      </c>
      <c r="E38" s="153">
        <v>169</v>
      </c>
      <c r="F38" s="156">
        <v>286</v>
      </c>
      <c r="G38" s="159">
        <v>100217.97</v>
      </c>
      <c r="H38" s="156">
        <v>169</v>
      </c>
      <c r="I38" s="163">
        <v>23103.63</v>
      </c>
      <c r="J38" s="27"/>
      <c r="K38" s="81" t="s">
        <v>71</v>
      </c>
      <c r="L38" s="90"/>
      <c r="M38" s="95">
        <v>62</v>
      </c>
      <c r="N38" s="167">
        <v>18</v>
      </c>
      <c r="O38" s="156">
        <v>29</v>
      </c>
      <c r="P38" s="173">
        <v>11798.39</v>
      </c>
      <c r="Q38" s="177">
        <v>10</v>
      </c>
      <c r="R38" s="180">
        <v>3234.15</v>
      </c>
    </row>
    <row r="39" spans="1:18" ht="14.1" customHeight="1">
      <c r="A39" s="10"/>
      <c r="B39" s="118" t="s">
        <v>26</v>
      </c>
      <c r="C39" s="39" t="s">
        <v>38</v>
      </c>
      <c r="D39" s="46">
        <v>29</v>
      </c>
      <c r="E39" s="153">
        <v>6</v>
      </c>
      <c r="F39" s="156">
        <v>24</v>
      </c>
      <c r="G39" s="159">
        <v>5565.22</v>
      </c>
      <c r="H39" s="157">
        <v>0</v>
      </c>
      <c r="I39" s="164">
        <v>0</v>
      </c>
      <c r="J39" s="27"/>
      <c r="K39" s="81" t="s">
        <v>72</v>
      </c>
      <c r="L39" s="90"/>
      <c r="M39" s="94">
        <v>63</v>
      </c>
      <c r="N39" s="168">
        <v>53</v>
      </c>
      <c r="O39" s="155">
        <v>209</v>
      </c>
      <c r="P39" s="174">
        <v>365235.32</v>
      </c>
      <c r="Q39" s="177">
        <v>7</v>
      </c>
      <c r="R39" s="180">
        <v>1141.15</v>
      </c>
    </row>
    <row r="40" spans="1:18" ht="14.1" customHeight="1">
      <c r="A40" s="10"/>
      <c r="B40" s="121"/>
      <c r="C40" s="39" t="s">
        <v>39</v>
      </c>
      <c r="D40" s="46">
        <v>30</v>
      </c>
      <c r="E40" s="153">
        <v>1</v>
      </c>
      <c r="F40" s="156">
        <v>2</v>
      </c>
      <c r="G40" s="159">
        <v>1856.07</v>
      </c>
      <c r="H40" s="157">
        <v>0</v>
      </c>
      <c r="I40" s="164">
        <v>0</v>
      </c>
      <c r="J40" s="27"/>
      <c r="K40" s="81" t="s">
        <v>73</v>
      </c>
      <c r="L40" s="90"/>
      <c r="M40" s="95">
        <v>64</v>
      </c>
      <c r="N40" s="167">
        <v>21</v>
      </c>
      <c r="O40" s="156">
        <v>36</v>
      </c>
      <c r="P40" s="173">
        <v>17366.26</v>
      </c>
      <c r="Q40" s="177">
        <v>9</v>
      </c>
      <c r="R40" s="180">
        <v>1308.97</v>
      </c>
    </row>
    <row r="41" spans="1:18" ht="14.1" customHeight="1">
      <c r="A41" s="10"/>
      <c r="B41" s="121"/>
      <c r="C41" s="39" t="s">
        <v>40</v>
      </c>
      <c r="D41" s="46">
        <v>31</v>
      </c>
      <c r="E41" s="154">
        <v>0</v>
      </c>
      <c r="F41" s="157">
        <v>0</v>
      </c>
      <c r="G41" s="160">
        <v>0</v>
      </c>
      <c r="H41" s="157">
        <v>0</v>
      </c>
      <c r="I41" s="164">
        <v>0</v>
      </c>
      <c r="J41" s="45"/>
      <c r="K41" s="81" t="s">
        <v>74</v>
      </c>
      <c r="L41" s="90"/>
      <c r="M41" s="94">
        <v>65</v>
      </c>
      <c r="N41" s="168">
        <v>79</v>
      </c>
      <c r="O41" s="155">
        <v>110</v>
      </c>
      <c r="P41" s="174">
        <v>49637.22</v>
      </c>
      <c r="Q41" s="177">
        <v>60</v>
      </c>
      <c r="R41" s="180">
        <v>9432.13</v>
      </c>
    </row>
    <row r="42" spans="1:18" ht="14.1" customHeight="1">
      <c r="A42" s="10"/>
      <c r="B42" s="121"/>
      <c r="C42" s="39" t="s">
        <v>41</v>
      </c>
      <c r="D42" s="46">
        <v>32</v>
      </c>
      <c r="E42" s="153">
        <v>6</v>
      </c>
      <c r="F42" s="156">
        <v>9</v>
      </c>
      <c r="G42" s="159">
        <v>7633.77</v>
      </c>
      <c r="H42" s="157">
        <v>0</v>
      </c>
      <c r="I42" s="164">
        <v>0</v>
      </c>
      <c r="J42" s="71" t="s">
        <v>55</v>
      </c>
      <c r="K42" s="82"/>
      <c r="L42" s="91"/>
      <c r="M42" s="94">
        <v>66</v>
      </c>
      <c r="N42" s="140">
        <f>SUM(E11:E44,N11:N41)</f>
        <v>1241</v>
      </c>
      <c r="O42" s="129">
        <f>SUM(F11:F44,O11:O41)</f>
        <v>2723</v>
      </c>
      <c r="P42" s="143">
        <f>SUM(G11:G44,P11:P41)</f>
        <v>1275203.05</v>
      </c>
      <c r="Q42" s="147">
        <f>SUM(H11:H44,Q11:Q41)</f>
        <v>1162</v>
      </c>
      <c r="R42" s="150">
        <f>SUM(I11:I44,R11:R41)</f>
        <v>164526.01</v>
      </c>
    </row>
    <row r="43" spans="1:18" ht="14.1" customHeight="1">
      <c r="A43" s="10"/>
      <c r="B43" s="122" t="s">
        <v>27</v>
      </c>
      <c r="C43" s="39" t="s">
        <v>38</v>
      </c>
      <c r="D43" s="46">
        <v>33</v>
      </c>
      <c r="E43" s="154">
        <v>0</v>
      </c>
      <c r="F43" s="157">
        <v>0</v>
      </c>
      <c r="G43" s="160">
        <v>0</v>
      </c>
      <c r="H43" s="157">
        <v>0</v>
      </c>
      <c r="I43" s="164">
        <v>0</v>
      </c>
      <c r="J43" s="72" t="s">
        <v>56</v>
      </c>
      <c r="K43" s="83"/>
      <c r="L43" s="92"/>
      <c r="M43" s="96">
        <v>67</v>
      </c>
      <c r="N43" s="169">
        <v>0</v>
      </c>
      <c r="O43" s="170">
        <v>0</v>
      </c>
      <c r="P43" s="104"/>
      <c r="Q43" s="104"/>
      <c r="R43" s="113" t="s">
        <v>83</v>
      </c>
    </row>
    <row r="44" spans="1:18" ht="14.1" customHeight="1">
      <c r="A44" s="11"/>
      <c r="B44" s="123"/>
      <c r="C44" s="39" t="s">
        <v>39</v>
      </c>
      <c r="D44" s="46">
        <v>34</v>
      </c>
      <c r="E44" s="154">
        <v>0</v>
      </c>
      <c r="F44" s="157">
        <v>0</v>
      </c>
      <c r="G44" s="160">
        <v>0</v>
      </c>
      <c r="H44" s="157">
        <v>0</v>
      </c>
      <c r="I44" s="164">
        <v>0</v>
      </c>
      <c r="J44" s="73"/>
      <c r="K44" s="84"/>
      <c r="L44" s="93"/>
      <c r="M44" s="97"/>
      <c r="N44" s="100"/>
      <c r="O44" s="103"/>
      <c r="P44" s="105"/>
      <c r="Q44" s="105"/>
      <c r="R44" s="75"/>
    </row>
    <row r="45" spans="1:18" ht="14.1" customHeight="1">
      <c r="A45" s="13" t="s">
        <v>7</v>
      </c>
      <c r="B45" s="13"/>
      <c r="C45" s="13"/>
      <c r="D45" s="47"/>
      <c r="E45" s="47"/>
      <c r="F45" s="13" t="s">
        <v>47</v>
      </c>
      <c r="G45" s="64"/>
      <c r="H45" s="13" t="s">
        <v>52</v>
      </c>
      <c r="I45" s="13" t="s">
        <v>53</v>
      </c>
      <c r="J45" s="47"/>
      <c r="K45" s="47"/>
      <c r="L45" s="13" t="s">
        <v>75</v>
      </c>
      <c r="M45" s="98"/>
      <c r="N45" s="98"/>
      <c r="O45" s="13" t="s">
        <v>77</v>
      </c>
      <c r="P45" s="13"/>
      <c r="Q45" s="13"/>
      <c r="R45" s="13"/>
    </row>
    <row r="46" spans="1:18" ht="14.1" customHeight="1">
      <c r="A46" s="14" t="s">
        <v>8</v>
      </c>
      <c r="B46" s="14"/>
      <c r="C46" s="14"/>
      <c r="D46" s="14"/>
      <c r="E46" s="14"/>
      <c r="F46" s="59"/>
      <c r="G46" s="14" t="s">
        <v>49</v>
      </c>
      <c r="H46" s="14"/>
      <c r="I46" s="14"/>
      <c r="J46" s="14"/>
      <c r="K46" s="59"/>
      <c r="L46" s="59"/>
      <c r="M46" s="14" t="s">
        <v>76</v>
      </c>
      <c r="N46" s="14"/>
      <c r="O46" s="14"/>
      <c r="P46" s="14"/>
      <c r="Q46" s="14"/>
      <c r="R46" s="14"/>
    </row>
    <row r="47" spans="1:18" ht="14.1" customHeight="1">
      <c r="A47" s="15" t="s">
        <v>9</v>
      </c>
      <c r="B47" s="15"/>
      <c r="C47" s="41"/>
      <c r="D47" s="48">
        <f>H1</f>
      </c>
      <c r="E47" s="52"/>
      <c r="F47" s="52"/>
      <c r="G47" s="52"/>
      <c r="H47" s="52"/>
      <c r="I47" s="52"/>
      <c r="J47" s="52"/>
      <c r="K47" s="52"/>
      <c r="L47" s="52"/>
      <c r="M47" s="52"/>
      <c r="N47" s="52"/>
      <c r="O47" s="52"/>
      <c r="P47" s="52"/>
      <c r="Q47" s="52"/>
      <c r="R47" s="52"/>
    </row>
    <row r="48" spans="1:18" s="74" customFormat="1" ht="36" customHeight="1">
      <c r="A48" s="16" t="s">
        <v>10</v>
      </c>
      <c r="B48" s="30"/>
      <c r="C48" s="30"/>
      <c r="D48" s="30"/>
      <c r="E48" s="30"/>
      <c r="F48" s="30"/>
      <c r="G48" s="30"/>
      <c r="H48" s="30"/>
      <c r="I48" s="30"/>
      <c r="J48" s="30"/>
      <c r="K48" s="30"/>
      <c r="L48" s="30"/>
      <c r="M48" s="30"/>
      <c r="N48" s="30"/>
      <c r="O48" s="30"/>
      <c r="P48" s="30"/>
      <c r="Q48" s="30"/>
      <c r="R48" s="30"/>
    </row>
    <row r="49" spans="1:18" ht="15">
      <c r="A49" s="17"/>
      <c r="B49" s="17"/>
      <c r="C49" s="17"/>
      <c r="D49" s="17"/>
      <c r="E49" s="17"/>
      <c r="F49" s="17"/>
      <c r="G49" s="17"/>
      <c r="H49" s="17"/>
      <c r="I49" s="17"/>
      <c r="J49" s="17"/>
      <c r="K49" s="17"/>
      <c r="L49" s="17"/>
      <c r="M49" s="17"/>
      <c r="N49" s="17"/>
      <c r="O49" s="17"/>
      <c r="P49" s="17"/>
      <c r="Q49" s="17"/>
      <c r="R49" s="17"/>
    </row>
    <row r="50" spans="1:18" ht="15">
      <c r="A50" s="18"/>
      <c r="B50" s="31"/>
      <c r="C50" s="31"/>
      <c r="D50" s="31"/>
      <c r="E50" s="31"/>
      <c r="F50" s="31"/>
      <c r="G50" s="31"/>
      <c r="H50" s="31"/>
      <c r="I50" s="31"/>
      <c r="J50" s="31"/>
      <c r="K50" s="31"/>
      <c r="L50" s="31"/>
      <c r="M50" s="31"/>
      <c r="N50" s="31"/>
      <c r="O50" s="31"/>
      <c r="P50" s="31"/>
      <c r="Q50" s="31"/>
      <c r="R50" s="31"/>
    </row>
  </sheetData>
  <mergeCells count="70">
    <mergeCell ref="A7:R7"/>
    <mergeCell ref="A5:B5"/>
    <mergeCell ref="A6:B6"/>
    <mergeCell ref="F8:N8"/>
    <mergeCell ref="D45:E45"/>
    <mergeCell ref="J45:K45"/>
    <mergeCell ref="M45:N45"/>
    <mergeCell ref="Q5:R5"/>
    <mergeCell ref="Q6:R6"/>
    <mergeCell ref="A9:C10"/>
    <mergeCell ref="D9:D10"/>
    <mergeCell ref="E9:E10"/>
    <mergeCell ref="F9:G9"/>
    <mergeCell ref="H9:I9"/>
    <mergeCell ref="J9:L10"/>
    <mergeCell ref="M9:M10"/>
    <mergeCell ref="N9:N10"/>
    <mergeCell ref="O9:P9"/>
    <mergeCell ref="Q9:R9"/>
    <mergeCell ref="A11:A22"/>
    <mergeCell ref="B11:C11"/>
    <mergeCell ref="J11:J28"/>
    <mergeCell ref="K11:K12"/>
    <mergeCell ref="B12:C12"/>
    <mergeCell ref="B13:C13"/>
    <mergeCell ref="K13:K16"/>
    <mergeCell ref="B14:C14"/>
    <mergeCell ref="B15:C15"/>
    <mergeCell ref="B16:C16"/>
    <mergeCell ref="B17:C17"/>
    <mergeCell ref="K17:K20"/>
    <mergeCell ref="B18:C18"/>
    <mergeCell ref="K33:L33"/>
    <mergeCell ref="B19:C19"/>
    <mergeCell ref="B20:C20"/>
    <mergeCell ref="B21:C21"/>
    <mergeCell ref="K21:K24"/>
    <mergeCell ref="B22:C22"/>
    <mergeCell ref="O43:Q44"/>
    <mergeCell ref="A23:A34"/>
    <mergeCell ref="B23:C23"/>
    <mergeCell ref="B24:B34"/>
    <mergeCell ref="K25:K27"/>
    <mergeCell ref="K28:L28"/>
    <mergeCell ref="J29:J41"/>
    <mergeCell ref="K29:L29"/>
    <mergeCell ref="A35:A44"/>
    <mergeCell ref="B35:B38"/>
    <mergeCell ref="K35:L35"/>
    <mergeCell ref="K36:L36"/>
    <mergeCell ref="K37:L37"/>
    <mergeCell ref="K30:L30"/>
    <mergeCell ref="K31:L31"/>
    <mergeCell ref="K32:L32"/>
    <mergeCell ref="A47:C47"/>
    <mergeCell ref="D47:R47"/>
    <mergeCell ref="A48:R48"/>
    <mergeCell ref="K46:L46"/>
    <mergeCell ref="K34:L34"/>
    <mergeCell ref="R43:R44"/>
    <mergeCell ref="K38:L38"/>
    <mergeCell ref="B39:B42"/>
    <mergeCell ref="K39:L39"/>
    <mergeCell ref="K40:L40"/>
    <mergeCell ref="K41:L41"/>
    <mergeCell ref="J42:L42"/>
    <mergeCell ref="B43:B44"/>
    <mergeCell ref="J43:L44"/>
    <mergeCell ref="M43:M44"/>
    <mergeCell ref="N43:N44"/>
  </mergeCells>
  <printOptions/>
  <pageMargins left="0.748031496062992" right="0.748031496062992" top="0.590551181102362" bottom="0.590551181102362" header="0.31496062992126" footer="0.31496062992126"/>
  <pageSetup fitToHeight="0" fitToWidth="0" horizontalDpi="600" verticalDpi="600" orientation="landscape" paperSize="8"/>
</worksheet>
</file>

<file path=xl/worksheets/sheet17.xml><?xml version="1.0" encoding="utf-8"?>
<worksheet xmlns="http://schemas.openxmlformats.org/spreadsheetml/2006/main" xmlns:r="http://schemas.openxmlformats.org/officeDocument/2006/relationships">
  <dimension ref="A1:R50"/>
  <sheetViews>
    <sheetView zoomScale="85" zoomScaleNormal="85" workbookViewId="0" topLeftCell="A5">
      <selection activeCell="Q32" sqref="E16:G16 E19 H19:I19 F29:G29 H25:I25 E42:G42 N29:P29 Q32:R32"/>
    </sheetView>
  </sheetViews>
  <sheetFormatPr defaultColWidth="9.28125" defaultRowHeight="15"/>
  <cols>
    <col min="1" max="2" width="5.8515625" style="114" customWidth="1"/>
    <col min="3" max="3" width="21.8515625" style="114" customWidth="1"/>
    <col min="4" max="4" width="5.8515625" style="114" customWidth="1"/>
    <col min="5" max="5" width="14.8515625" style="0" customWidth="1"/>
    <col min="6" max="6" width="23.57421875" style="0" customWidth="1"/>
    <col min="7" max="7" width="19.57421875" style="0" customWidth="1"/>
    <col min="8" max="9" width="14.8515625" style="0" customWidth="1"/>
    <col min="10" max="11" width="5.8515625" style="0" customWidth="1"/>
    <col min="12" max="12" width="21.8515625" style="0" customWidth="1"/>
    <col min="13" max="13" width="5.8515625" style="0" customWidth="1"/>
    <col min="14" max="17" width="14.8515625" style="0" customWidth="1"/>
    <col min="18" max="18" width="15.7109375" style="0" customWidth="1"/>
  </cols>
  <sheetData>
    <row r="1" spans="5:16" s="17" customFormat="1" ht="31.5" customHeight="1" hidden="1">
      <c r="E1" s="49"/>
      <c r="F1" s="53"/>
      <c r="H1" s="65"/>
      <c r="L1" s="3"/>
      <c r="M1" s="3"/>
      <c r="N1" s="3"/>
      <c r="O1" s="3"/>
      <c r="P1" s="3"/>
    </row>
    <row r="2" spans="1:16" s="17" customFormat="1" ht="28.5" customHeight="1" hidden="1">
      <c r="A2" s="3"/>
      <c r="B2" s="3"/>
      <c r="H2" s="65"/>
      <c r="L2" s="3"/>
      <c r="M2" s="3"/>
      <c r="N2" s="3"/>
      <c r="O2" s="3"/>
      <c r="P2" s="3"/>
    </row>
    <row r="3" spans="2:16" s="17" customFormat="1" ht="28.5" customHeight="1" hidden="1">
      <c r="B3" s="19"/>
      <c r="D3" s="42"/>
      <c r="F3" s="19"/>
      <c r="H3" s="42"/>
      <c r="L3" s="3"/>
      <c r="M3" s="3"/>
      <c r="N3" s="3"/>
      <c r="O3" s="3"/>
      <c r="P3" s="3"/>
    </row>
    <row r="4" spans="2:16" s="17" customFormat="1" ht="28.5" customHeight="1" hidden="1">
      <c r="B4" s="3"/>
      <c r="C4" s="32"/>
      <c r="E4" s="32"/>
      <c r="H4" s="65"/>
      <c r="L4" s="3"/>
      <c r="M4" s="3"/>
      <c r="N4" s="3"/>
      <c r="O4" s="3"/>
      <c r="P4" s="3"/>
    </row>
    <row r="5" spans="1:18" s="114" customFormat="1" ht="18" customHeight="1">
      <c r="A5" s="4" t="s">
        <v>0</v>
      </c>
      <c r="B5" s="4"/>
      <c r="C5" s="33"/>
      <c r="D5" s="33"/>
      <c r="E5" s="33"/>
      <c r="F5" s="33"/>
      <c r="G5" s="33"/>
      <c r="H5" s="33"/>
      <c r="I5" s="33"/>
      <c r="J5" s="33"/>
      <c r="K5" s="74"/>
      <c r="L5" s="74"/>
      <c r="M5" s="74"/>
      <c r="N5" s="74"/>
      <c r="P5" s="4" t="s">
        <v>78</v>
      </c>
      <c r="Q5" s="106" t="s">
        <v>80</v>
      </c>
      <c r="R5" s="107"/>
    </row>
    <row r="6" spans="1:18" s="114" customFormat="1" ht="18" customHeight="1">
      <c r="A6" s="4" t="s">
        <v>1</v>
      </c>
      <c r="B6" s="4"/>
      <c r="C6" s="34" t="s">
        <v>28</v>
      </c>
      <c r="D6" s="34"/>
      <c r="E6" s="34"/>
      <c r="F6" s="34"/>
      <c r="G6" s="34"/>
      <c r="H6" s="34"/>
      <c r="I6" s="34"/>
      <c r="J6" s="66"/>
      <c r="K6" s="75"/>
      <c r="L6" s="75"/>
      <c r="M6" s="75"/>
      <c r="N6" s="75"/>
      <c r="O6" s="101"/>
      <c r="P6" s="4" t="s">
        <v>79</v>
      </c>
      <c r="Q6" s="106" t="s">
        <v>81</v>
      </c>
      <c r="R6" s="107"/>
    </row>
    <row r="7" spans="1:18" ht="36" customHeight="1">
      <c r="A7" s="117" t="s">
        <v>99</v>
      </c>
      <c r="B7" s="117"/>
      <c r="C7" s="117"/>
      <c r="D7" s="117"/>
      <c r="E7" s="117"/>
      <c r="F7" s="117"/>
      <c r="G7" s="117"/>
      <c r="H7" s="117"/>
      <c r="I7" s="117"/>
      <c r="J7" s="117"/>
      <c r="K7" s="117"/>
      <c r="L7" s="117"/>
      <c r="M7" s="117"/>
      <c r="N7" s="117"/>
      <c r="O7" s="117"/>
      <c r="P7" s="117"/>
      <c r="Q7" s="117"/>
      <c r="R7" s="117"/>
    </row>
    <row r="8" spans="1:18" ht="24" customHeight="1">
      <c r="A8" s="6"/>
      <c r="B8" s="6"/>
      <c r="C8" s="6"/>
      <c r="D8" s="6"/>
      <c r="E8" s="6"/>
      <c r="F8" s="54" t="s">
        <v>44</v>
      </c>
      <c r="G8" s="8"/>
      <c r="H8" s="8"/>
      <c r="I8" s="8"/>
      <c r="J8" s="8"/>
      <c r="K8" s="8"/>
      <c r="L8" s="8"/>
      <c r="M8" s="8"/>
      <c r="N8" s="8"/>
      <c r="O8" s="6"/>
      <c r="P8" s="6"/>
      <c r="Q8" s="6"/>
      <c r="R8" s="108" t="s">
        <v>82</v>
      </c>
    </row>
    <row r="9" spans="1:18" s="115" customFormat="1" ht="18" customHeight="1">
      <c r="A9" s="7" t="s">
        <v>3</v>
      </c>
      <c r="B9" s="7"/>
      <c r="C9" s="7"/>
      <c r="D9" s="43" t="s">
        <v>42</v>
      </c>
      <c r="E9" s="43" t="s">
        <v>43</v>
      </c>
      <c r="F9" s="55" t="s">
        <v>45</v>
      </c>
      <c r="G9" s="60"/>
      <c r="H9" s="55" t="s">
        <v>50</v>
      </c>
      <c r="I9" s="60"/>
      <c r="J9" s="67" t="s">
        <v>3</v>
      </c>
      <c r="K9" s="7"/>
      <c r="L9" s="85"/>
      <c r="M9" s="43" t="s">
        <v>42</v>
      </c>
      <c r="N9" s="43" t="s">
        <v>43</v>
      </c>
      <c r="O9" s="55" t="s">
        <v>45</v>
      </c>
      <c r="P9" s="60"/>
      <c r="Q9" s="55" t="s">
        <v>50</v>
      </c>
      <c r="R9" s="109"/>
    </row>
    <row r="10" spans="1:18" s="115" customFormat="1" ht="18" customHeight="1">
      <c r="A10" s="8"/>
      <c r="B10" s="8"/>
      <c r="C10" s="8"/>
      <c r="D10" s="44"/>
      <c r="E10" s="44"/>
      <c r="F10" s="56" t="s">
        <v>46</v>
      </c>
      <c r="G10" s="61" t="s">
        <v>48</v>
      </c>
      <c r="H10" s="61" t="s">
        <v>51</v>
      </c>
      <c r="I10" s="61" t="s">
        <v>48</v>
      </c>
      <c r="J10" s="68"/>
      <c r="K10" s="8"/>
      <c r="L10" s="86"/>
      <c r="M10" s="44"/>
      <c r="N10" s="44"/>
      <c r="O10" s="56" t="s">
        <v>46</v>
      </c>
      <c r="P10" s="61" t="s">
        <v>48</v>
      </c>
      <c r="Q10" s="61" t="s">
        <v>51</v>
      </c>
      <c r="R10" s="110" t="s">
        <v>48</v>
      </c>
    </row>
    <row r="11" spans="1:18" s="116" customFormat="1" ht="14.1" customHeight="1">
      <c r="A11" s="9" t="s">
        <v>4</v>
      </c>
      <c r="B11" s="20" t="s">
        <v>11</v>
      </c>
      <c r="C11" s="35"/>
      <c r="D11" s="45">
        <v>1</v>
      </c>
      <c r="E11" s="124">
        <f>'1112-04-01(1801)'!E11</f>
        <v>2</v>
      </c>
      <c r="F11" s="128">
        <f>'1112-04-01(1801)'!F11</f>
        <v>6</v>
      </c>
      <c r="G11" s="132">
        <f>'1112-04-01(1801)'!G11</f>
        <v>220.32</v>
      </c>
      <c r="H11" s="134">
        <f>'1112-04-01(1801)'!H11</f>
        <v>0</v>
      </c>
      <c r="I11" s="135">
        <f>'1112-04-01(1801)'!I11</f>
        <v>0</v>
      </c>
      <c r="J11" s="69" t="s">
        <v>6</v>
      </c>
      <c r="K11" s="28" t="s">
        <v>27</v>
      </c>
      <c r="L11" s="39" t="s">
        <v>40</v>
      </c>
      <c r="M11" s="94">
        <v>35</v>
      </c>
      <c r="N11" s="137">
        <f>'1112-04-01(1801)'!N11</f>
        <v>0</v>
      </c>
      <c r="O11" s="134">
        <f>'1112-04-01(1801)'!O11</f>
        <v>0</v>
      </c>
      <c r="P11" s="141">
        <f>'1112-04-01(1801)'!P11</f>
        <v>0</v>
      </c>
      <c r="Q11" s="145">
        <f>'1112-04-01(1801)'!Q11</f>
        <v>0</v>
      </c>
      <c r="R11" s="148">
        <f>'1112-04-01(1801)'!R11</f>
        <v>0</v>
      </c>
    </row>
    <row r="12" spans="1:18" ht="14.1" customHeight="1">
      <c r="A12" s="10"/>
      <c r="B12" s="21" t="s">
        <v>12</v>
      </c>
      <c r="C12" s="36"/>
      <c r="D12" s="46">
        <v>2</v>
      </c>
      <c r="E12" s="125">
        <f>'1112-04-01(1801)'!E12</f>
        <v>4</v>
      </c>
      <c r="F12" s="129">
        <f>'1112-04-01(1801)'!F12</f>
        <v>4</v>
      </c>
      <c r="G12" s="133">
        <f>'1112-04-01(1801)'!G12</f>
        <v>1769.21</v>
      </c>
      <c r="H12" s="130">
        <f>'1112-04-01(1801)'!H12</f>
        <v>0</v>
      </c>
      <c r="I12" s="131">
        <f>'1112-04-01(1801)'!I12</f>
        <v>0</v>
      </c>
      <c r="J12" s="70"/>
      <c r="K12" s="29"/>
      <c r="L12" s="39" t="s">
        <v>41</v>
      </c>
      <c r="M12" s="95">
        <v>36</v>
      </c>
      <c r="N12" s="138">
        <f>'1112-04-01(1801)'!N12</f>
        <v>0</v>
      </c>
      <c r="O12" s="130">
        <f>'1112-04-01(1801)'!O12</f>
        <v>0</v>
      </c>
      <c r="P12" s="142">
        <f>'1112-04-01(1801)'!P12</f>
        <v>0</v>
      </c>
      <c r="Q12" s="146">
        <f>'1112-04-01(1801)'!Q12</f>
        <v>0</v>
      </c>
      <c r="R12" s="149">
        <f>'1112-04-01(1801)'!R12</f>
        <v>0</v>
      </c>
    </row>
    <row r="13" spans="1:18" ht="14.1" customHeight="1">
      <c r="A13" s="10"/>
      <c r="B13" s="21" t="s">
        <v>13</v>
      </c>
      <c r="C13" s="36"/>
      <c r="D13" s="46">
        <v>3</v>
      </c>
      <c r="E13" s="126">
        <f>'1112-04-01(1801)'!E13</f>
        <v>0</v>
      </c>
      <c r="F13" s="130">
        <f>'1112-04-01(1801)'!F13</f>
        <v>0</v>
      </c>
      <c r="G13" s="63">
        <f>'1112-04-01(1801)'!G13</f>
        <v>0</v>
      </c>
      <c r="H13" s="130">
        <f>'1112-04-01(1801)'!H13</f>
        <v>0</v>
      </c>
      <c r="I13" s="131">
        <f>'1112-04-01(1801)'!I13</f>
        <v>0</v>
      </c>
      <c r="J13" s="70"/>
      <c r="K13" s="76" t="s">
        <v>57</v>
      </c>
      <c r="L13" s="39" t="s">
        <v>38</v>
      </c>
      <c r="M13" s="94">
        <v>37</v>
      </c>
      <c r="N13" s="137">
        <f>'1112-04-01(1801)'!N13</f>
        <v>0</v>
      </c>
      <c r="O13" s="134">
        <f>'1112-04-01(1801)'!O13</f>
        <v>0</v>
      </c>
      <c r="P13" s="141">
        <f>'1112-04-01(1801)'!P13</f>
        <v>0</v>
      </c>
      <c r="Q13" s="146">
        <f>'1112-04-01(1801)'!Q13</f>
        <v>0</v>
      </c>
      <c r="R13" s="149">
        <f>'1112-04-01(1801)'!R13</f>
        <v>0</v>
      </c>
    </row>
    <row r="14" spans="1:18" ht="14.1" customHeight="1">
      <c r="A14" s="10"/>
      <c r="B14" s="21" t="s">
        <v>14</v>
      </c>
      <c r="C14" s="36"/>
      <c r="D14" s="46">
        <v>4</v>
      </c>
      <c r="E14" s="126">
        <f>'1112-04-01(1801)'!E14</f>
        <v>0</v>
      </c>
      <c r="F14" s="130">
        <f>'1112-04-01(1801)'!F14</f>
        <v>0</v>
      </c>
      <c r="G14" s="63">
        <f>'1112-04-01(1801)'!G14</f>
        <v>0</v>
      </c>
      <c r="H14" s="130">
        <f>'1112-04-01(1801)'!H14</f>
        <v>0</v>
      </c>
      <c r="I14" s="131">
        <f>'1112-04-01(1801)'!I14</f>
        <v>0</v>
      </c>
      <c r="J14" s="70"/>
      <c r="K14" s="77"/>
      <c r="L14" s="39" t="s">
        <v>39</v>
      </c>
      <c r="M14" s="95">
        <v>38</v>
      </c>
      <c r="N14" s="138">
        <f>'1112-04-01(1801)'!N14</f>
        <v>0</v>
      </c>
      <c r="O14" s="130">
        <f>'1112-04-01(1801)'!O14</f>
        <v>0</v>
      </c>
      <c r="P14" s="142">
        <f>'1112-04-01(1801)'!P14</f>
        <v>0</v>
      </c>
      <c r="Q14" s="146">
        <f>'1112-04-01(1801)'!Q14</f>
        <v>0</v>
      </c>
      <c r="R14" s="149">
        <f>'1112-04-01(1801)'!R14</f>
        <v>0</v>
      </c>
    </row>
    <row r="15" spans="1:18" ht="14.1" customHeight="1">
      <c r="A15" s="10"/>
      <c r="B15" s="21" t="s">
        <v>15</v>
      </c>
      <c r="C15" s="36"/>
      <c r="D15" s="46">
        <v>5</v>
      </c>
      <c r="E15" s="126">
        <f>'1112-04-01(1801)'!E15</f>
        <v>0</v>
      </c>
      <c r="F15" s="130">
        <f>'1112-04-01(1801)'!F15</f>
        <v>0</v>
      </c>
      <c r="G15" s="63">
        <f>'1112-04-01(1801)'!G15</f>
        <v>0</v>
      </c>
      <c r="H15" s="130">
        <f>'1112-04-01(1801)'!H15</f>
        <v>0</v>
      </c>
      <c r="I15" s="131">
        <f>'1112-04-01(1801)'!I15</f>
        <v>0</v>
      </c>
      <c r="J15" s="70"/>
      <c r="K15" s="77"/>
      <c r="L15" s="39" t="s">
        <v>40</v>
      </c>
      <c r="M15" s="94">
        <v>39</v>
      </c>
      <c r="N15" s="137">
        <f>'1112-04-01(1801)'!N15</f>
        <v>0</v>
      </c>
      <c r="O15" s="134">
        <f>'1112-04-01(1801)'!O15</f>
        <v>0</v>
      </c>
      <c r="P15" s="141">
        <f>'1112-04-01(1801)'!P15</f>
        <v>0</v>
      </c>
      <c r="Q15" s="146">
        <f>'1112-04-01(1801)'!Q15</f>
        <v>0</v>
      </c>
      <c r="R15" s="149">
        <f>'1112-04-01(1801)'!R15</f>
        <v>0</v>
      </c>
    </row>
    <row r="16" spans="1:18" ht="14.1" customHeight="1">
      <c r="A16" s="10"/>
      <c r="B16" s="21" t="s">
        <v>16</v>
      </c>
      <c r="C16" s="36"/>
      <c r="D16" s="46">
        <v>6</v>
      </c>
      <c r="E16" s="127">
        <f>'1112-04-01(1801)'!E16</f>
        <v>0</v>
      </c>
      <c r="F16" s="131">
        <f>'1112-04-01(1801)'!F16</f>
        <v>0</v>
      </c>
      <c r="G16" s="131">
        <f>'1112-04-01(1801)'!G16</f>
        <v>0</v>
      </c>
      <c r="H16" s="130">
        <f>'1112-04-01(1801)'!H16</f>
        <v>0</v>
      </c>
      <c r="I16" s="131">
        <f>'1112-04-01(1801)'!I16</f>
        <v>0</v>
      </c>
      <c r="J16" s="70"/>
      <c r="K16" s="77"/>
      <c r="L16" s="39" t="s">
        <v>41</v>
      </c>
      <c r="M16" s="95">
        <v>40</v>
      </c>
      <c r="N16" s="138">
        <f>'1112-04-01(1801)'!N16</f>
        <v>0</v>
      </c>
      <c r="O16" s="130">
        <f>'1112-04-01(1801)'!O16</f>
        <v>0</v>
      </c>
      <c r="P16" s="142">
        <f>'1112-04-01(1801)'!P16</f>
        <v>0</v>
      </c>
      <c r="Q16" s="146">
        <f>'1112-04-01(1801)'!Q16</f>
        <v>0</v>
      </c>
      <c r="R16" s="149">
        <f>'1112-04-01(1801)'!R16</f>
        <v>0</v>
      </c>
    </row>
    <row r="17" spans="1:18" ht="14.1" customHeight="1">
      <c r="A17" s="10"/>
      <c r="B17" s="21" t="s">
        <v>17</v>
      </c>
      <c r="C17" s="36"/>
      <c r="D17" s="46">
        <v>7</v>
      </c>
      <c r="E17" s="126">
        <f>'1112-04-01(1801)'!E17</f>
        <v>0</v>
      </c>
      <c r="F17" s="130">
        <f>'1112-04-01(1801)'!F17</f>
        <v>0</v>
      </c>
      <c r="G17" s="63">
        <f>'1112-04-01(1801)'!G17</f>
        <v>0</v>
      </c>
      <c r="H17" s="130">
        <f>'1112-04-01(1801)'!H17</f>
        <v>0</v>
      </c>
      <c r="I17" s="131">
        <f>'1112-04-01(1801)'!I17</f>
        <v>0</v>
      </c>
      <c r="J17" s="70"/>
      <c r="K17" s="76" t="s">
        <v>58</v>
      </c>
      <c r="L17" s="39" t="s">
        <v>38</v>
      </c>
      <c r="M17" s="94">
        <v>41</v>
      </c>
      <c r="N17" s="137">
        <f>'1112-04-01(1801)'!N17</f>
        <v>0</v>
      </c>
      <c r="O17" s="134">
        <f>'1112-04-01(1801)'!O17</f>
        <v>0</v>
      </c>
      <c r="P17" s="141">
        <f>'1112-04-01(1801)'!P17</f>
        <v>0</v>
      </c>
      <c r="Q17" s="146">
        <f>'1112-04-01(1801)'!Q17</f>
        <v>0</v>
      </c>
      <c r="R17" s="149">
        <f>'1112-04-01(1801)'!R17</f>
        <v>0</v>
      </c>
    </row>
    <row r="18" spans="1:18" ht="14.1" customHeight="1">
      <c r="A18" s="10"/>
      <c r="B18" s="22" t="s">
        <v>18</v>
      </c>
      <c r="C18" s="37"/>
      <c r="D18" s="46">
        <v>8</v>
      </c>
      <c r="E18" s="125">
        <f>'1112-04-01(1801)'!E18</f>
        <v>3</v>
      </c>
      <c r="F18" s="130">
        <f>'1112-04-01(1801)'!F18</f>
        <v>0</v>
      </c>
      <c r="G18" s="63">
        <f>'1112-04-01(1801)'!G18</f>
        <v>0</v>
      </c>
      <c r="H18" s="129">
        <f>'1112-04-01(1801)'!H18</f>
        <v>3</v>
      </c>
      <c r="I18" s="136">
        <f>'1112-04-01(1801)'!I18</f>
        <v>253.99</v>
      </c>
      <c r="J18" s="70"/>
      <c r="K18" s="77"/>
      <c r="L18" s="39" t="s">
        <v>39</v>
      </c>
      <c r="M18" s="95">
        <v>42</v>
      </c>
      <c r="N18" s="138">
        <f>'1112-04-01(1801)'!N18</f>
        <v>0</v>
      </c>
      <c r="O18" s="130">
        <f>'1112-04-01(1801)'!O18</f>
        <v>0</v>
      </c>
      <c r="P18" s="142">
        <f>'1112-04-01(1801)'!P18</f>
        <v>0</v>
      </c>
      <c r="Q18" s="146">
        <f>'1112-04-01(1801)'!Q18</f>
        <v>0</v>
      </c>
      <c r="R18" s="149">
        <f>'1112-04-01(1801)'!R18</f>
        <v>0</v>
      </c>
    </row>
    <row r="19" spans="1:18" ht="14.1" customHeight="1">
      <c r="A19" s="10"/>
      <c r="B19" s="22" t="s">
        <v>19</v>
      </c>
      <c r="C19" s="37"/>
      <c r="D19" s="46">
        <v>9</v>
      </c>
      <c r="E19" s="127">
        <f>'1112-04-01(1801)'!E19</f>
        <v>0</v>
      </c>
      <c r="F19" s="130">
        <f>'1112-04-01(1801)'!F19</f>
        <v>0</v>
      </c>
      <c r="G19" s="63">
        <f>'1112-04-01(1801)'!G19</f>
        <v>0</v>
      </c>
      <c r="H19" s="131">
        <f>'1112-04-01(1801)'!H19</f>
        <v>0</v>
      </c>
      <c r="I19" s="131">
        <f>'1112-04-01(1801)'!I19</f>
        <v>0</v>
      </c>
      <c r="J19" s="70"/>
      <c r="K19" s="77"/>
      <c r="L19" s="39" t="s">
        <v>40</v>
      </c>
      <c r="M19" s="94">
        <v>43</v>
      </c>
      <c r="N19" s="137">
        <f>'1112-04-01(1801)'!N19</f>
        <v>0</v>
      </c>
      <c r="O19" s="134">
        <f>'1112-04-01(1801)'!O19</f>
        <v>0</v>
      </c>
      <c r="P19" s="141">
        <f>'1112-04-01(1801)'!P19</f>
        <v>0</v>
      </c>
      <c r="Q19" s="146">
        <f>'1112-04-01(1801)'!Q19</f>
        <v>0</v>
      </c>
      <c r="R19" s="149">
        <f>'1112-04-01(1801)'!R19</f>
        <v>0</v>
      </c>
    </row>
    <row r="20" spans="1:18" ht="14.1" customHeight="1">
      <c r="A20" s="10"/>
      <c r="B20" s="22" t="s">
        <v>20</v>
      </c>
      <c r="C20" s="37"/>
      <c r="D20" s="46">
        <v>10</v>
      </c>
      <c r="E20" s="125">
        <f>'1112-04-01(1801)'!E20</f>
        <v>5</v>
      </c>
      <c r="F20" s="130">
        <f>'1112-04-01(1801)'!F20</f>
        <v>0</v>
      </c>
      <c r="G20" s="63">
        <f>'1112-04-01(1801)'!G20</f>
        <v>0</v>
      </c>
      <c r="H20" s="129">
        <f>'1112-04-01(1801)'!H20</f>
        <v>5</v>
      </c>
      <c r="I20" s="136">
        <f>'1112-04-01(1801)'!I20</f>
        <v>685.24</v>
      </c>
      <c r="J20" s="70"/>
      <c r="K20" s="77"/>
      <c r="L20" s="39" t="s">
        <v>41</v>
      </c>
      <c r="M20" s="95">
        <v>44</v>
      </c>
      <c r="N20" s="138">
        <f>'1112-04-01(1801)'!N20</f>
        <v>0</v>
      </c>
      <c r="O20" s="130">
        <f>'1112-04-01(1801)'!O20</f>
        <v>0</v>
      </c>
      <c r="P20" s="142">
        <f>'1112-04-01(1801)'!P20</f>
        <v>0</v>
      </c>
      <c r="Q20" s="146">
        <f>'1112-04-01(1801)'!Q20</f>
        <v>0</v>
      </c>
      <c r="R20" s="149">
        <f>'1112-04-01(1801)'!R20</f>
        <v>0</v>
      </c>
    </row>
    <row r="21" spans="1:18" ht="14.1" customHeight="1">
      <c r="A21" s="10"/>
      <c r="B21" s="21" t="s">
        <v>21</v>
      </c>
      <c r="C21" s="36"/>
      <c r="D21" s="46">
        <v>11</v>
      </c>
      <c r="E21" s="126">
        <f>'1112-04-01(1801)'!E21</f>
        <v>0</v>
      </c>
      <c r="F21" s="130">
        <f>'1112-04-01(1801)'!F21</f>
        <v>0</v>
      </c>
      <c r="G21" s="63">
        <f>'1112-04-01(1801)'!G21</f>
        <v>0</v>
      </c>
      <c r="H21" s="130">
        <f>'1112-04-01(1801)'!H21</f>
        <v>0</v>
      </c>
      <c r="I21" s="131">
        <f>'1112-04-01(1801)'!I21</f>
        <v>0</v>
      </c>
      <c r="J21" s="70"/>
      <c r="K21" s="76" t="s">
        <v>59</v>
      </c>
      <c r="L21" s="39" t="s">
        <v>38</v>
      </c>
      <c r="M21" s="94">
        <v>45</v>
      </c>
      <c r="N21" s="137">
        <f>'1112-04-01(1801)'!N21</f>
        <v>0</v>
      </c>
      <c r="O21" s="134">
        <f>'1112-04-01(1801)'!O21</f>
        <v>0</v>
      </c>
      <c r="P21" s="141">
        <f>'1112-04-01(1801)'!P21</f>
        <v>0</v>
      </c>
      <c r="Q21" s="146">
        <f>'1112-04-01(1801)'!Q21</f>
        <v>0</v>
      </c>
      <c r="R21" s="149">
        <f>'1112-04-01(1801)'!R21</f>
        <v>0</v>
      </c>
    </row>
    <row r="22" spans="1:18" ht="14.1" customHeight="1">
      <c r="A22" s="11"/>
      <c r="B22" s="23" t="s">
        <v>22</v>
      </c>
      <c r="C22" s="38"/>
      <c r="D22" s="46">
        <v>12</v>
      </c>
      <c r="E22" s="125">
        <f>'1112-04-01(1801)'!E22</f>
        <v>15</v>
      </c>
      <c r="F22" s="130">
        <f>'1112-04-01(1801)'!F22</f>
        <v>0</v>
      </c>
      <c r="G22" s="63">
        <f>'1112-04-01(1801)'!G22</f>
        <v>0</v>
      </c>
      <c r="H22" s="129">
        <f>'1112-04-01(1801)'!H22</f>
        <v>35</v>
      </c>
      <c r="I22" s="136">
        <f>'1112-04-01(1801)'!I22</f>
        <v>3173.85</v>
      </c>
      <c r="J22" s="70"/>
      <c r="K22" s="77"/>
      <c r="L22" s="39" t="s">
        <v>39</v>
      </c>
      <c r="M22" s="95">
        <v>46</v>
      </c>
      <c r="N22" s="138">
        <f>'1112-04-01(1801)'!N22</f>
        <v>0</v>
      </c>
      <c r="O22" s="130">
        <f>'1112-04-01(1801)'!O22</f>
        <v>0</v>
      </c>
      <c r="P22" s="142">
        <f>'1112-04-01(1801)'!P22</f>
        <v>0</v>
      </c>
      <c r="Q22" s="146">
        <f>'1112-04-01(1801)'!Q22</f>
        <v>0</v>
      </c>
      <c r="R22" s="149">
        <f>'1112-04-01(1801)'!R22</f>
        <v>0</v>
      </c>
    </row>
    <row r="23" spans="1:18" ht="14.1" customHeight="1">
      <c r="A23" s="12" t="s">
        <v>5</v>
      </c>
      <c r="B23" s="21" t="s">
        <v>23</v>
      </c>
      <c r="C23" s="36"/>
      <c r="D23" s="46">
        <v>13</v>
      </c>
      <c r="E23" s="125">
        <f>'1112-04-01(1801)'!E23</f>
        <v>8</v>
      </c>
      <c r="F23" s="130">
        <f>'1112-04-01(1801)'!F23</f>
        <v>0</v>
      </c>
      <c r="G23" s="63">
        <f>'1112-04-01(1801)'!G23</f>
        <v>0</v>
      </c>
      <c r="H23" s="129">
        <f>'1112-04-01(1801)'!H23</f>
        <v>434</v>
      </c>
      <c r="I23" s="136">
        <f>'1112-04-01(1801)'!I23</f>
        <v>53499.67</v>
      </c>
      <c r="J23" s="70"/>
      <c r="K23" s="77"/>
      <c r="L23" s="39" t="s">
        <v>40</v>
      </c>
      <c r="M23" s="94">
        <v>47</v>
      </c>
      <c r="N23" s="137">
        <f>'1112-04-01(1801)'!N23</f>
        <v>0</v>
      </c>
      <c r="O23" s="134">
        <f>'1112-04-01(1801)'!O23</f>
        <v>0</v>
      </c>
      <c r="P23" s="141">
        <f>'1112-04-01(1801)'!P23</f>
        <v>0</v>
      </c>
      <c r="Q23" s="146">
        <f>'1112-04-01(1801)'!Q23</f>
        <v>0</v>
      </c>
      <c r="R23" s="149">
        <f>'1112-04-01(1801)'!R23</f>
        <v>0</v>
      </c>
    </row>
    <row r="24" spans="1:18" ht="14.1" customHeight="1">
      <c r="A24" s="10"/>
      <c r="B24" s="24" t="s">
        <v>24</v>
      </c>
      <c r="C24" s="39" t="s">
        <v>29</v>
      </c>
      <c r="D24" s="46">
        <v>14</v>
      </c>
      <c r="E24" s="125">
        <f>'1112-04-01(1801)'!E24</f>
        <v>236</v>
      </c>
      <c r="F24" s="129">
        <f>'1112-04-01(1801)'!F24</f>
        <v>324</v>
      </c>
      <c r="G24" s="133">
        <f>'1112-04-01(1801)'!G24</f>
        <v>54494.98</v>
      </c>
      <c r="H24" s="129">
        <f>'1112-04-01(1801)'!H24</f>
        <v>203</v>
      </c>
      <c r="I24" s="136">
        <f>'1112-04-01(1801)'!I24</f>
        <v>18815.95</v>
      </c>
      <c r="J24" s="70"/>
      <c r="K24" s="77"/>
      <c r="L24" s="39" t="s">
        <v>41</v>
      </c>
      <c r="M24" s="95">
        <v>48</v>
      </c>
      <c r="N24" s="138">
        <f>'1112-04-01(1801)'!N24</f>
        <v>0</v>
      </c>
      <c r="O24" s="130">
        <f>'1112-04-01(1801)'!O24</f>
        <v>0</v>
      </c>
      <c r="P24" s="142">
        <f>'1112-04-01(1801)'!P24</f>
        <v>0</v>
      </c>
      <c r="Q24" s="146">
        <f>'1112-04-01(1801)'!Q24</f>
        <v>0</v>
      </c>
      <c r="R24" s="149">
        <f>'1112-04-01(1801)'!R24</f>
        <v>0</v>
      </c>
    </row>
    <row r="25" spans="1:18" ht="14.1" customHeight="1">
      <c r="A25" s="10"/>
      <c r="B25" s="25"/>
      <c r="C25" s="39" t="s">
        <v>30</v>
      </c>
      <c r="D25" s="46">
        <v>15</v>
      </c>
      <c r="E25" s="125">
        <f>'1112-04-01(1801)'!E25</f>
        <v>1</v>
      </c>
      <c r="F25" s="129">
        <f>'1112-04-01(1801)'!F25</f>
        <v>1</v>
      </c>
      <c r="G25" s="133">
        <f>'1112-04-01(1801)'!G25</f>
        <v>229.79</v>
      </c>
      <c r="H25" s="131">
        <f>'1112-04-01(1801)'!H25</f>
        <v>0</v>
      </c>
      <c r="I25" s="131">
        <f>'1112-04-01(1801)'!I25</f>
        <v>0</v>
      </c>
      <c r="J25" s="70"/>
      <c r="K25" s="72" t="s">
        <v>60</v>
      </c>
      <c r="L25" s="87" t="s">
        <v>39</v>
      </c>
      <c r="M25" s="94">
        <v>49</v>
      </c>
      <c r="N25" s="137">
        <f>'1112-04-01(1801)'!N25</f>
        <v>0</v>
      </c>
      <c r="O25" s="134">
        <f>'1112-04-01(1801)'!O25</f>
        <v>0</v>
      </c>
      <c r="P25" s="141">
        <f>'1112-04-01(1801)'!P25</f>
        <v>0</v>
      </c>
      <c r="Q25" s="146">
        <f>'1112-04-01(1801)'!Q25</f>
        <v>0</v>
      </c>
      <c r="R25" s="149">
        <f>'1112-04-01(1801)'!R25</f>
        <v>0</v>
      </c>
    </row>
    <row r="26" spans="1:18" ht="14.1" customHeight="1">
      <c r="A26" s="10"/>
      <c r="B26" s="25"/>
      <c r="C26" s="39" t="s">
        <v>31</v>
      </c>
      <c r="D26" s="46">
        <v>16</v>
      </c>
      <c r="E26" s="125">
        <f>'1112-04-01(1801)'!E26</f>
        <v>53</v>
      </c>
      <c r="F26" s="129">
        <f>'1112-04-01(1801)'!F26</f>
        <v>205</v>
      </c>
      <c r="G26" s="133">
        <f>'1112-04-01(1801)'!G26</f>
        <v>54790.02</v>
      </c>
      <c r="H26" s="129">
        <f>'1112-04-01(1801)'!H26</f>
        <v>33</v>
      </c>
      <c r="I26" s="136">
        <f>'1112-04-01(1801)'!I26</f>
        <v>6016.11</v>
      </c>
      <c r="J26" s="70"/>
      <c r="K26" s="78"/>
      <c r="L26" s="87" t="s">
        <v>40</v>
      </c>
      <c r="M26" s="95">
        <v>50</v>
      </c>
      <c r="N26" s="138">
        <f>'1112-04-01(1801)'!N26</f>
        <v>0</v>
      </c>
      <c r="O26" s="130">
        <f>'1112-04-01(1801)'!O26</f>
        <v>0</v>
      </c>
      <c r="P26" s="142">
        <f>'1112-04-01(1801)'!P26</f>
        <v>0</v>
      </c>
      <c r="Q26" s="146">
        <f>'1112-04-01(1801)'!Q26</f>
        <v>0</v>
      </c>
      <c r="R26" s="149">
        <f>'1112-04-01(1801)'!R26</f>
        <v>0</v>
      </c>
    </row>
    <row r="27" spans="1:18" ht="14.1" customHeight="1">
      <c r="A27" s="10"/>
      <c r="B27" s="25"/>
      <c r="C27" s="39" t="s">
        <v>32</v>
      </c>
      <c r="D27" s="46">
        <v>17</v>
      </c>
      <c r="E27" s="125">
        <f>'1112-04-01(1801)'!E27</f>
        <v>41</v>
      </c>
      <c r="F27" s="129">
        <f>'1112-04-01(1801)'!F27</f>
        <v>86</v>
      </c>
      <c r="G27" s="133">
        <f>'1112-04-01(1801)'!G27</f>
        <v>18875.16</v>
      </c>
      <c r="H27" s="129">
        <f>'1112-04-01(1801)'!H27</f>
        <v>21</v>
      </c>
      <c r="I27" s="136">
        <f>'1112-04-01(1801)'!I27</f>
        <v>2153.76</v>
      </c>
      <c r="J27" s="70"/>
      <c r="K27" s="79"/>
      <c r="L27" s="87" t="s">
        <v>41</v>
      </c>
      <c r="M27" s="94">
        <v>51</v>
      </c>
      <c r="N27" s="137">
        <f>'1112-04-01(1801)'!N27</f>
        <v>0</v>
      </c>
      <c r="O27" s="134">
        <f>'1112-04-01(1801)'!O27</f>
        <v>0</v>
      </c>
      <c r="P27" s="141">
        <f>'1112-04-01(1801)'!P27</f>
        <v>0</v>
      </c>
      <c r="Q27" s="146">
        <f>'1112-04-01(1801)'!Q27</f>
        <v>0</v>
      </c>
      <c r="R27" s="149">
        <f>'1112-04-01(1801)'!R27</f>
        <v>0</v>
      </c>
    </row>
    <row r="28" spans="1:18" ht="14.1" customHeight="1">
      <c r="A28" s="10"/>
      <c r="B28" s="25"/>
      <c r="C28" s="39" t="s">
        <v>33</v>
      </c>
      <c r="D28" s="46">
        <v>18</v>
      </c>
      <c r="E28" s="125">
        <f>'1112-04-01(1801)'!E28</f>
        <v>7</v>
      </c>
      <c r="F28" s="129">
        <f>'1112-04-01(1801)'!F28</f>
        <v>7</v>
      </c>
      <c r="G28" s="133">
        <f>'1112-04-01(1801)'!G28</f>
        <v>3217.35</v>
      </c>
      <c r="H28" s="129">
        <f>'1112-04-01(1801)'!H28</f>
        <v>5</v>
      </c>
      <c r="I28" s="136">
        <f>'1112-04-01(1801)'!I28</f>
        <v>666.08</v>
      </c>
      <c r="J28" s="45"/>
      <c r="K28" s="80" t="s">
        <v>61</v>
      </c>
      <c r="L28" s="88"/>
      <c r="M28" s="95">
        <v>52</v>
      </c>
      <c r="N28" s="138">
        <f>'1112-04-01(1801)'!N28</f>
        <v>0</v>
      </c>
      <c r="O28" s="130">
        <f>'1112-04-01(1801)'!O28</f>
        <v>0</v>
      </c>
      <c r="P28" s="142">
        <f>'1112-04-01(1801)'!P28</f>
        <v>0</v>
      </c>
      <c r="Q28" s="146">
        <f>'1112-04-01(1801)'!Q28</f>
        <v>0</v>
      </c>
      <c r="R28" s="149">
        <f>'1112-04-01(1801)'!R28</f>
        <v>0</v>
      </c>
    </row>
    <row r="29" spans="1:18" ht="14.1" customHeight="1">
      <c r="A29" s="10"/>
      <c r="B29" s="25"/>
      <c r="C29" s="39" t="s">
        <v>34</v>
      </c>
      <c r="D29" s="46">
        <v>19</v>
      </c>
      <c r="E29" s="125">
        <f>'1112-04-01(1801)'!E29</f>
        <v>2</v>
      </c>
      <c r="F29" s="131">
        <f>'1112-04-01(1801)'!F29</f>
        <v>0</v>
      </c>
      <c r="G29" s="131">
        <f>'1112-04-01(1801)'!G29</f>
        <v>0</v>
      </c>
      <c r="H29" s="130">
        <f>'1112-04-01(1801)'!H29</f>
        <v>5</v>
      </c>
      <c r="I29" s="131">
        <f>'1112-04-01(1801)'!I29</f>
        <v>519.8</v>
      </c>
      <c r="J29" s="70" t="s">
        <v>54</v>
      </c>
      <c r="K29" s="81" t="s">
        <v>62</v>
      </c>
      <c r="L29" s="89"/>
      <c r="M29" s="94">
        <v>53</v>
      </c>
      <c r="N29" s="135">
        <f>'1112-04-01(1801)'!N29</f>
        <v>0</v>
      </c>
      <c r="O29" s="135">
        <f>'1112-04-01(1801)'!O29</f>
        <v>0</v>
      </c>
      <c r="P29" s="135">
        <f>'1112-04-01(1801)'!P29</f>
        <v>0</v>
      </c>
      <c r="Q29" s="146">
        <f>'1112-04-01(1801)'!Q29</f>
        <v>0</v>
      </c>
      <c r="R29" s="149">
        <f>'1112-04-01(1801)'!R29</f>
        <v>0</v>
      </c>
    </row>
    <row r="30" spans="1:18" ht="14.1" customHeight="1">
      <c r="A30" s="10"/>
      <c r="B30" s="25"/>
      <c r="C30" s="39" t="s">
        <v>35</v>
      </c>
      <c r="D30" s="46">
        <v>20</v>
      </c>
      <c r="E30" s="126">
        <f>'1112-04-01(1801)'!E30</f>
        <v>0</v>
      </c>
      <c r="F30" s="130">
        <f>'1112-04-01(1801)'!F30</f>
        <v>0</v>
      </c>
      <c r="G30" s="63">
        <f>'1112-04-01(1801)'!G30</f>
        <v>0</v>
      </c>
      <c r="H30" s="130">
        <f>'1112-04-01(1801)'!H30</f>
        <v>0</v>
      </c>
      <c r="I30" s="131">
        <f>'1112-04-01(1801)'!I30</f>
        <v>0</v>
      </c>
      <c r="J30" s="27"/>
      <c r="K30" s="81" t="s">
        <v>63</v>
      </c>
      <c r="L30" s="90"/>
      <c r="M30" s="95">
        <v>54</v>
      </c>
      <c r="N30" s="138">
        <f>'1112-04-01(1801)'!N30</f>
        <v>0</v>
      </c>
      <c r="O30" s="130">
        <f>'1112-04-01(1801)'!O30</f>
        <v>0</v>
      </c>
      <c r="P30" s="142">
        <f>'1112-04-01(1801)'!P30</f>
        <v>0</v>
      </c>
      <c r="Q30" s="146">
        <f>'1112-04-01(1801)'!Q30</f>
        <v>0</v>
      </c>
      <c r="R30" s="149">
        <f>'1112-04-01(1801)'!R30</f>
        <v>0</v>
      </c>
    </row>
    <row r="31" spans="1:18" ht="14.1" customHeight="1">
      <c r="A31" s="10"/>
      <c r="B31" s="25"/>
      <c r="C31" s="39" t="s">
        <v>36</v>
      </c>
      <c r="D31" s="46">
        <v>21</v>
      </c>
      <c r="E31" s="126">
        <f>'1112-04-01(1801)'!E31</f>
        <v>0</v>
      </c>
      <c r="F31" s="130">
        <f>'1112-04-01(1801)'!F31</f>
        <v>0</v>
      </c>
      <c r="G31" s="63">
        <f>'1112-04-01(1801)'!G31</f>
        <v>0</v>
      </c>
      <c r="H31" s="130">
        <f>'1112-04-01(1801)'!H31</f>
        <v>0</v>
      </c>
      <c r="I31" s="131">
        <f>'1112-04-01(1801)'!I31</f>
        <v>0</v>
      </c>
      <c r="J31" s="27"/>
      <c r="K31" s="81" t="s">
        <v>64</v>
      </c>
      <c r="L31" s="90"/>
      <c r="M31" s="94">
        <v>55</v>
      </c>
      <c r="N31" s="140">
        <f>'1112-04-01(1801)'!N31</f>
        <v>15</v>
      </c>
      <c r="O31" s="128">
        <f>'1112-04-01(1801)'!O31</f>
        <v>23</v>
      </c>
      <c r="P31" s="144">
        <f>'1112-04-01(1801)'!P31</f>
        <v>2079.87</v>
      </c>
      <c r="Q31" s="147">
        <f>'1112-04-01(1801)'!Q31</f>
        <v>16</v>
      </c>
      <c r="R31" s="150">
        <f>'1112-04-01(1801)'!R31</f>
        <v>2018.75</v>
      </c>
    </row>
    <row r="32" spans="1:18" ht="14.1" customHeight="1">
      <c r="A32" s="10"/>
      <c r="B32" s="25"/>
      <c r="C32" s="39" t="s">
        <v>37</v>
      </c>
      <c r="D32" s="46">
        <v>22</v>
      </c>
      <c r="E32" s="125">
        <f>'1112-04-01(1801)'!E32</f>
        <v>9</v>
      </c>
      <c r="F32" s="129">
        <f>'1112-04-01(1801)'!F32</f>
        <v>53</v>
      </c>
      <c r="G32" s="133">
        <f>'1112-04-01(1801)'!G32</f>
        <v>3197.45</v>
      </c>
      <c r="H32" s="129">
        <f>'1112-04-01(1801)'!H32</f>
        <v>8</v>
      </c>
      <c r="I32" s="136">
        <f>'1112-04-01(1801)'!I32</f>
        <v>1345.45</v>
      </c>
      <c r="J32" s="27"/>
      <c r="K32" s="81" t="s">
        <v>65</v>
      </c>
      <c r="L32" s="90"/>
      <c r="M32" s="95">
        <v>56</v>
      </c>
      <c r="N32" s="139">
        <f>'1112-04-01(1801)'!N32</f>
        <v>1</v>
      </c>
      <c r="O32" s="129">
        <f>'1112-04-01(1801)'!O32</f>
        <v>1</v>
      </c>
      <c r="P32" s="143">
        <f>'1112-04-01(1801)'!P32</f>
        <v>590.65</v>
      </c>
      <c r="Q32" s="131">
        <f>'1112-04-01(1801)'!Q32</f>
        <v>0</v>
      </c>
      <c r="R32" s="151">
        <f>'1112-04-01(1801)'!R32</f>
        <v>0</v>
      </c>
    </row>
    <row r="33" spans="1:18" ht="14.1" customHeight="1">
      <c r="A33" s="10"/>
      <c r="B33" s="25"/>
      <c r="C33" s="40" t="s">
        <v>21</v>
      </c>
      <c r="D33" s="46">
        <v>23</v>
      </c>
      <c r="E33" s="126">
        <f>'1112-04-01(1801)'!E33</f>
        <v>2</v>
      </c>
      <c r="F33" s="130">
        <f>'1112-04-01(1801)'!F33</f>
        <v>2</v>
      </c>
      <c r="G33" s="63">
        <f>'1112-04-01(1801)'!G33</f>
        <v>207.64</v>
      </c>
      <c r="H33" s="130">
        <f>'1112-04-01(1801)'!H33</f>
        <v>0</v>
      </c>
      <c r="I33" s="131">
        <f>'1112-04-01(1801)'!I33</f>
        <v>0</v>
      </c>
      <c r="J33" s="27"/>
      <c r="K33" s="81" t="s">
        <v>66</v>
      </c>
      <c r="L33" s="90"/>
      <c r="M33" s="94">
        <v>57</v>
      </c>
      <c r="N33" s="140">
        <f>'1112-04-01(1801)'!N33</f>
        <v>10</v>
      </c>
      <c r="O33" s="128">
        <f>'1112-04-01(1801)'!O33</f>
        <v>21</v>
      </c>
      <c r="P33" s="144">
        <f>'1112-04-01(1801)'!P33</f>
        <v>1097.46</v>
      </c>
      <c r="Q33" s="147">
        <f>'1112-04-01(1801)'!Q33</f>
        <v>12</v>
      </c>
      <c r="R33" s="150">
        <f>'1112-04-01(1801)'!R33</f>
        <v>2912.27</v>
      </c>
    </row>
    <row r="34" spans="1:18" ht="14.1" customHeight="1">
      <c r="A34" s="11"/>
      <c r="B34" s="26"/>
      <c r="C34" s="39" t="s">
        <v>22</v>
      </c>
      <c r="D34" s="46">
        <v>24</v>
      </c>
      <c r="E34" s="125">
        <f>'1112-04-01(1801)'!E34</f>
        <v>2</v>
      </c>
      <c r="F34" s="129">
        <f>'1112-04-01(1801)'!F34</f>
        <v>2</v>
      </c>
      <c r="G34" s="133">
        <f>'1112-04-01(1801)'!G34</f>
        <v>179.54</v>
      </c>
      <c r="H34" s="129">
        <f>'1112-04-01(1801)'!H34</f>
        <v>1</v>
      </c>
      <c r="I34" s="136">
        <f>'1112-04-01(1801)'!I34</f>
        <v>92.94</v>
      </c>
      <c r="J34" s="27"/>
      <c r="K34" s="81" t="s">
        <v>67</v>
      </c>
      <c r="L34" s="90"/>
      <c r="M34" s="95">
        <v>58</v>
      </c>
      <c r="N34" s="139">
        <f>'1112-04-01(1801)'!N34</f>
        <v>302</v>
      </c>
      <c r="O34" s="129">
        <f>'1112-04-01(1801)'!O34</f>
        <v>803</v>
      </c>
      <c r="P34" s="143">
        <f>'1112-04-01(1801)'!P34</f>
        <v>129213.43</v>
      </c>
      <c r="Q34" s="147">
        <f>'1112-04-01(1801)'!Q34</f>
        <v>355</v>
      </c>
      <c r="R34" s="150">
        <f>'1112-04-01(1801)'!R34</f>
        <v>36926.88</v>
      </c>
    </row>
    <row r="35" spans="1:18" ht="14.1" customHeight="1">
      <c r="A35" s="12" t="s">
        <v>6</v>
      </c>
      <c r="B35" s="118" t="s">
        <v>25</v>
      </c>
      <c r="C35" s="39" t="s">
        <v>38</v>
      </c>
      <c r="D35" s="46">
        <v>25</v>
      </c>
      <c r="E35" s="125">
        <f>'1112-04-01(1801)'!E35</f>
        <v>410</v>
      </c>
      <c r="F35" s="129">
        <f>'1112-04-01(1801)'!F35</f>
        <v>600</v>
      </c>
      <c r="G35" s="133">
        <f>'1112-04-01(1801)'!G35</f>
        <v>72317.5</v>
      </c>
      <c r="H35" s="129">
        <f>'1112-04-01(1801)'!H35</f>
        <v>443</v>
      </c>
      <c r="I35" s="136">
        <f>'1112-04-01(1801)'!I35</f>
        <v>61266.73</v>
      </c>
      <c r="J35" s="27"/>
      <c r="K35" s="81" t="s">
        <v>68</v>
      </c>
      <c r="L35" s="90"/>
      <c r="M35" s="94">
        <v>59</v>
      </c>
      <c r="N35" s="140">
        <f>'1112-04-01(1801)'!N35</f>
        <v>17</v>
      </c>
      <c r="O35" s="128">
        <f>'1112-04-01(1801)'!O35</f>
        <v>23</v>
      </c>
      <c r="P35" s="144">
        <f>'1112-04-01(1801)'!P35</f>
        <v>851.01</v>
      </c>
      <c r="Q35" s="147">
        <f>'1112-04-01(1801)'!Q35</f>
        <v>16</v>
      </c>
      <c r="R35" s="150">
        <f>'1112-04-01(1801)'!R35</f>
        <v>1551.99</v>
      </c>
    </row>
    <row r="36" spans="1:18" ht="14.1" customHeight="1">
      <c r="A36" s="10"/>
      <c r="B36" s="119"/>
      <c r="C36" s="39" t="s">
        <v>39</v>
      </c>
      <c r="D36" s="46">
        <v>26</v>
      </c>
      <c r="E36" s="126">
        <f>'1112-04-01(1801)'!E36</f>
        <v>4</v>
      </c>
      <c r="F36" s="130">
        <f>'1112-04-01(1801)'!F36</f>
        <v>4</v>
      </c>
      <c r="G36" s="63">
        <f>'1112-04-01(1801)'!G36</f>
        <v>219.68</v>
      </c>
      <c r="H36" s="130">
        <f>'1112-04-01(1801)'!H36</f>
        <v>4</v>
      </c>
      <c r="I36" s="131">
        <f>'1112-04-01(1801)'!I36</f>
        <v>368.36</v>
      </c>
      <c r="J36" s="27"/>
      <c r="K36" s="81" t="s">
        <v>69</v>
      </c>
      <c r="L36" s="90"/>
      <c r="M36" s="95">
        <v>60</v>
      </c>
      <c r="N36" s="139">
        <f>'1112-04-01(1801)'!N36</f>
        <v>15</v>
      </c>
      <c r="O36" s="129">
        <f>'1112-04-01(1801)'!O36</f>
        <v>35</v>
      </c>
      <c r="P36" s="143">
        <f>'1112-04-01(1801)'!P36</f>
        <v>745.33</v>
      </c>
      <c r="Q36" s="147">
        <f>'1112-04-01(1801)'!Q36</f>
        <v>14</v>
      </c>
      <c r="R36" s="150">
        <f>'1112-04-01(1801)'!R36</f>
        <v>1316.28</v>
      </c>
    </row>
    <row r="37" spans="1:18" ht="14.1" customHeight="1">
      <c r="A37" s="10"/>
      <c r="B37" s="119"/>
      <c r="C37" s="39" t="s">
        <v>40</v>
      </c>
      <c r="D37" s="46">
        <v>27</v>
      </c>
      <c r="E37" s="125">
        <f>'1112-04-01(1801)'!E37</f>
        <v>28</v>
      </c>
      <c r="F37" s="129">
        <f>'1112-04-01(1801)'!F37</f>
        <v>59</v>
      </c>
      <c r="G37" s="133">
        <f>'1112-04-01(1801)'!G37</f>
        <v>14150.64</v>
      </c>
      <c r="H37" s="129">
        <f>'1112-04-01(1801)'!H37</f>
        <v>34</v>
      </c>
      <c r="I37" s="136">
        <f>'1112-04-01(1801)'!I37</f>
        <v>8167.05</v>
      </c>
      <c r="J37" s="27"/>
      <c r="K37" s="81" t="s">
        <v>70</v>
      </c>
      <c r="L37" s="90"/>
      <c r="M37" s="94">
        <v>61</v>
      </c>
      <c r="N37" s="140">
        <f>'1112-04-01(1801)'!N37</f>
        <v>14</v>
      </c>
      <c r="O37" s="128">
        <f>'1112-04-01(1801)'!O37</f>
        <v>16</v>
      </c>
      <c r="P37" s="144">
        <f>'1112-04-01(1801)'!P37</f>
        <v>4142.33</v>
      </c>
      <c r="Q37" s="147">
        <f>'1112-04-01(1801)'!Q37</f>
        <v>14</v>
      </c>
      <c r="R37" s="150">
        <f>'1112-04-01(1801)'!R37</f>
        <v>1310.95</v>
      </c>
    </row>
    <row r="38" spans="1:18" ht="14.1" customHeight="1">
      <c r="A38" s="10"/>
      <c r="B38" s="120"/>
      <c r="C38" s="39" t="s">
        <v>41</v>
      </c>
      <c r="D38" s="46">
        <v>28</v>
      </c>
      <c r="E38" s="125">
        <f>'1112-04-01(1801)'!E38</f>
        <v>335</v>
      </c>
      <c r="F38" s="129">
        <f>'1112-04-01(1801)'!F38</f>
        <v>452</v>
      </c>
      <c r="G38" s="133">
        <f>'1112-04-01(1801)'!G38</f>
        <v>40593.8</v>
      </c>
      <c r="H38" s="129">
        <f>'1112-04-01(1801)'!H38</f>
        <v>355</v>
      </c>
      <c r="I38" s="136">
        <f>'1112-04-01(1801)'!I38</f>
        <v>40807.26</v>
      </c>
      <c r="J38" s="27"/>
      <c r="K38" s="81" t="s">
        <v>71</v>
      </c>
      <c r="L38" s="90"/>
      <c r="M38" s="95">
        <v>62</v>
      </c>
      <c r="N38" s="139">
        <f>'1112-04-01(1801)'!N38</f>
        <v>14</v>
      </c>
      <c r="O38" s="129">
        <f>'1112-04-01(1801)'!O38</f>
        <v>19</v>
      </c>
      <c r="P38" s="143">
        <f>'1112-04-01(1801)'!P38</f>
        <v>6530.77</v>
      </c>
      <c r="Q38" s="147">
        <f>'1112-04-01(1801)'!Q38</f>
        <v>9</v>
      </c>
      <c r="R38" s="150">
        <f>'1112-04-01(1801)'!R38</f>
        <v>1373.92</v>
      </c>
    </row>
    <row r="39" spans="1:18" ht="14.1" customHeight="1">
      <c r="A39" s="10"/>
      <c r="B39" s="118" t="s">
        <v>26</v>
      </c>
      <c r="C39" s="39" t="s">
        <v>38</v>
      </c>
      <c r="D39" s="46">
        <v>29</v>
      </c>
      <c r="E39" s="126">
        <f>'1112-04-01(1801)'!E39</f>
        <v>0</v>
      </c>
      <c r="F39" s="130">
        <f>'1112-04-01(1801)'!F39</f>
        <v>0</v>
      </c>
      <c r="G39" s="63">
        <f>'1112-04-01(1801)'!G39</f>
        <v>0</v>
      </c>
      <c r="H39" s="130">
        <f>'1112-04-01(1801)'!H39</f>
        <v>0</v>
      </c>
      <c r="I39" s="131">
        <f>'1112-04-01(1801)'!I39</f>
        <v>0</v>
      </c>
      <c r="J39" s="27"/>
      <c r="K39" s="81" t="s">
        <v>72</v>
      </c>
      <c r="L39" s="90"/>
      <c r="M39" s="94">
        <v>63</v>
      </c>
      <c r="N39" s="140">
        <f>'1112-04-01(1801)'!N39</f>
        <v>43</v>
      </c>
      <c r="O39" s="128">
        <f>'1112-04-01(1801)'!O39</f>
        <v>102</v>
      </c>
      <c r="P39" s="144">
        <f>'1112-04-01(1801)'!P39</f>
        <v>12725.11</v>
      </c>
      <c r="Q39" s="147">
        <f>'1112-04-01(1801)'!Q39</f>
        <v>18</v>
      </c>
      <c r="R39" s="150">
        <f>'1112-04-01(1801)'!R39</f>
        <v>5446.67</v>
      </c>
    </row>
    <row r="40" spans="1:18" ht="14.1" customHeight="1">
      <c r="A40" s="10"/>
      <c r="B40" s="121"/>
      <c r="C40" s="39" t="s">
        <v>39</v>
      </c>
      <c r="D40" s="46">
        <v>30</v>
      </c>
      <c r="E40" s="126">
        <f>'1112-04-01(1801)'!E40</f>
        <v>0</v>
      </c>
      <c r="F40" s="130">
        <f>'1112-04-01(1801)'!F40</f>
        <v>0</v>
      </c>
      <c r="G40" s="63">
        <f>'1112-04-01(1801)'!G40</f>
        <v>0</v>
      </c>
      <c r="H40" s="130">
        <f>'1112-04-01(1801)'!H40</f>
        <v>0</v>
      </c>
      <c r="I40" s="131">
        <f>'1112-04-01(1801)'!I40</f>
        <v>0</v>
      </c>
      <c r="J40" s="27"/>
      <c r="K40" s="81" t="s">
        <v>73</v>
      </c>
      <c r="L40" s="90"/>
      <c r="M40" s="95">
        <v>64</v>
      </c>
      <c r="N40" s="139">
        <f>'1112-04-01(1801)'!N40</f>
        <v>42</v>
      </c>
      <c r="O40" s="129">
        <f>'1112-04-01(1801)'!O40</f>
        <v>51</v>
      </c>
      <c r="P40" s="143">
        <f>'1112-04-01(1801)'!P40</f>
        <v>2193.45</v>
      </c>
      <c r="Q40" s="147">
        <f>'1112-04-01(1801)'!Q40</f>
        <v>33</v>
      </c>
      <c r="R40" s="150">
        <f>'1112-04-01(1801)'!R40</f>
        <v>2393.1</v>
      </c>
    </row>
    <row r="41" spans="1:18" ht="14.1" customHeight="1">
      <c r="A41" s="10"/>
      <c r="B41" s="121"/>
      <c r="C41" s="39" t="s">
        <v>40</v>
      </c>
      <c r="D41" s="46">
        <v>31</v>
      </c>
      <c r="E41" s="126">
        <f>'1112-04-01(1801)'!E41</f>
        <v>0</v>
      </c>
      <c r="F41" s="130">
        <f>'1112-04-01(1801)'!F41</f>
        <v>0</v>
      </c>
      <c r="G41" s="63">
        <f>'1112-04-01(1801)'!G41</f>
        <v>0</v>
      </c>
      <c r="H41" s="130">
        <f>'1112-04-01(1801)'!H41</f>
        <v>0</v>
      </c>
      <c r="I41" s="131">
        <f>'1112-04-01(1801)'!I41</f>
        <v>0</v>
      </c>
      <c r="J41" s="45"/>
      <c r="K41" s="81" t="s">
        <v>74</v>
      </c>
      <c r="L41" s="90"/>
      <c r="M41" s="94">
        <v>65</v>
      </c>
      <c r="N41" s="140">
        <f>'1112-04-01(1801)'!N41</f>
        <v>114</v>
      </c>
      <c r="O41" s="128">
        <f>'1112-04-01(1801)'!O41</f>
        <v>189</v>
      </c>
      <c r="P41" s="144">
        <f>'1112-04-01(1801)'!P41</f>
        <v>110106.05</v>
      </c>
      <c r="Q41" s="147">
        <f>'1112-04-01(1801)'!Q41</f>
        <v>81</v>
      </c>
      <c r="R41" s="150">
        <f>'1112-04-01(1801)'!R41</f>
        <v>8088.13</v>
      </c>
    </row>
    <row r="42" spans="1:18" ht="14.1" customHeight="1">
      <c r="A42" s="10"/>
      <c r="B42" s="121"/>
      <c r="C42" s="39" t="s">
        <v>41</v>
      </c>
      <c r="D42" s="46">
        <v>32</v>
      </c>
      <c r="E42" s="127">
        <f>'1112-04-01(1801)'!E42</f>
        <v>0</v>
      </c>
      <c r="F42" s="131">
        <f>'1112-04-01(1801)'!F42</f>
        <v>0</v>
      </c>
      <c r="G42" s="131">
        <f>'1112-04-01(1801)'!G42</f>
        <v>0</v>
      </c>
      <c r="H42" s="130">
        <f>'1112-04-01(1801)'!H42</f>
        <v>0</v>
      </c>
      <c r="I42" s="131">
        <f>'1112-04-01(1801)'!I42</f>
        <v>0</v>
      </c>
      <c r="J42" s="71" t="s">
        <v>55</v>
      </c>
      <c r="K42" s="82"/>
      <c r="L42" s="91"/>
      <c r="M42" s="94">
        <v>66</v>
      </c>
      <c r="N42" s="140">
        <f>SUM(E11:E44,N11:N41)</f>
        <v>1755</v>
      </c>
      <c r="O42" s="129">
        <f>SUM(F11:F44,O11:O41)</f>
        <v>3089</v>
      </c>
      <c r="P42" s="143">
        <f>SUM(G11:G44,P11:P41)</f>
        <v>542454.88</v>
      </c>
      <c r="Q42" s="147">
        <f>SUM(H11:H44,Q11:Q41)</f>
        <v>2157</v>
      </c>
      <c r="R42" s="150">
        <f>SUM(I11:I44,R11:R41)</f>
        <v>261171.18</v>
      </c>
    </row>
    <row r="43" spans="1:18" ht="14.1" customHeight="1">
      <c r="A43" s="10"/>
      <c r="B43" s="122" t="s">
        <v>27</v>
      </c>
      <c r="C43" s="39" t="s">
        <v>38</v>
      </c>
      <c r="D43" s="46">
        <v>33</v>
      </c>
      <c r="E43" s="126">
        <f>'1112-04-01(1801)'!E43</f>
        <v>0</v>
      </c>
      <c r="F43" s="130">
        <f>'1112-04-01(1801)'!F43</f>
        <v>0</v>
      </c>
      <c r="G43" s="63">
        <f>'1112-04-01(1801)'!G43</f>
        <v>0</v>
      </c>
      <c r="H43" s="130">
        <f>'1112-04-01(1801)'!H43</f>
        <v>0</v>
      </c>
      <c r="I43" s="131">
        <f>'1112-04-01(1801)'!I43</f>
        <v>0</v>
      </c>
      <c r="J43" s="72" t="s">
        <v>56</v>
      </c>
      <c r="K43" s="83"/>
      <c r="L43" s="92"/>
      <c r="M43" s="96">
        <v>67</v>
      </c>
      <c r="N43" s="99">
        <v>1907</v>
      </c>
      <c r="O43" s="102">
        <v>9069</v>
      </c>
      <c r="P43" s="104"/>
      <c r="Q43" s="104"/>
      <c r="R43" s="113" t="s">
        <v>83</v>
      </c>
    </row>
    <row r="44" spans="1:18" ht="14.1" customHeight="1">
      <c r="A44" s="11"/>
      <c r="B44" s="123"/>
      <c r="C44" s="39" t="s">
        <v>39</v>
      </c>
      <c r="D44" s="46">
        <v>34</v>
      </c>
      <c r="E44" s="126">
        <f>'1112-04-01(1801)'!E44</f>
        <v>1</v>
      </c>
      <c r="F44" s="130">
        <f>'1112-04-01(1801)'!F44</f>
        <v>1</v>
      </c>
      <c r="G44" s="63">
        <f>'1112-04-01(1801)'!G44</f>
        <v>7716.34</v>
      </c>
      <c r="H44" s="130">
        <f>'1112-04-01(1801)'!H44</f>
        <v>0</v>
      </c>
      <c r="I44" s="131">
        <f>'1112-04-01(1801)'!I44</f>
        <v>0</v>
      </c>
      <c r="J44" s="73"/>
      <c r="K44" s="84"/>
      <c r="L44" s="93"/>
      <c r="M44" s="97"/>
      <c r="N44" s="100"/>
      <c r="O44" s="103"/>
      <c r="P44" s="105"/>
      <c r="Q44" s="105"/>
      <c r="R44" s="75"/>
    </row>
    <row r="45" spans="1:18" ht="14.1" customHeight="1">
      <c r="A45" s="13" t="s">
        <v>7</v>
      </c>
      <c r="B45" s="13"/>
      <c r="C45" s="13"/>
      <c r="D45" s="47">
        <v>71592</v>
      </c>
      <c r="E45" s="47"/>
      <c r="F45" s="13" t="s">
        <v>47</v>
      </c>
      <c r="G45" s="64">
        <v>33220720.76</v>
      </c>
      <c r="H45" s="13" t="s">
        <v>52</v>
      </c>
      <c r="I45" s="13" t="s">
        <v>53</v>
      </c>
      <c r="J45" s="47">
        <v>77573</v>
      </c>
      <c r="K45" s="47"/>
      <c r="L45" s="13" t="s">
        <v>75</v>
      </c>
      <c r="M45" s="98">
        <v>13232746.28</v>
      </c>
      <c r="N45" s="98"/>
      <c r="O45" s="13" t="s">
        <v>77</v>
      </c>
      <c r="P45" s="13"/>
      <c r="Q45" s="13"/>
      <c r="R45" s="13"/>
    </row>
    <row r="46" spans="1:18" ht="14.1" customHeight="1">
      <c r="A46" s="14" t="s">
        <v>8</v>
      </c>
      <c r="B46" s="14"/>
      <c r="C46" s="14"/>
      <c r="D46" s="14"/>
      <c r="E46" s="14"/>
      <c r="F46" s="59">
        <v>1085218665.99</v>
      </c>
      <c r="G46" s="14" t="s">
        <v>49</v>
      </c>
      <c r="H46" s="14"/>
      <c r="I46" s="14"/>
      <c r="J46" s="14"/>
      <c r="K46" s="59">
        <v>6365148.38</v>
      </c>
      <c r="L46" s="59"/>
      <c r="M46" s="14" t="s">
        <v>76</v>
      </c>
      <c r="N46" s="14"/>
      <c r="O46" s="14"/>
      <c r="P46" s="14"/>
      <c r="Q46" s="14"/>
      <c r="R46" s="14"/>
    </row>
    <row r="47" spans="1:18" ht="14.1" customHeight="1">
      <c r="A47" s="15" t="s">
        <v>9</v>
      </c>
      <c r="B47" s="15"/>
      <c r="C47" s="41"/>
      <c r="D47" s="48">
        <f>H1</f>
      </c>
      <c r="E47" s="52"/>
      <c r="F47" s="52"/>
      <c r="G47" s="52"/>
      <c r="H47" s="52"/>
      <c r="I47" s="52"/>
      <c r="J47" s="52"/>
      <c r="K47" s="52"/>
      <c r="L47" s="52"/>
      <c r="M47" s="52"/>
      <c r="N47" s="52"/>
      <c r="O47" s="52"/>
      <c r="P47" s="52"/>
      <c r="Q47" s="52"/>
      <c r="R47" s="52"/>
    </row>
    <row r="48" spans="1:18" s="74" customFormat="1" ht="36" customHeight="1">
      <c r="A48" s="16" t="s">
        <v>10</v>
      </c>
      <c r="B48" s="30"/>
      <c r="C48" s="30"/>
      <c r="D48" s="30"/>
      <c r="E48" s="30"/>
      <c r="F48" s="30"/>
      <c r="G48" s="30"/>
      <c r="H48" s="30"/>
      <c r="I48" s="30"/>
      <c r="J48" s="30"/>
      <c r="K48" s="30"/>
      <c r="L48" s="30"/>
      <c r="M48" s="30"/>
      <c r="N48" s="30"/>
      <c r="O48" s="30"/>
      <c r="P48" s="30"/>
      <c r="Q48" s="30"/>
      <c r="R48" s="30"/>
    </row>
    <row r="49" spans="1:18" ht="15">
      <c r="A49" s="17"/>
      <c r="B49" s="17"/>
      <c r="C49" s="17"/>
      <c r="D49" s="17"/>
      <c r="E49" s="17"/>
      <c r="F49" s="17"/>
      <c r="G49" s="17"/>
      <c r="H49" s="17"/>
      <c r="I49" s="17"/>
      <c r="J49" s="17"/>
      <c r="K49" s="17"/>
      <c r="L49" s="17"/>
      <c r="M49" s="17"/>
      <c r="N49" s="17"/>
      <c r="O49" s="17"/>
      <c r="P49" s="17"/>
      <c r="Q49" s="17"/>
      <c r="R49" s="17"/>
    </row>
    <row r="50" spans="1:18" ht="15">
      <c r="A50" s="18"/>
      <c r="B50" s="31"/>
      <c r="C50" s="31"/>
      <c r="D50" s="31"/>
      <c r="E50" s="31"/>
      <c r="F50" s="31"/>
      <c r="G50" s="31"/>
      <c r="H50" s="31"/>
      <c r="I50" s="31"/>
      <c r="J50" s="31"/>
      <c r="K50" s="31"/>
      <c r="L50" s="31"/>
      <c r="M50" s="31"/>
      <c r="N50" s="31"/>
      <c r="O50" s="31"/>
      <c r="P50" s="31"/>
      <c r="Q50" s="31"/>
      <c r="R50" s="31"/>
    </row>
  </sheetData>
  <mergeCells count="70">
    <mergeCell ref="A7:R7"/>
    <mergeCell ref="A5:B5"/>
    <mergeCell ref="A6:B6"/>
    <mergeCell ref="F8:N8"/>
    <mergeCell ref="D45:E45"/>
    <mergeCell ref="J45:K45"/>
    <mergeCell ref="M45:N45"/>
    <mergeCell ref="Q5:R5"/>
    <mergeCell ref="Q6:R6"/>
    <mergeCell ref="A9:C10"/>
    <mergeCell ref="D9:D10"/>
    <mergeCell ref="E9:E10"/>
    <mergeCell ref="F9:G9"/>
    <mergeCell ref="H9:I9"/>
    <mergeCell ref="J9:L10"/>
    <mergeCell ref="M9:M10"/>
    <mergeCell ref="N9:N10"/>
    <mergeCell ref="O9:P9"/>
    <mergeCell ref="Q9:R9"/>
    <mergeCell ref="A11:A22"/>
    <mergeCell ref="B11:C11"/>
    <mergeCell ref="J11:J28"/>
    <mergeCell ref="K11:K12"/>
    <mergeCell ref="B12:C12"/>
    <mergeCell ref="B13:C13"/>
    <mergeCell ref="K13:K16"/>
    <mergeCell ref="B14:C14"/>
    <mergeCell ref="B15:C15"/>
    <mergeCell ref="B16:C16"/>
    <mergeCell ref="B17:C17"/>
    <mergeCell ref="K17:K20"/>
    <mergeCell ref="B18:C18"/>
    <mergeCell ref="K33:L33"/>
    <mergeCell ref="B19:C19"/>
    <mergeCell ref="B20:C20"/>
    <mergeCell ref="B21:C21"/>
    <mergeCell ref="K21:K24"/>
    <mergeCell ref="B22:C22"/>
    <mergeCell ref="O43:Q44"/>
    <mergeCell ref="A23:A34"/>
    <mergeCell ref="B23:C23"/>
    <mergeCell ref="B24:B34"/>
    <mergeCell ref="K25:K27"/>
    <mergeCell ref="K28:L28"/>
    <mergeCell ref="J29:J41"/>
    <mergeCell ref="K29:L29"/>
    <mergeCell ref="A35:A44"/>
    <mergeCell ref="B35:B38"/>
    <mergeCell ref="K35:L35"/>
    <mergeCell ref="K36:L36"/>
    <mergeCell ref="K37:L37"/>
    <mergeCell ref="K30:L30"/>
    <mergeCell ref="K31:L31"/>
    <mergeCell ref="K32:L32"/>
    <mergeCell ref="A47:C47"/>
    <mergeCell ref="D47:R47"/>
    <mergeCell ref="A48:R48"/>
    <mergeCell ref="K46:L46"/>
    <mergeCell ref="K34:L34"/>
    <mergeCell ref="R43:R44"/>
    <mergeCell ref="K38:L38"/>
    <mergeCell ref="B39:B42"/>
    <mergeCell ref="K39:L39"/>
    <mergeCell ref="K40:L40"/>
    <mergeCell ref="K41:L41"/>
    <mergeCell ref="J42:L42"/>
    <mergeCell ref="B43:B44"/>
    <mergeCell ref="J43:L44"/>
    <mergeCell ref="M43:M44"/>
    <mergeCell ref="N43:N44"/>
  </mergeCells>
  <printOptions/>
  <pageMargins left="0.748031496062992" right="0.748031496062992" top="0.590551181102362" bottom="0.590551181102362" header="0.31496062992126" footer="0.31496062992126"/>
  <pageSetup fitToHeight="0" fitToWidth="0" horizontalDpi="600" verticalDpi="600" orientation="landscape" paperSize="8"/>
</worksheet>
</file>

<file path=xl/worksheets/sheet18.xml><?xml version="1.0" encoding="utf-8"?>
<worksheet xmlns="http://schemas.openxmlformats.org/spreadsheetml/2006/main" xmlns:r="http://schemas.openxmlformats.org/officeDocument/2006/relationships">
  <dimension ref="A1:R50"/>
  <sheetViews>
    <sheetView zoomScale="85" zoomScaleNormal="85" workbookViewId="0" topLeftCell="A5">
      <selection activeCell="N11" sqref="N11:R41"/>
    </sheetView>
  </sheetViews>
  <sheetFormatPr defaultColWidth="9.28125" defaultRowHeight="15"/>
  <cols>
    <col min="1" max="2" width="5.8515625" style="114" customWidth="1"/>
    <col min="3" max="3" width="21.8515625" style="114" customWidth="1"/>
    <col min="4" max="4" width="5.8515625" style="114" customWidth="1"/>
    <col min="5" max="9" width="14.8515625" style="0" customWidth="1"/>
    <col min="10" max="11" width="5.8515625" style="0" customWidth="1"/>
    <col min="12" max="12" width="21.8515625" style="0" customWidth="1"/>
    <col min="13" max="13" width="5.8515625" style="0" customWidth="1"/>
    <col min="14" max="17" width="14.8515625" style="0" customWidth="1"/>
    <col min="18" max="18" width="15.7109375" style="0" customWidth="1"/>
  </cols>
  <sheetData>
    <row r="1" spans="5:16" s="17" customFormat="1" ht="31.5" customHeight="1" hidden="1">
      <c r="E1" s="49"/>
      <c r="F1" s="53"/>
      <c r="H1" s="65"/>
      <c r="L1" s="3"/>
      <c r="M1" s="3"/>
      <c r="N1" s="3"/>
      <c r="O1" s="3"/>
      <c r="P1" s="3"/>
    </row>
    <row r="2" spans="1:16" s="17" customFormat="1" ht="28.5" customHeight="1" hidden="1">
      <c r="A2" s="3"/>
      <c r="B2" s="3"/>
      <c r="H2" s="65"/>
      <c r="L2" s="3"/>
      <c r="M2" s="3"/>
      <c r="N2" s="3"/>
      <c r="O2" s="3"/>
      <c r="P2" s="3"/>
    </row>
    <row r="3" spans="2:16" s="17" customFormat="1" ht="28.5" customHeight="1" hidden="1">
      <c r="B3" s="182"/>
      <c r="D3" s="184"/>
      <c r="F3" s="182"/>
      <c r="H3" s="184"/>
      <c r="L3" s="3"/>
      <c r="M3" s="3"/>
      <c r="N3" s="3"/>
      <c r="O3" s="3"/>
      <c r="P3" s="3"/>
    </row>
    <row r="4" spans="2:16" s="17" customFormat="1" ht="28.5" customHeight="1" hidden="1">
      <c r="B4" s="3"/>
      <c r="C4" s="183"/>
      <c r="E4" s="183"/>
      <c r="H4" s="65"/>
      <c r="L4" s="3"/>
      <c r="M4" s="3"/>
      <c r="N4" s="3"/>
      <c r="O4" s="3"/>
      <c r="P4" s="3"/>
    </row>
    <row r="5" spans="1:18" s="114" customFormat="1" ht="18" customHeight="1">
      <c r="A5" s="4" t="s">
        <v>0</v>
      </c>
      <c r="B5" s="4"/>
      <c r="C5" s="33"/>
      <c r="D5" s="33"/>
      <c r="E5" s="33"/>
      <c r="F5" s="33"/>
      <c r="G5" s="33"/>
      <c r="H5" s="33"/>
      <c r="I5" s="33"/>
      <c r="J5" s="33"/>
      <c r="K5" s="74"/>
      <c r="L5" s="74"/>
      <c r="M5" s="74"/>
      <c r="N5" s="74"/>
      <c r="P5" s="4" t="s">
        <v>78</v>
      </c>
      <c r="Q5" s="106" t="s">
        <v>80</v>
      </c>
      <c r="R5" s="107"/>
    </row>
    <row r="6" spans="1:18" s="114" customFormat="1" ht="18" customHeight="1">
      <c r="A6" s="4" t="s">
        <v>1</v>
      </c>
      <c r="B6" s="4"/>
      <c r="C6" s="34" t="s">
        <v>28</v>
      </c>
      <c r="D6" s="34"/>
      <c r="E6" s="34"/>
      <c r="F6" s="34"/>
      <c r="G6" s="34"/>
      <c r="H6" s="34"/>
      <c r="I6" s="34"/>
      <c r="J6" s="66"/>
      <c r="K6" s="75"/>
      <c r="L6" s="75"/>
      <c r="M6" s="75"/>
      <c r="N6" s="75"/>
      <c r="O6" s="101"/>
      <c r="P6" s="4" t="s">
        <v>79</v>
      </c>
      <c r="Q6" s="106" t="s">
        <v>81</v>
      </c>
      <c r="R6" s="107"/>
    </row>
    <row r="7" spans="1:18" ht="36" customHeight="1">
      <c r="A7" s="117" t="s">
        <v>100</v>
      </c>
      <c r="B7" s="117"/>
      <c r="C7" s="117"/>
      <c r="D7" s="117"/>
      <c r="E7" s="117"/>
      <c r="F7" s="117"/>
      <c r="G7" s="117"/>
      <c r="H7" s="117"/>
      <c r="I7" s="117"/>
      <c r="J7" s="117"/>
      <c r="K7" s="117"/>
      <c r="L7" s="117"/>
      <c r="M7" s="117"/>
      <c r="N7" s="117"/>
      <c r="O7" s="117"/>
      <c r="P7" s="117"/>
      <c r="Q7" s="117"/>
      <c r="R7" s="117"/>
    </row>
    <row r="8" spans="1:18" ht="24" customHeight="1">
      <c r="A8" s="6"/>
      <c r="B8" s="6"/>
      <c r="C8" s="6"/>
      <c r="D8" s="6"/>
      <c r="E8" s="6"/>
      <c r="F8" s="54" t="s">
        <v>44</v>
      </c>
      <c r="G8" s="8"/>
      <c r="H8" s="8"/>
      <c r="I8" s="8"/>
      <c r="J8" s="8"/>
      <c r="K8" s="8"/>
      <c r="L8" s="8"/>
      <c r="M8" s="8"/>
      <c r="N8" s="8"/>
      <c r="O8" s="6"/>
      <c r="P8" s="6"/>
      <c r="Q8" s="6"/>
      <c r="R8" s="108" t="s">
        <v>82</v>
      </c>
    </row>
    <row r="9" spans="1:18" s="115" customFormat="1" ht="18" customHeight="1">
      <c r="A9" s="7" t="s">
        <v>3</v>
      </c>
      <c r="B9" s="7"/>
      <c r="C9" s="7"/>
      <c r="D9" s="43" t="s">
        <v>42</v>
      </c>
      <c r="E9" s="43" t="s">
        <v>43</v>
      </c>
      <c r="F9" s="55" t="s">
        <v>45</v>
      </c>
      <c r="G9" s="60"/>
      <c r="H9" s="55" t="s">
        <v>50</v>
      </c>
      <c r="I9" s="60"/>
      <c r="J9" s="67" t="s">
        <v>3</v>
      </c>
      <c r="K9" s="7"/>
      <c r="L9" s="85"/>
      <c r="M9" s="43" t="s">
        <v>42</v>
      </c>
      <c r="N9" s="43" t="s">
        <v>43</v>
      </c>
      <c r="O9" s="55" t="s">
        <v>45</v>
      </c>
      <c r="P9" s="60"/>
      <c r="Q9" s="55" t="s">
        <v>50</v>
      </c>
      <c r="R9" s="109"/>
    </row>
    <row r="10" spans="1:18" s="115" customFormat="1" ht="18" customHeight="1">
      <c r="A10" s="8"/>
      <c r="B10" s="8"/>
      <c r="C10" s="8"/>
      <c r="D10" s="44"/>
      <c r="E10" s="44"/>
      <c r="F10" s="56" t="s">
        <v>46</v>
      </c>
      <c r="G10" s="61" t="s">
        <v>48</v>
      </c>
      <c r="H10" s="61" t="s">
        <v>51</v>
      </c>
      <c r="I10" s="61" t="s">
        <v>48</v>
      </c>
      <c r="J10" s="68"/>
      <c r="K10" s="8"/>
      <c r="L10" s="86"/>
      <c r="M10" s="44"/>
      <c r="N10" s="44"/>
      <c r="O10" s="56" t="s">
        <v>46</v>
      </c>
      <c r="P10" s="61" t="s">
        <v>48</v>
      </c>
      <c r="Q10" s="61" t="s">
        <v>51</v>
      </c>
      <c r="R10" s="110" t="s">
        <v>48</v>
      </c>
    </row>
    <row r="11" spans="1:18" s="116" customFormat="1" ht="14.1" customHeight="1">
      <c r="A11" s="9" t="s">
        <v>4</v>
      </c>
      <c r="B11" s="20" t="s">
        <v>11</v>
      </c>
      <c r="C11" s="35"/>
      <c r="D11" s="45">
        <v>1</v>
      </c>
      <c r="E11" s="152">
        <v>2</v>
      </c>
      <c r="F11" s="155">
        <v>6</v>
      </c>
      <c r="G11" s="158">
        <v>220.32</v>
      </c>
      <c r="H11" s="161">
        <v>0</v>
      </c>
      <c r="I11" s="162">
        <v>0</v>
      </c>
      <c r="J11" s="69" t="s">
        <v>6</v>
      </c>
      <c r="K11" s="28" t="s">
        <v>27</v>
      </c>
      <c r="L11" s="39" t="s">
        <v>40</v>
      </c>
      <c r="M11" s="94">
        <v>35</v>
      </c>
      <c r="N11" s="165">
        <v>0</v>
      </c>
      <c r="O11" s="161">
        <v>0</v>
      </c>
      <c r="P11" s="171">
        <v>0</v>
      </c>
      <c r="Q11" s="175">
        <v>0</v>
      </c>
      <c r="R11" s="178">
        <v>0</v>
      </c>
    </row>
    <row r="12" spans="1:18" ht="14.1" customHeight="1">
      <c r="A12" s="10"/>
      <c r="B12" s="21" t="s">
        <v>12</v>
      </c>
      <c r="C12" s="36"/>
      <c r="D12" s="46">
        <v>2</v>
      </c>
      <c r="E12" s="153">
        <v>4</v>
      </c>
      <c r="F12" s="156">
        <v>4</v>
      </c>
      <c r="G12" s="159">
        <v>1769.21</v>
      </c>
      <c r="H12" s="157">
        <v>0</v>
      </c>
      <c r="I12" s="164">
        <v>0</v>
      </c>
      <c r="J12" s="70"/>
      <c r="K12" s="29"/>
      <c r="L12" s="39" t="s">
        <v>41</v>
      </c>
      <c r="M12" s="95">
        <v>36</v>
      </c>
      <c r="N12" s="166">
        <v>0</v>
      </c>
      <c r="O12" s="157">
        <v>0</v>
      </c>
      <c r="P12" s="172">
        <v>0</v>
      </c>
      <c r="Q12" s="176">
        <v>0</v>
      </c>
      <c r="R12" s="179">
        <v>0</v>
      </c>
    </row>
    <row r="13" spans="1:18" ht="14.1" customHeight="1">
      <c r="A13" s="10"/>
      <c r="B13" s="21" t="s">
        <v>13</v>
      </c>
      <c r="C13" s="36"/>
      <c r="D13" s="46">
        <v>3</v>
      </c>
      <c r="E13" s="154">
        <v>0</v>
      </c>
      <c r="F13" s="157">
        <v>0</v>
      </c>
      <c r="G13" s="160">
        <v>0</v>
      </c>
      <c r="H13" s="157">
        <v>0</v>
      </c>
      <c r="I13" s="164">
        <v>0</v>
      </c>
      <c r="J13" s="70"/>
      <c r="K13" s="76" t="s">
        <v>57</v>
      </c>
      <c r="L13" s="39" t="s">
        <v>38</v>
      </c>
      <c r="M13" s="94">
        <v>37</v>
      </c>
      <c r="N13" s="165">
        <v>0</v>
      </c>
      <c r="O13" s="161">
        <v>0</v>
      </c>
      <c r="P13" s="171">
        <v>0</v>
      </c>
      <c r="Q13" s="176">
        <v>0</v>
      </c>
      <c r="R13" s="179">
        <v>0</v>
      </c>
    </row>
    <row r="14" spans="1:18" ht="14.1" customHeight="1">
      <c r="A14" s="10"/>
      <c r="B14" s="21" t="s">
        <v>14</v>
      </c>
      <c r="C14" s="36"/>
      <c r="D14" s="46">
        <v>4</v>
      </c>
      <c r="E14" s="154">
        <v>0</v>
      </c>
      <c r="F14" s="157">
        <v>0</v>
      </c>
      <c r="G14" s="160">
        <v>0</v>
      </c>
      <c r="H14" s="157">
        <v>0</v>
      </c>
      <c r="I14" s="164">
        <v>0</v>
      </c>
      <c r="J14" s="70"/>
      <c r="K14" s="77"/>
      <c r="L14" s="39" t="s">
        <v>39</v>
      </c>
      <c r="M14" s="95">
        <v>38</v>
      </c>
      <c r="N14" s="166">
        <v>0</v>
      </c>
      <c r="O14" s="157">
        <v>0</v>
      </c>
      <c r="P14" s="172">
        <v>0</v>
      </c>
      <c r="Q14" s="176">
        <v>0</v>
      </c>
      <c r="R14" s="179">
        <v>0</v>
      </c>
    </row>
    <row r="15" spans="1:18" ht="14.1" customHeight="1">
      <c r="A15" s="10"/>
      <c r="B15" s="21" t="s">
        <v>15</v>
      </c>
      <c r="C15" s="36"/>
      <c r="D15" s="46">
        <v>5</v>
      </c>
      <c r="E15" s="154">
        <v>0</v>
      </c>
      <c r="F15" s="157">
        <v>0</v>
      </c>
      <c r="G15" s="160">
        <v>0</v>
      </c>
      <c r="H15" s="157">
        <v>0</v>
      </c>
      <c r="I15" s="164">
        <v>0</v>
      </c>
      <c r="J15" s="70"/>
      <c r="K15" s="77"/>
      <c r="L15" s="39" t="s">
        <v>40</v>
      </c>
      <c r="M15" s="94">
        <v>39</v>
      </c>
      <c r="N15" s="165">
        <v>0</v>
      </c>
      <c r="O15" s="161">
        <v>0</v>
      </c>
      <c r="P15" s="171">
        <v>0</v>
      </c>
      <c r="Q15" s="176">
        <v>0</v>
      </c>
      <c r="R15" s="179">
        <v>0</v>
      </c>
    </row>
    <row r="16" spans="1:18" ht="14.1" customHeight="1">
      <c r="A16" s="10"/>
      <c r="B16" s="21" t="s">
        <v>16</v>
      </c>
      <c r="C16" s="36"/>
      <c r="D16" s="46">
        <v>6</v>
      </c>
      <c r="E16" s="154">
        <v>0</v>
      </c>
      <c r="F16" s="157">
        <v>0</v>
      </c>
      <c r="G16" s="160">
        <v>0</v>
      </c>
      <c r="H16" s="157">
        <v>0</v>
      </c>
      <c r="I16" s="164">
        <v>0</v>
      </c>
      <c r="J16" s="70"/>
      <c r="K16" s="77"/>
      <c r="L16" s="39" t="s">
        <v>41</v>
      </c>
      <c r="M16" s="95">
        <v>40</v>
      </c>
      <c r="N16" s="166">
        <v>0</v>
      </c>
      <c r="O16" s="157">
        <v>0</v>
      </c>
      <c r="P16" s="172">
        <v>0</v>
      </c>
      <c r="Q16" s="176">
        <v>0</v>
      </c>
      <c r="R16" s="179">
        <v>0</v>
      </c>
    </row>
    <row r="17" spans="1:18" ht="14.1" customHeight="1">
      <c r="A17" s="10"/>
      <c r="B17" s="21" t="s">
        <v>17</v>
      </c>
      <c r="C17" s="36"/>
      <c r="D17" s="46">
        <v>7</v>
      </c>
      <c r="E17" s="154">
        <v>0</v>
      </c>
      <c r="F17" s="157">
        <v>0</v>
      </c>
      <c r="G17" s="160">
        <v>0</v>
      </c>
      <c r="H17" s="157">
        <v>0</v>
      </c>
      <c r="I17" s="164">
        <v>0</v>
      </c>
      <c r="J17" s="70"/>
      <c r="K17" s="76" t="s">
        <v>58</v>
      </c>
      <c r="L17" s="39" t="s">
        <v>38</v>
      </c>
      <c r="M17" s="94">
        <v>41</v>
      </c>
      <c r="N17" s="165">
        <v>0</v>
      </c>
      <c r="O17" s="161">
        <v>0</v>
      </c>
      <c r="P17" s="171">
        <v>0</v>
      </c>
      <c r="Q17" s="176">
        <v>0</v>
      </c>
      <c r="R17" s="179">
        <v>0</v>
      </c>
    </row>
    <row r="18" spans="1:18" ht="14.1" customHeight="1">
      <c r="A18" s="10"/>
      <c r="B18" s="22" t="s">
        <v>18</v>
      </c>
      <c r="C18" s="37"/>
      <c r="D18" s="46">
        <v>8</v>
      </c>
      <c r="E18" s="153">
        <v>3</v>
      </c>
      <c r="F18" s="157">
        <v>0</v>
      </c>
      <c r="G18" s="160">
        <v>0</v>
      </c>
      <c r="H18" s="156">
        <v>3</v>
      </c>
      <c r="I18" s="163">
        <v>253.99</v>
      </c>
      <c r="J18" s="70"/>
      <c r="K18" s="77"/>
      <c r="L18" s="39" t="s">
        <v>39</v>
      </c>
      <c r="M18" s="95">
        <v>42</v>
      </c>
      <c r="N18" s="166">
        <v>0</v>
      </c>
      <c r="O18" s="157">
        <v>0</v>
      </c>
      <c r="P18" s="172">
        <v>0</v>
      </c>
      <c r="Q18" s="176">
        <v>0</v>
      </c>
      <c r="R18" s="179">
        <v>0</v>
      </c>
    </row>
    <row r="19" spans="1:18" ht="14.1" customHeight="1">
      <c r="A19" s="10"/>
      <c r="B19" s="22" t="s">
        <v>19</v>
      </c>
      <c r="C19" s="37"/>
      <c r="D19" s="46">
        <v>9</v>
      </c>
      <c r="E19" s="154">
        <v>0</v>
      </c>
      <c r="F19" s="157">
        <v>0</v>
      </c>
      <c r="G19" s="160">
        <v>0</v>
      </c>
      <c r="H19" s="157">
        <v>0</v>
      </c>
      <c r="I19" s="164">
        <v>0</v>
      </c>
      <c r="J19" s="70"/>
      <c r="K19" s="77"/>
      <c r="L19" s="39" t="s">
        <v>40</v>
      </c>
      <c r="M19" s="94">
        <v>43</v>
      </c>
      <c r="N19" s="165">
        <v>0</v>
      </c>
      <c r="O19" s="161">
        <v>0</v>
      </c>
      <c r="P19" s="171">
        <v>0</v>
      </c>
      <c r="Q19" s="176">
        <v>0</v>
      </c>
      <c r="R19" s="179">
        <v>0</v>
      </c>
    </row>
    <row r="20" spans="1:18" ht="14.1" customHeight="1">
      <c r="A20" s="10"/>
      <c r="B20" s="22" t="s">
        <v>20</v>
      </c>
      <c r="C20" s="37"/>
      <c r="D20" s="46">
        <v>10</v>
      </c>
      <c r="E20" s="153">
        <v>5</v>
      </c>
      <c r="F20" s="157">
        <v>0</v>
      </c>
      <c r="G20" s="160">
        <v>0</v>
      </c>
      <c r="H20" s="156">
        <v>5</v>
      </c>
      <c r="I20" s="163">
        <v>685.24</v>
      </c>
      <c r="J20" s="70"/>
      <c r="K20" s="77"/>
      <c r="L20" s="39" t="s">
        <v>41</v>
      </c>
      <c r="M20" s="95">
        <v>44</v>
      </c>
      <c r="N20" s="166">
        <v>0</v>
      </c>
      <c r="O20" s="157">
        <v>0</v>
      </c>
      <c r="P20" s="172">
        <v>0</v>
      </c>
      <c r="Q20" s="176">
        <v>0</v>
      </c>
      <c r="R20" s="179">
        <v>0</v>
      </c>
    </row>
    <row r="21" spans="1:18" ht="14.1" customHeight="1">
      <c r="A21" s="10"/>
      <c r="B21" s="21" t="s">
        <v>21</v>
      </c>
      <c r="C21" s="36"/>
      <c r="D21" s="46">
        <v>11</v>
      </c>
      <c r="E21" s="154">
        <v>0</v>
      </c>
      <c r="F21" s="157">
        <v>0</v>
      </c>
      <c r="G21" s="160">
        <v>0</v>
      </c>
      <c r="H21" s="157">
        <v>0</v>
      </c>
      <c r="I21" s="164">
        <v>0</v>
      </c>
      <c r="J21" s="70"/>
      <c r="K21" s="76" t="s">
        <v>59</v>
      </c>
      <c r="L21" s="39" t="s">
        <v>38</v>
      </c>
      <c r="M21" s="94">
        <v>45</v>
      </c>
      <c r="N21" s="165">
        <v>0</v>
      </c>
      <c r="O21" s="161">
        <v>0</v>
      </c>
      <c r="P21" s="171">
        <v>0</v>
      </c>
      <c r="Q21" s="176">
        <v>0</v>
      </c>
      <c r="R21" s="179">
        <v>0</v>
      </c>
    </row>
    <row r="22" spans="1:18" ht="14.1" customHeight="1">
      <c r="A22" s="11"/>
      <c r="B22" s="23" t="s">
        <v>22</v>
      </c>
      <c r="C22" s="38"/>
      <c r="D22" s="46">
        <v>12</v>
      </c>
      <c r="E22" s="153">
        <v>15</v>
      </c>
      <c r="F22" s="157">
        <v>0</v>
      </c>
      <c r="G22" s="160">
        <v>0</v>
      </c>
      <c r="H22" s="156">
        <v>35</v>
      </c>
      <c r="I22" s="163">
        <v>3173.85</v>
      </c>
      <c r="J22" s="70"/>
      <c r="K22" s="77"/>
      <c r="L22" s="39" t="s">
        <v>39</v>
      </c>
      <c r="M22" s="95">
        <v>46</v>
      </c>
      <c r="N22" s="166">
        <v>0</v>
      </c>
      <c r="O22" s="157">
        <v>0</v>
      </c>
      <c r="P22" s="172">
        <v>0</v>
      </c>
      <c r="Q22" s="176">
        <v>0</v>
      </c>
      <c r="R22" s="179">
        <v>0</v>
      </c>
    </row>
    <row r="23" spans="1:18" ht="14.1" customHeight="1">
      <c r="A23" s="12" t="s">
        <v>5</v>
      </c>
      <c r="B23" s="21" t="s">
        <v>23</v>
      </c>
      <c r="C23" s="36"/>
      <c r="D23" s="46">
        <v>13</v>
      </c>
      <c r="E23" s="153">
        <v>8</v>
      </c>
      <c r="F23" s="157">
        <v>0</v>
      </c>
      <c r="G23" s="160">
        <v>0</v>
      </c>
      <c r="H23" s="156">
        <v>434</v>
      </c>
      <c r="I23" s="163">
        <v>53499.67</v>
      </c>
      <c r="J23" s="70"/>
      <c r="K23" s="77"/>
      <c r="L23" s="39" t="s">
        <v>40</v>
      </c>
      <c r="M23" s="94">
        <v>47</v>
      </c>
      <c r="N23" s="165">
        <v>0</v>
      </c>
      <c r="O23" s="161">
        <v>0</v>
      </c>
      <c r="P23" s="171">
        <v>0</v>
      </c>
      <c r="Q23" s="176">
        <v>0</v>
      </c>
      <c r="R23" s="179">
        <v>0</v>
      </c>
    </row>
    <row r="24" spans="1:18" ht="14.1" customHeight="1">
      <c r="A24" s="10"/>
      <c r="B24" s="24" t="s">
        <v>24</v>
      </c>
      <c r="C24" s="39" t="s">
        <v>29</v>
      </c>
      <c r="D24" s="46">
        <v>14</v>
      </c>
      <c r="E24" s="153">
        <v>236</v>
      </c>
      <c r="F24" s="156">
        <v>324</v>
      </c>
      <c r="G24" s="159">
        <v>54494.98</v>
      </c>
      <c r="H24" s="156">
        <v>203</v>
      </c>
      <c r="I24" s="163">
        <v>18815.95</v>
      </c>
      <c r="J24" s="70"/>
      <c r="K24" s="77"/>
      <c r="L24" s="39" t="s">
        <v>41</v>
      </c>
      <c r="M24" s="95">
        <v>48</v>
      </c>
      <c r="N24" s="166">
        <v>0</v>
      </c>
      <c r="O24" s="157">
        <v>0</v>
      </c>
      <c r="P24" s="172">
        <v>0</v>
      </c>
      <c r="Q24" s="176">
        <v>0</v>
      </c>
      <c r="R24" s="179">
        <v>0</v>
      </c>
    </row>
    <row r="25" spans="1:18" ht="14.1" customHeight="1">
      <c r="A25" s="10"/>
      <c r="B25" s="25"/>
      <c r="C25" s="39" t="s">
        <v>30</v>
      </c>
      <c r="D25" s="46">
        <v>15</v>
      </c>
      <c r="E25" s="153">
        <v>1</v>
      </c>
      <c r="F25" s="156">
        <v>1</v>
      </c>
      <c r="G25" s="159">
        <v>229.79</v>
      </c>
      <c r="H25" s="157">
        <v>0</v>
      </c>
      <c r="I25" s="164">
        <v>0</v>
      </c>
      <c r="J25" s="70"/>
      <c r="K25" s="72" t="s">
        <v>60</v>
      </c>
      <c r="L25" s="87" t="s">
        <v>39</v>
      </c>
      <c r="M25" s="94">
        <v>49</v>
      </c>
      <c r="N25" s="165">
        <v>0</v>
      </c>
      <c r="O25" s="161">
        <v>0</v>
      </c>
      <c r="P25" s="171">
        <v>0</v>
      </c>
      <c r="Q25" s="176">
        <v>0</v>
      </c>
      <c r="R25" s="179">
        <v>0</v>
      </c>
    </row>
    <row r="26" spans="1:18" ht="14.1" customHeight="1">
      <c r="A26" s="10"/>
      <c r="B26" s="25"/>
      <c r="C26" s="39" t="s">
        <v>31</v>
      </c>
      <c r="D26" s="46">
        <v>16</v>
      </c>
      <c r="E26" s="153">
        <v>53</v>
      </c>
      <c r="F26" s="156">
        <v>205</v>
      </c>
      <c r="G26" s="159">
        <v>54790.02</v>
      </c>
      <c r="H26" s="156">
        <v>33</v>
      </c>
      <c r="I26" s="163">
        <v>6016.11</v>
      </c>
      <c r="J26" s="70"/>
      <c r="K26" s="78"/>
      <c r="L26" s="87" t="s">
        <v>40</v>
      </c>
      <c r="M26" s="95">
        <v>50</v>
      </c>
      <c r="N26" s="166">
        <v>0</v>
      </c>
      <c r="O26" s="157">
        <v>0</v>
      </c>
      <c r="P26" s="172">
        <v>0</v>
      </c>
      <c r="Q26" s="176">
        <v>0</v>
      </c>
      <c r="R26" s="179">
        <v>0</v>
      </c>
    </row>
    <row r="27" spans="1:18" ht="14.1" customHeight="1">
      <c r="A27" s="10"/>
      <c r="B27" s="25"/>
      <c r="C27" s="39" t="s">
        <v>32</v>
      </c>
      <c r="D27" s="46">
        <v>17</v>
      </c>
      <c r="E27" s="153">
        <v>41</v>
      </c>
      <c r="F27" s="156">
        <v>86</v>
      </c>
      <c r="G27" s="159">
        <v>18875.16</v>
      </c>
      <c r="H27" s="156">
        <v>21</v>
      </c>
      <c r="I27" s="163">
        <v>2153.76</v>
      </c>
      <c r="J27" s="70"/>
      <c r="K27" s="79"/>
      <c r="L27" s="87" t="s">
        <v>41</v>
      </c>
      <c r="M27" s="94">
        <v>51</v>
      </c>
      <c r="N27" s="165">
        <v>0</v>
      </c>
      <c r="O27" s="161">
        <v>0</v>
      </c>
      <c r="P27" s="171">
        <v>0</v>
      </c>
      <c r="Q27" s="176">
        <v>0</v>
      </c>
      <c r="R27" s="179">
        <v>0</v>
      </c>
    </row>
    <row r="28" spans="1:18" ht="14.1" customHeight="1">
      <c r="A28" s="10"/>
      <c r="B28" s="25"/>
      <c r="C28" s="39" t="s">
        <v>33</v>
      </c>
      <c r="D28" s="46">
        <v>18</v>
      </c>
      <c r="E28" s="153">
        <v>7</v>
      </c>
      <c r="F28" s="156">
        <v>7</v>
      </c>
      <c r="G28" s="159">
        <v>3217.35</v>
      </c>
      <c r="H28" s="156">
        <v>5</v>
      </c>
      <c r="I28" s="163">
        <v>666.08</v>
      </c>
      <c r="J28" s="45"/>
      <c r="K28" s="80" t="s">
        <v>61</v>
      </c>
      <c r="L28" s="88"/>
      <c r="M28" s="95">
        <v>52</v>
      </c>
      <c r="N28" s="166">
        <v>0</v>
      </c>
      <c r="O28" s="157">
        <v>0</v>
      </c>
      <c r="P28" s="172">
        <v>0</v>
      </c>
      <c r="Q28" s="176">
        <v>0</v>
      </c>
      <c r="R28" s="179">
        <v>0</v>
      </c>
    </row>
    <row r="29" spans="1:18" ht="14.1" customHeight="1">
      <c r="A29" s="10"/>
      <c r="B29" s="25"/>
      <c r="C29" s="39" t="s">
        <v>34</v>
      </c>
      <c r="D29" s="46">
        <v>19</v>
      </c>
      <c r="E29" s="153">
        <v>2</v>
      </c>
      <c r="F29" s="157">
        <v>0</v>
      </c>
      <c r="G29" s="160">
        <v>0</v>
      </c>
      <c r="H29" s="156">
        <v>5</v>
      </c>
      <c r="I29" s="163">
        <v>519.8</v>
      </c>
      <c r="J29" s="70" t="s">
        <v>54</v>
      </c>
      <c r="K29" s="81" t="s">
        <v>62</v>
      </c>
      <c r="L29" s="89"/>
      <c r="M29" s="94">
        <v>53</v>
      </c>
      <c r="N29" s="165">
        <v>0</v>
      </c>
      <c r="O29" s="161">
        <v>0</v>
      </c>
      <c r="P29" s="171">
        <v>0</v>
      </c>
      <c r="Q29" s="176">
        <v>0</v>
      </c>
      <c r="R29" s="179">
        <v>0</v>
      </c>
    </row>
    <row r="30" spans="1:18" ht="14.1" customHeight="1">
      <c r="A30" s="10"/>
      <c r="B30" s="25"/>
      <c r="C30" s="39" t="s">
        <v>35</v>
      </c>
      <c r="D30" s="46">
        <v>20</v>
      </c>
      <c r="E30" s="154">
        <v>0</v>
      </c>
      <c r="F30" s="157">
        <v>0</v>
      </c>
      <c r="G30" s="160">
        <v>0</v>
      </c>
      <c r="H30" s="157">
        <v>0</v>
      </c>
      <c r="I30" s="164">
        <v>0</v>
      </c>
      <c r="J30" s="27"/>
      <c r="K30" s="81" t="s">
        <v>63</v>
      </c>
      <c r="L30" s="90"/>
      <c r="M30" s="95">
        <v>54</v>
      </c>
      <c r="N30" s="166">
        <v>0</v>
      </c>
      <c r="O30" s="157">
        <v>0</v>
      </c>
      <c r="P30" s="172">
        <v>0</v>
      </c>
      <c r="Q30" s="176">
        <v>0</v>
      </c>
      <c r="R30" s="179">
        <v>0</v>
      </c>
    </row>
    <row r="31" spans="1:18" ht="14.1" customHeight="1">
      <c r="A31" s="10"/>
      <c r="B31" s="25"/>
      <c r="C31" s="39" t="s">
        <v>36</v>
      </c>
      <c r="D31" s="46">
        <v>21</v>
      </c>
      <c r="E31" s="154">
        <v>0</v>
      </c>
      <c r="F31" s="157">
        <v>0</v>
      </c>
      <c r="G31" s="160">
        <v>0</v>
      </c>
      <c r="H31" s="157">
        <v>0</v>
      </c>
      <c r="I31" s="164">
        <v>0</v>
      </c>
      <c r="J31" s="27"/>
      <c r="K31" s="81" t="s">
        <v>64</v>
      </c>
      <c r="L31" s="90"/>
      <c r="M31" s="94">
        <v>55</v>
      </c>
      <c r="N31" s="168">
        <v>15</v>
      </c>
      <c r="O31" s="155">
        <v>23</v>
      </c>
      <c r="P31" s="174">
        <v>2079.87</v>
      </c>
      <c r="Q31" s="177">
        <v>16</v>
      </c>
      <c r="R31" s="180">
        <v>2018.75</v>
      </c>
    </row>
    <row r="32" spans="1:18" ht="14.1" customHeight="1">
      <c r="A32" s="10"/>
      <c r="B32" s="25"/>
      <c r="C32" s="39" t="s">
        <v>37</v>
      </c>
      <c r="D32" s="46">
        <v>22</v>
      </c>
      <c r="E32" s="153">
        <v>9</v>
      </c>
      <c r="F32" s="156">
        <v>53</v>
      </c>
      <c r="G32" s="159">
        <v>3197.45</v>
      </c>
      <c r="H32" s="156">
        <v>8</v>
      </c>
      <c r="I32" s="163">
        <v>1345.45</v>
      </c>
      <c r="J32" s="27"/>
      <c r="K32" s="81" t="s">
        <v>65</v>
      </c>
      <c r="L32" s="90"/>
      <c r="M32" s="95">
        <v>56</v>
      </c>
      <c r="N32" s="167">
        <v>1</v>
      </c>
      <c r="O32" s="156">
        <v>1</v>
      </c>
      <c r="P32" s="173">
        <v>590.65</v>
      </c>
      <c r="Q32" s="176">
        <v>0</v>
      </c>
      <c r="R32" s="179">
        <v>0</v>
      </c>
    </row>
    <row r="33" spans="1:18" ht="14.1" customHeight="1">
      <c r="A33" s="10"/>
      <c r="B33" s="25"/>
      <c r="C33" s="40" t="s">
        <v>21</v>
      </c>
      <c r="D33" s="46">
        <v>23</v>
      </c>
      <c r="E33" s="153">
        <v>2</v>
      </c>
      <c r="F33" s="156">
        <v>2</v>
      </c>
      <c r="G33" s="159">
        <v>207.64</v>
      </c>
      <c r="H33" s="157">
        <v>0</v>
      </c>
      <c r="I33" s="164">
        <v>0</v>
      </c>
      <c r="J33" s="27"/>
      <c r="K33" s="81" t="s">
        <v>66</v>
      </c>
      <c r="L33" s="90"/>
      <c r="M33" s="94">
        <v>57</v>
      </c>
      <c r="N33" s="168">
        <v>10</v>
      </c>
      <c r="O33" s="155">
        <v>21</v>
      </c>
      <c r="P33" s="174">
        <v>1097.46</v>
      </c>
      <c r="Q33" s="177">
        <v>12</v>
      </c>
      <c r="R33" s="180">
        <v>2912.27</v>
      </c>
    </row>
    <row r="34" spans="1:18" ht="14.1" customHeight="1">
      <c r="A34" s="11"/>
      <c r="B34" s="26"/>
      <c r="C34" s="39" t="s">
        <v>22</v>
      </c>
      <c r="D34" s="46">
        <v>24</v>
      </c>
      <c r="E34" s="153">
        <v>2</v>
      </c>
      <c r="F34" s="156">
        <v>2</v>
      </c>
      <c r="G34" s="159">
        <v>179.54</v>
      </c>
      <c r="H34" s="156">
        <v>1</v>
      </c>
      <c r="I34" s="163">
        <v>92.94</v>
      </c>
      <c r="J34" s="27"/>
      <c r="K34" s="81" t="s">
        <v>67</v>
      </c>
      <c r="L34" s="90"/>
      <c r="M34" s="95">
        <v>58</v>
      </c>
      <c r="N34" s="167">
        <v>302</v>
      </c>
      <c r="O34" s="156">
        <v>803</v>
      </c>
      <c r="P34" s="173">
        <v>129213.43</v>
      </c>
      <c r="Q34" s="177">
        <v>355</v>
      </c>
      <c r="R34" s="180">
        <v>36926.88</v>
      </c>
    </row>
    <row r="35" spans="1:18" ht="14.1" customHeight="1">
      <c r="A35" s="12" t="s">
        <v>6</v>
      </c>
      <c r="B35" s="118" t="s">
        <v>25</v>
      </c>
      <c r="C35" s="39" t="s">
        <v>38</v>
      </c>
      <c r="D35" s="46">
        <v>25</v>
      </c>
      <c r="E35" s="153">
        <v>410</v>
      </c>
      <c r="F35" s="156">
        <v>600</v>
      </c>
      <c r="G35" s="159">
        <v>72317.5</v>
      </c>
      <c r="H35" s="156">
        <v>443</v>
      </c>
      <c r="I35" s="163">
        <v>61266.73</v>
      </c>
      <c r="J35" s="27"/>
      <c r="K35" s="81" t="s">
        <v>68</v>
      </c>
      <c r="L35" s="90"/>
      <c r="M35" s="94">
        <v>59</v>
      </c>
      <c r="N35" s="168">
        <v>17</v>
      </c>
      <c r="O35" s="155">
        <v>23</v>
      </c>
      <c r="P35" s="174">
        <v>851.01</v>
      </c>
      <c r="Q35" s="177">
        <v>16</v>
      </c>
      <c r="R35" s="180">
        <v>1551.99</v>
      </c>
    </row>
    <row r="36" spans="1:18" ht="14.1" customHeight="1">
      <c r="A36" s="10"/>
      <c r="B36" s="119"/>
      <c r="C36" s="39" t="s">
        <v>39</v>
      </c>
      <c r="D36" s="46">
        <v>26</v>
      </c>
      <c r="E36" s="153">
        <v>4</v>
      </c>
      <c r="F36" s="156">
        <v>4</v>
      </c>
      <c r="G36" s="159">
        <v>219.68</v>
      </c>
      <c r="H36" s="156">
        <v>4</v>
      </c>
      <c r="I36" s="163">
        <v>368.36</v>
      </c>
      <c r="J36" s="27"/>
      <c r="K36" s="81" t="s">
        <v>69</v>
      </c>
      <c r="L36" s="90"/>
      <c r="M36" s="95">
        <v>60</v>
      </c>
      <c r="N36" s="167">
        <v>15</v>
      </c>
      <c r="O36" s="156">
        <v>35</v>
      </c>
      <c r="P36" s="173">
        <v>745.33</v>
      </c>
      <c r="Q36" s="177">
        <v>14</v>
      </c>
      <c r="R36" s="180">
        <v>1316.28</v>
      </c>
    </row>
    <row r="37" spans="1:18" ht="14.1" customHeight="1">
      <c r="A37" s="10"/>
      <c r="B37" s="119"/>
      <c r="C37" s="39" t="s">
        <v>40</v>
      </c>
      <c r="D37" s="46">
        <v>27</v>
      </c>
      <c r="E37" s="153">
        <v>28</v>
      </c>
      <c r="F37" s="156">
        <v>59</v>
      </c>
      <c r="G37" s="159">
        <v>14150.64</v>
      </c>
      <c r="H37" s="156">
        <v>34</v>
      </c>
      <c r="I37" s="163">
        <v>8167.05</v>
      </c>
      <c r="J37" s="27"/>
      <c r="K37" s="81" t="s">
        <v>70</v>
      </c>
      <c r="L37" s="90"/>
      <c r="M37" s="94">
        <v>61</v>
      </c>
      <c r="N37" s="168">
        <v>14</v>
      </c>
      <c r="O37" s="155">
        <v>16</v>
      </c>
      <c r="P37" s="174">
        <v>4142.33</v>
      </c>
      <c r="Q37" s="177">
        <v>14</v>
      </c>
      <c r="R37" s="180">
        <v>1310.95</v>
      </c>
    </row>
    <row r="38" spans="1:18" ht="14.1" customHeight="1">
      <c r="A38" s="10"/>
      <c r="B38" s="120"/>
      <c r="C38" s="39" t="s">
        <v>41</v>
      </c>
      <c r="D38" s="46">
        <v>28</v>
      </c>
      <c r="E38" s="153">
        <v>335</v>
      </c>
      <c r="F38" s="156">
        <v>452</v>
      </c>
      <c r="G38" s="159">
        <v>40593.8</v>
      </c>
      <c r="H38" s="156">
        <v>355</v>
      </c>
      <c r="I38" s="163">
        <v>40807.26</v>
      </c>
      <c r="J38" s="27"/>
      <c r="K38" s="81" t="s">
        <v>71</v>
      </c>
      <c r="L38" s="90"/>
      <c r="M38" s="95">
        <v>62</v>
      </c>
      <c r="N38" s="167">
        <v>14</v>
      </c>
      <c r="O38" s="156">
        <v>19</v>
      </c>
      <c r="P38" s="173">
        <v>6530.77</v>
      </c>
      <c r="Q38" s="177">
        <v>9</v>
      </c>
      <c r="R38" s="180">
        <v>1373.92</v>
      </c>
    </row>
    <row r="39" spans="1:18" ht="14.1" customHeight="1">
      <c r="A39" s="10"/>
      <c r="B39" s="118" t="s">
        <v>26</v>
      </c>
      <c r="C39" s="39" t="s">
        <v>38</v>
      </c>
      <c r="D39" s="46">
        <v>29</v>
      </c>
      <c r="E39" s="154">
        <v>0</v>
      </c>
      <c r="F39" s="157">
        <v>0</v>
      </c>
      <c r="G39" s="160">
        <v>0</v>
      </c>
      <c r="H39" s="157">
        <v>0</v>
      </c>
      <c r="I39" s="164">
        <v>0</v>
      </c>
      <c r="J39" s="27"/>
      <c r="K39" s="81" t="s">
        <v>72</v>
      </c>
      <c r="L39" s="90"/>
      <c r="M39" s="94">
        <v>63</v>
      </c>
      <c r="N39" s="168">
        <v>43</v>
      </c>
      <c r="O39" s="155">
        <v>102</v>
      </c>
      <c r="P39" s="174">
        <v>12725.11</v>
      </c>
      <c r="Q39" s="177">
        <v>18</v>
      </c>
      <c r="R39" s="180">
        <v>5446.67</v>
      </c>
    </row>
    <row r="40" spans="1:18" ht="14.1" customHeight="1">
      <c r="A40" s="10"/>
      <c r="B40" s="121"/>
      <c r="C40" s="39" t="s">
        <v>39</v>
      </c>
      <c r="D40" s="46">
        <v>30</v>
      </c>
      <c r="E40" s="154">
        <v>0</v>
      </c>
      <c r="F40" s="157">
        <v>0</v>
      </c>
      <c r="G40" s="160">
        <v>0</v>
      </c>
      <c r="H40" s="157">
        <v>0</v>
      </c>
      <c r="I40" s="164">
        <v>0</v>
      </c>
      <c r="J40" s="27"/>
      <c r="K40" s="81" t="s">
        <v>73</v>
      </c>
      <c r="L40" s="90"/>
      <c r="M40" s="95">
        <v>64</v>
      </c>
      <c r="N40" s="167">
        <v>42</v>
      </c>
      <c r="O40" s="156">
        <v>51</v>
      </c>
      <c r="P40" s="173">
        <v>2193.45</v>
      </c>
      <c r="Q40" s="177">
        <v>33</v>
      </c>
      <c r="R40" s="180">
        <v>2393.1</v>
      </c>
    </row>
    <row r="41" spans="1:18" ht="14.1" customHeight="1">
      <c r="A41" s="10"/>
      <c r="B41" s="121"/>
      <c r="C41" s="39" t="s">
        <v>40</v>
      </c>
      <c r="D41" s="46">
        <v>31</v>
      </c>
      <c r="E41" s="154">
        <v>0</v>
      </c>
      <c r="F41" s="157">
        <v>0</v>
      </c>
      <c r="G41" s="160">
        <v>0</v>
      </c>
      <c r="H41" s="157">
        <v>0</v>
      </c>
      <c r="I41" s="164">
        <v>0</v>
      </c>
      <c r="J41" s="45"/>
      <c r="K41" s="81" t="s">
        <v>74</v>
      </c>
      <c r="L41" s="90"/>
      <c r="M41" s="94">
        <v>65</v>
      </c>
      <c r="N41" s="168">
        <v>114</v>
      </c>
      <c r="O41" s="155">
        <v>189</v>
      </c>
      <c r="P41" s="174">
        <v>110106.05</v>
      </c>
      <c r="Q41" s="177">
        <v>81</v>
      </c>
      <c r="R41" s="180">
        <v>8088.13</v>
      </c>
    </row>
    <row r="42" spans="1:18" ht="14.1" customHeight="1">
      <c r="A42" s="10"/>
      <c r="B42" s="121"/>
      <c r="C42" s="39" t="s">
        <v>41</v>
      </c>
      <c r="D42" s="46">
        <v>32</v>
      </c>
      <c r="E42" s="154">
        <v>0</v>
      </c>
      <c r="F42" s="157">
        <v>0</v>
      </c>
      <c r="G42" s="160">
        <v>0</v>
      </c>
      <c r="H42" s="157">
        <v>0</v>
      </c>
      <c r="I42" s="164">
        <v>0</v>
      </c>
      <c r="J42" s="71" t="s">
        <v>55</v>
      </c>
      <c r="K42" s="82"/>
      <c r="L42" s="91"/>
      <c r="M42" s="94">
        <v>66</v>
      </c>
      <c r="N42" s="140">
        <f>SUM(E11:E44,N11:N41)</f>
        <v>1755</v>
      </c>
      <c r="O42" s="129">
        <f>SUM(F11:F44,O11:O41)</f>
        <v>3089</v>
      </c>
      <c r="P42" s="143">
        <f>SUM(G11:G44,P11:P41)</f>
        <v>542454.88</v>
      </c>
      <c r="Q42" s="147">
        <f>SUM(H11:H44,Q11:Q41)</f>
        <v>2157</v>
      </c>
      <c r="R42" s="150">
        <f>SUM(I11:I44,R11:R41)</f>
        <v>261171.18</v>
      </c>
    </row>
    <row r="43" spans="1:18" ht="14.1" customHeight="1">
      <c r="A43" s="10"/>
      <c r="B43" s="122" t="s">
        <v>27</v>
      </c>
      <c r="C43" s="39" t="s">
        <v>38</v>
      </c>
      <c r="D43" s="46">
        <v>33</v>
      </c>
      <c r="E43" s="154">
        <v>0</v>
      </c>
      <c r="F43" s="157">
        <v>0</v>
      </c>
      <c r="G43" s="160">
        <v>0</v>
      </c>
      <c r="H43" s="157">
        <v>0</v>
      </c>
      <c r="I43" s="164">
        <v>0</v>
      </c>
      <c r="J43" s="72" t="s">
        <v>56</v>
      </c>
      <c r="K43" s="83"/>
      <c r="L43" s="92"/>
      <c r="M43" s="96">
        <v>67</v>
      </c>
      <c r="N43" s="169">
        <v>0</v>
      </c>
      <c r="O43" s="170">
        <v>0</v>
      </c>
      <c r="P43" s="104"/>
      <c r="Q43" s="104"/>
      <c r="R43" s="113" t="s">
        <v>83</v>
      </c>
    </row>
    <row r="44" spans="1:18" ht="14.1" customHeight="1">
      <c r="A44" s="11"/>
      <c r="B44" s="123"/>
      <c r="C44" s="39" t="s">
        <v>39</v>
      </c>
      <c r="D44" s="46">
        <v>34</v>
      </c>
      <c r="E44" s="153">
        <v>1</v>
      </c>
      <c r="F44" s="156">
        <v>1</v>
      </c>
      <c r="G44" s="159">
        <v>7716.34</v>
      </c>
      <c r="H44" s="157">
        <v>0</v>
      </c>
      <c r="I44" s="164">
        <v>0</v>
      </c>
      <c r="J44" s="73"/>
      <c r="K44" s="84"/>
      <c r="L44" s="93"/>
      <c r="M44" s="97"/>
      <c r="N44" s="100"/>
      <c r="O44" s="103"/>
      <c r="P44" s="105"/>
      <c r="Q44" s="105"/>
      <c r="R44" s="75"/>
    </row>
    <row r="45" spans="1:18" ht="14.1" customHeight="1">
      <c r="A45" s="13" t="s">
        <v>7</v>
      </c>
      <c r="B45" s="13"/>
      <c r="C45" s="13"/>
      <c r="D45" s="47"/>
      <c r="E45" s="47"/>
      <c r="F45" s="13" t="s">
        <v>47</v>
      </c>
      <c r="G45" s="64"/>
      <c r="H45" s="13" t="s">
        <v>52</v>
      </c>
      <c r="I45" s="13" t="s">
        <v>53</v>
      </c>
      <c r="J45" s="47"/>
      <c r="K45" s="47"/>
      <c r="L45" s="13" t="s">
        <v>75</v>
      </c>
      <c r="M45" s="98"/>
      <c r="N45" s="98"/>
      <c r="O45" s="13" t="s">
        <v>77</v>
      </c>
      <c r="P45" s="13"/>
      <c r="Q45" s="13"/>
      <c r="R45" s="13"/>
    </row>
    <row r="46" spans="1:18" ht="14.1" customHeight="1">
      <c r="A46" s="14" t="s">
        <v>8</v>
      </c>
      <c r="B46" s="14"/>
      <c r="C46" s="14"/>
      <c r="D46" s="14"/>
      <c r="E46" s="14"/>
      <c r="F46" s="59"/>
      <c r="G46" s="14" t="s">
        <v>49</v>
      </c>
      <c r="H46" s="14"/>
      <c r="I46" s="14"/>
      <c r="J46" s="14"/>
      <c r="K46" s="59"/>
      <c r="L46" s="59"/>
      <c r="M46" s="14" t="s">
        <v>76</v>
      </c>
      <c r="N46" s="14"/>
      <c r="O46" s="14"/>
      <c r="P46" s="14"/>
      <c r="Q46" s="14"/>
      <c r="R46" s="14"/>
    </row>
    <row r="47" spans="1:18" ht="14.1" customHeight="1">
      <c r="A47" s="15" t="s">
        <v>9</v>
      </c>
      <c r="B47" s="15"/>
      <c r="C47" s="41"/>
      <c r="D47" s="48">
        <f>H1</f>
      </c>
      <c r="E47" s="52"/>
      <c r="F47" s="52"/>
      <c r="G47" s="52"/>
      <c r="H47" s="52"/>
      <c r="I47" s="52"/>
      <c r="J47" s="52"/>
      <c r="K47" s="52"/>
      <c r="L47" s="52"/>
      <c r="M47" s="52"/>
      <c r="N47" s="52"/>
      <c r="O47" s="52"/>
      <c r="P47" s="52"/>
      <c r="Q47" s="52"/>
      <c r="R47" s="52"/>
    </row>
    <row r="48" spans="1:18" s="74" customFormat="1" ht="36" customHeight="1">
      <c r="A48" s="16" t="s">
        <v>10</v>
      </c>
      <c r="B48" s="30"/>
      <c r="C48" s="30"/>
      <c r="D48" s="30"/>
      <c r="E48" s="30"/>
      <c r="F48" s="30"/>
      <c r="G48" s="30"/>
      <c r="H48" s="30"/>
      <c r="I48" s="30"/>
      <c r="J48" s="30"/>
      <c r="K48" s="30"/>
      <c r="L48" s="30"/>
      <c r="M48" s="30"/>
      <c r="N48" s="30"/>
      <c r="O48" s="30"/>
      <c r="P48" s="30"/>
      <c r="Q48" s="30"/>
      <c r="R48" s="30"/>
    </row>
    <row r="49" spans="1:18" ht="15">
      <c r="A49" s="17"/>
      <c r="B49" s="17"/>
      <c r="C49" s="17"/>
      <c r="D49" s="17"/>
      <c r="E49" s="17"/>
      <c r="F49" s="17"/>
      <c r="G49" s="17"/>
      <c r="H49" s="17"/>
      <c r="I49" s="17"/>
      <c r="J49" s="17"/>
      <c r="K49" s="17"/>
      <c r="L49" s="17"/>
      <c r="M49" s="17"/>
      <c r="N49" s="17"/>
      <c r="O49" s="17"/>
      <c r="P49" s="17"/>
      <c r="Q49" s="17"/>
      <c r="R49" s="17"/>
    </row>
    <row r="50" spans="1:18" ht="15">
      <c r="A50" s="18"/>
      <c r="B50" s="31"/>
      <c r="C50" s="31"/>
      <c r="D50" s="31"/>
      <c r="E50" s="31"/>
      <c r="F50" s="31"/>
      <c r="G50" s="31"/>
      <c r="H50" s="31"/>
      <c r="I50" s="31"/>
      <c r="J50" s="31"/>
      <c r="K50" s="31"/>
      <c r="L50" s="31"/>
      <c r="M50" s="31"/>
      <c r="N50" s="31"/>
      <c r="O50" s="31"/>
      <c r="P50" s="31"/>
      <c r="Q50" s="31"/>
      <c r="R50" s="31"/>
    </row>
  </sheetData>
  <mergeCells count="70">
    <mergeCell ref="A7:R7"/>
    <mergeCell ref="A5:B5"/>
    <mergeCell ref="A6:B6"/>
    <mergeCell ref="F8:N8"/>
    <mergeCell ref="D45:E45"/>
    <mergeCell ref="J45:K45"/>
    <mergeCell ref="M45:N45"/>
    <mergeCell ref="Q5:R5"/>
    <mergeCell ref="Q6:R6"/>
    <mergeCell ref="A9:C10"/>
    <mergeCell ref="D9:D10"/>
    <mergeCell ref="E9:E10"/>
    <mergeCell ref="F9:G9"/>
    <mergeCell ref="H9:I9"/>
    <mergeCell ref="J9:L10"/>
    <mergeCell ref="M9:M10"/>
    <mergeCell ref="N9:N10"/>
    <mergeCell ref="O9:P9"/>
    <mergeCell ref="Q9:R9"/>
    <mergeCell ref="A11:A22"/>
    <mergeCell ref="B11:C11"/>
    <mergeCell ref="J11:J28"/>
    <mergeCell ref="K11:K12"/>
    <mergeCell ref="B12:C12"/>
    <mergeCell ref="B13:C13"/>
    <mergeCell ref="K13:K16"/>
    <mergeCell ref="B14:C14"/>
    <mergeCell ref="B15:C15"/>
    <mergeCell ref="B16:C16"/>
    <mergeCell ref="B17:C17"/>
    <mergeCell ref="K17:K20"/>
    <mergeCell ref="B18:C18"/>
    <mergeCell ref="K33:L33"/>
    <mergeCell ref="B19:C19"/>
    <mergeCell ref="B20:C20"/>
    <mergeCell ref="B21:C21"/>
    <mergeCell ref="K21:K24"/>
    <mergeCell ref="B22:C22"/>
    <mergeCell ref="O43:Q44"/>
    <mergeCell ref="A23:A34"/>
    <mergeCell ref="B23:C23"/>
    <mergeCell ref="B24:B34"/>
    <mergeCell ref="K25:K27"/>
    <mergeCell ref="K28:L28"/>
    <mergeCell ref="J29:J41"/>
    <mergeCell ref="K29:L29"/>
    <mergeCell ref="A35:A44"/>
    <mergeCell ref="B35:B38"/>
    <mergeCell ref="K35:L35"/>
    <mergeCell ref="K36:L36"/>
    <mergeCell ref="K37:L37"/>
    <mergeCell ref="K30:L30"/>
    <mergeCell ref="K31:L31"/>
    <mergeCell ref="K32:L32"/>
    <mergeCell ref="A47:C47"/>
    <mergeCell ref="D47:R47"/>
    <mergeCell ref="A48:R48"/>
    <mergeCell ref="K46:L46"/>
    <mergeCell ref="K34:L34"/>
    <mergeCell ref="R43:R44"/>
    <mergeCell ref="K38:L38"/>
    <mergeCell ref="B39:B42"/>
    <mergeCell ref="K39:L39"/>
    <mergeCell ref="K40:L40"/>
    <mergeCell ref="K41:L41"/>
    <mergeCell ref="J42:L42"/>
    <mergeCell ref="B43:B44"/>
    <mergeCell ref="J43:L44"/>
    <mergeCell ref="M43:M44"/>
    <mergeCell ref="N43:N44"/>
  </mergeCells>
  <printOptions/>
  <pageMargins left="0.748031496062992" right="0.748031496062992" top="0.590551181102362" bottom="0.590551181102362" header="0.31496062992126" footer="0.31496062992126"/>
  <pageSetup fitToHeight="0" fitToWidth="0" horizontalDpi="600" verticalDpi="600" orientation="landscape" paperSize="8"/>
</worksheet>
</file>

<file path=xl/worksheets/sheet19.xml><?xml version="1.0" encoding="utf-8"?>
<worksheet xmlns="http://schemas.openxmlformats.org/spreadsheetml/2006/main" xmlns:r="http://schemas.openxmlformats.org/officeDocument/2006/relationships">
  <dimension ref="A1:R50"/>
  <sheetViews>
    <sheetView zoomScale="85" zoomScaleNormal="85" workbookViewId="0" topLeftCell="A5">
      <selection activeCell="O50" sqref="O50"/>
    </sheetView>
  </sheetViews>
  <sheetFormatPr defaultColWidth="9.28125" defaultRowHeight="15"/>
  <cols>
    <col min="1" max="2" width="5.8515625" style="114" customWidth="1"/>
    <col min="3" max="3" width="21.8515625" style="114" customWidth="1"/>
    <col min="4" max="4" width="5.8515625" style="114" customWidth="1"/>
    <col min="5" max="5" width="14.8515625" style="0" customWidth="1"/>
    <col min="6" max="6" width="23.57421875" style="0" customWidth="1"/>
    <col min="7" max="7" width="19.57421875" style="0" customWidth="1"/>
    <col min="8" max="9" width="14.8515625" style="0" customWidth="1"/>
    <col min="10" max="11" width="5.8515625" style="0" customWidth="1"/>
    <col min="12" max="12" width="21.8515625" style="0" customWidth="1"/>
    <col min="13" max="13" width="5.8515625" style="0" customWidth="1"/>
    <col min="14" max="17" width="14.8515625" style="0" customWidth="1"/>
    <col min="18" max="18" width="15.7109375" style="0" customWidth="1"/>
  </cols>
  <sheetData>
    <row r="1" spans="5:16" s="17" customFormat="1" ht="31.5" customHeight="1" hidden="1">
      <c r="E1" s="49"/>
      <c r="F1" s="53"/>
      <c r="H1" s="65"/>
      <c r="L1" s="3"/>
      <c r="M1" s="3"/>
      <c r="N1" s="3"/>
      <c r="O1" s="3"/>
      <c r="P1" s="3"/>
    </row>
    <row r="2" spans="1:16" s="17" customFormat="1" ht="28.5" customHeight="1" hidden="1">
      <c r="A2" s="3"/>
      <c r="B2" s="3"/>
      <c r="H2" s="65"/>
      <c r="L2" s="3"/>
      <c r="M2" s="3"/>
      <c r="N2" s="3"/>
      <c r="O2" s="3"/>
      <c r="P2" s="3"/>
    </row>
    <row r="3" spans="2:16" s="17" customFormat="1" ht="28.5" customHeight="1" hidden="1">
      <c r="B3" s="19"/>
      <c r="D3" s="42"/>
      <c r="F3" s="19"/>
      <c r="H3" s="42"/>
      <c r="L3" s="3"/>
      <c r="M3" s="3"/>
      <c r="N3" s="3"/>
      <c r="O3" s="3"/>
      <c r="P3" s="3"/>
    </row>
    <row r="4" spans="2:16" s="17" customFormat="1" ht="28.5" customHeight="1" hidden="1">
      <c r="B4" s="3"/>
      <c r="C4" s="32"/>
      <c r="E4" s="32"/>
      <c r="H4" s="65"/>
      <c r="L4" s="3"/>
      <c r="M4" s="3"/>
      <c r="N4" s="3"/>
      <c r="O4" s="3"/>
      <c r="P4" s="3"/>
    </row>
    <row r="5" spans="1:18" s="114" customFormat="1" ht="18" customHeight="1">
      <c r="A5" s="4" t="s">
        <v>0</v>
      </c>
      <c r="B5" s="4"/>
      <c r="C5" s="33"/>
      <c r="D5" s="33"/>
      <c r="E5" s="33"/>
      <c r="F5" s="33"/>
      <c r="G5" s="33"/>
      <c r="H5" s="33"/>
      <c r="I5" s="33"/>
      <c r="J5" s="33"/>
      <c r="K5" s="74"/>
      <c r="L5" s="74"/>
      <c r="M5" s="74"/>
      <c r="N5" s="74"/>
      <c r="P5" s="4" t="s">
        <v>78</v>
      </c>
      <c r="Q5" s="106" t="s">
        <v>80</v>
      </c>
      <c r="R5" s="107"/>
    </row>
    <row r="6" spans="1:18" s="114" customFormat="1" ht="18" customHeight="1">
      <c r="A6" s="4" t="s">
        <v>1</v>
      </c>
      <c r="B6" s="4"/>
      <c r="C6" s="34" t="s">
        <v>28</v>
      </c>
      <c r="D6" s="34"/>
      <c r="E6" s="34"/>
      <c r="F6" s="34"/>
      <c r="G6" s="34"/>
      <c r="H6" s="34"/>
      <c r="I6" s="34"/>
      <c r="J6" s="66"/>
      <c r="K6" s="75"/>
      <c r="L6" s="75"/>
      <c r="M6" s="75"/>
      <c r="N6" s="75"/>
      <c r="O6" s="101"/>
      <c r="P6" s="4" t="s">
        <v>79</v>
      </c>
      <c r="Q6" s="106" t="s">
        <v>81</v>
      </c>
      <c r="R6" s="107"/>
    </row>
    <row r="7" spans="1:18" ht="36" customHeight="1">
      <c r="A7" s="117" t="s">
        <v>101</v>
      </c>
      <c r="B7" s="117"/>
      <c r="C7" s="117"/>
      <c r="D7" s="117"/>
      <c r="E7" s="117"/>
      <c r="F7" s="117"/>
      <c r="G7" s="117"/>
      <c r="H7" s="117"/>
      <c r="I7" s="117"/>
      <c r="J7" s="117"/>
      <c r="K7" s="117"/>
      <c r="L7" s="117"/>
      <c r="M7" s="117"/>
      <c r="N7" s="117"/>
      <c r="O7" s="117"/>
      <c r="P7" s="117"/>
      <c r="Q7" s="117"/>
      <c r="R7" s="117"/>
    </row>
    <row r="8" spans="1:18" ht="24" customHeight="1">
      <c r="A8" s="6"/>
      <c r="B8" s="6"/>
      <c r="C8" s="6"/>
      <c r="D8" s="6"/>
      <c r="E8" s="6"/>
      <c r="F8" s="54" t="s">
        <v>44</v>
      </c>
      <c r="G8" s="8"/>
      <c r="H8" s="8"/>
      <c r="I8" s="8"/>
      <c r="J8" s="8"/>
      <c r="K8" s="8"/>
      <c r="L8" s="8"/>
      <c r="M8" s="8"/>
      <c r="N8" s="8"/>
      <c r="O8" s="6"/>
      <c r="P8" s="6"/>
      <c r="Q8" s="6"/>
      <c r="R8" s="108" t="s">
        <v>82</v>
      </c>
    </row>
    <row r="9" spans="1:18" s="115" customFormat="1" ht="18" customHeight="1">
      <c r="A9" s="7" t="s">
        <v>3</v>
      </c>
      <c r="B9" s="7"/>
      <c r="C9" s="7"/>
      <c r="D9" s="43" t="s">
        <v>42</v>
      </c>
      <c r="E9" s="43" t="s">
        <v>43</v>
      </c>
      <c r="F9" s="55" t="s">
        <v>45</v>
      </c>
      <c r="G9" s="60"/>
      <c r="H9" s="55" t="s">
        <v>50</v>
      </c>
      <c r="I9" s="60"/>
      <c r="J9" s="67" t="s">
        <v>3</v>
      </c>
      <c r="K9" s="7"/>
      <c r="L9" s="85"/>
      <c r="M9" s="43" t="s">
        <v>42</v>
      </c>
      <c r="N9" s="43" t="s">
        <v>43</v>
      </c>
      <c r="O9" s="55" t="s">
        <v>45</v>
      </c>
      <c r="P9" s="60"/>
      <c r="Q9" s="55" t="s">
        <v>50</v>
      </c>
      <c r="R9" s="109"/>
    </row>
    <row r="10" spans="1:18" s="115" customFormat="1" ht="18" customHeight="1">
      <c r="A10" s="8"/>
      <c r="B10" s="8"/>
      <c r="C10" s="8"/>
      <c r="D10" s="44"/>
      <c r="E10" s="44"/>
      <c r="F10" s="56" t="s">
        <v>46</v>
      </c>
      <c r="G10" s="61" t="s">
        <v>48</v>
      </c>
      <c r="H10" s="61" t="s">
        <v>51</v>
      </c>
      <c r="I10" s="61" t="s">
        <v>48</v>
      </c>
      <c r="J10" s="68"/>
      <c r="K10" s="8"/>
      <c r="L10" s="86"/>
      <c r="M10" s="44"/>
      <c r="N10" s="44"/>
      <c r="O10" s="56" t="s">
        <v>46</v>
      </c>
      <c r="P10" s="61" t="s">
        <v>48</v>
      </c>
      <c r="Q10" s="61" t="s">
        <v>51</v>
      </c>
      <c r="R10" s="110" t="s">
        <v>48</v>
      </c>
    </row>
    <row r="11" spans="1:18" s="116" customFormat="1" ht="14.1" customHeight="1">
      <c r="A11" s="9" t="s">
        <v>4</v>
      </c>
      <c r="B11" s="20" t="s">
        <v>11</v>
      </c>
      <c r="C11" s="35"/>
      <c r="D11" s="45">
        <v>1</v>
      </c>
      <c r="E11" s="124">
        <f>'1112-04-01(2001)'!E11</f>
        <v>9</v>
      </c>
      <c r="F11" s="128">
        <f>'1112-04-01(2001)'!F11</f>
        <v>33</v>
      </c>
      <c r="G11" s="132">
        <f>'1112-04-01(2001)'!G11</f>
        <v>19200.57</v>
      </c>
      <c r="H11" s="134">
        <f>'1112-04-01(2001)'!H11</f>
        <v>0</v>
      </c>
      <c r="I11" s="135">
        <f>'1112-04-01(2001)'!I11</f>
        <v>0</v>
      </c>
      <c r="J11" s="69" t="s">
        <v>6</v>
      </c>
      <c r="K11" s="28" t="s">
        <v>27</v>
      </c>
      <c r="L11" s="39" t="s">
        <v>40</v>
      </c>
      <c r="M11" s="94">
        <v>35</v>
      </c>
      <c r="N11" s="137">
        <f>'1112-04-01(2001)'!N11</f>
        <v>0</v>
      </c>
      <c r="O11" s="134">
        <f>'1112-04-01(2001)'!O11</f>
        <v>0</v>
      </c>
      <c r="P11" s="141">
        <f>'1112-04-01(2001)'!P11</f>
        <v>0</v>
      </c>
      <c r="Q11" s="145">
        <f>'1112-04-01(2001)'!Q11</f>
        <v>0</v>
      </c>
      <c r="R11" s="148">
        <f>'1112-04-01(2001)'!R11</f>
        <v>0</v>
      </c>
    </row>
    <row r="12" spans="1:18" ht="14.1" customHeight="1">
      <c r="A12" s="10"/>
      <c r="B12" s="21" t="s">
        <v>12</v>
      </c>
      <c r="C12" s="36"/>
      <c r="D12" s="46">
        <v>2</v>
      </c>
      <c r="E12" s="125">
        <f>'1112-04-01(2001)'!E12</f>
        <v>3</v>
      </c>
      <c r="F12" s="129">
        <f>'1112-04-01(2001)'!F12</f>
        <v>3</v>
      </c>
      <c r="G12" s="133">
        <f>'1112-04-01(2001)'!G12</f>
        <v>747.2</v>
      </c>
      <c r="H12" s="130">
        <f>'1112-04-01(2001)'!H12</f>
        <v>0</v>
      </c>
      <c r="I12" s="131">
        <f>'1112-04-01(2001)'!I12</f>
        <v>0</v>
      </c>
      <c r="J12" s="70"/>
      <c r="K12" s="29"/>
      <c r="L12" s="39" t="s">
        <v>41</v>
      </c>
      <c r="M12" s="95">
        <v>36</v>
      </c>
      <c r="N12" s="138">
        <f>'1112-04-01(2001)'!N12</f>
        <v>0</v>
      </c>
      <c r="O12" s="130">
        <f>'1112-04-01(2001)'!O12</f>
        <v>0</v>
      </c>
      <c r="P12" s="142">
        <f>'1112-04-01(2001)'!P12</f>
        <v>0</v>
      </c>
      <c r="Q12" s="146">
        <f>'1112-04-01(2001)'!Q12</f>
        <v>0</v>
      </c>
      <c r="R12" s="149">
        <f>'1112-04-01(2001)'!R12</f>
        <v>0</v>
      </c>
    </row>
    <row r="13" spans="1:18" ht="14.1" customHeight="1">
      <c r="A13" s="10"/>
      <c r="B13" s="21" t="s">
        <v>13</v>
      </c>
      <c r="C13" s="36"/>
      <c r="D13" s="46">
        <v>3</v>
      </c>
      <c r="E13" s="126">
        <f>'1112-04-01(2001)'!E13</f>
        <v>1</v>
      </c>
      <c r="F13" s="130">
        <f>'1112-04-01(2001)'!F13</f>
        <v>8</v>
      </c>
      <c r="G13" s="63">
        <f>'1112-04-01(2001)'!G13</f>
        <v>9269.33</v>
      </c>
      <c r="H13" s="130">
        <f>'1112-04-01(2001)'!H13</f>
        <v>0</v>
      </c>
      <c r="I13" s="131">
        <f>'1112-04-01(2001)'!I13</f>
        <v>0</v>
      </c>
      <c r="J13" s="70"/>
      <c r="K13" s="76" t="s">
        <v>57</v>
      </c>
      <c r="L13" s="39" t="s">
        <v>38</v>
      </c>
      <c r="M13" s="94">
        <v>37</v>
      </c>
      <c r="N13" s="137">
        <f>'1112-04-01(2001)'!N13</f>
        <v>0</v>
      </c>
      <c r="O13" s="134">
        <f>'1112-04-01(2001)'!O13</f>
        <v>0</v>
      </c>
      <c r="P13" s="141">
        <f>'1112-04-01(2001)'!P13</f>
        <v>0</v>
      </c>
      <c r="Q13" s="146">
        <f>'1112-04-01(2001)'!Q13</f>
        <v>0</v>
      </c>
      <c r="R13" s="149">
        <f>'1112-04-01(2001)'!R13</f>
        <v>0</v>
      </c>
    </row>
    <row r="14" spans="1:18" ht="14.1" customHeight="1">
      <c r="A14" s="10"/>
      <c r="B14" s="21" t="s">
        <v>14</v>
      </c>
      <c r="C14" s="36"/>
      <c r="D14" s="46">
        <v>4</v>
      </c>
      <c r="E14" s="126">
        <f>'1112-04-01(2001)'!E14</f>
        <v>0</v>
      </c>
      <c r="F14" s="130">
        <f>'1112-04-01(2001)'!F14</f>
        <v>0</v>
      </c>
      <c r="G14" s="63">
        <f>'1112-04-01(2001)'!G14</f>
        <v>0</v>
      </c>
      <c r="H14" s="130">
        <f>'1112-04-01(2001)'!H14</f>
        <v>0</v>
      </c>
      <c r="I14" s="131">
        <f>'1112-04-01(2001)'!I14</f>
        <v>0</v>
      </c>
      <c r="J14" s="70"/>
      <c r="K14" s="77"/>
      <c r="L14" s="39" t="s">
        <v>39</v>
      </c>
      <c r="M14" s="95">
        <v>38</v>
      </c>
      <c r="N14" s="138">
        <f>'1112-04-01(2001)'!N14</f>
        <v>0</v>
      </c>
      <c r="O14" s="130">
        <f>'1112-04-01(2001)'!O14</f>
        <v>0</v>
      </c>
      <c r="P14" s="142">
        <f>'1112-04-01(2001)'!P14</f>
        <v>0</v>
      </c>
      <c r="Q14" s="146">
        <f>'1112-04-01(2001)'!Q14</f>
        <v>0</v>
      </c>
      <c r="R14" s="149">
        <f>'1112-04-01(2001)'!R14</f>
        <v>0</v>
      </c>
    </row>
    <row r="15" spans="1:18" ht="14.1" customHeight="1">
      <c r="A15" s="10"/>
      <c r="B15" s="21" t="s">
        <v>15</v>
      </c>
      <c r="C15" s="36"/>
      <c r="D15" s="46">
        <v>5</v>
      </c>
      <c r="E15" s="126">
        <f>'1112-04-01(2001)'!E15</f>
        <v>0</v>
      </c>
      <c r="F15" s="130">
        <f>'1112-04-01(2001)'!F15</f>
        <v>0</v>
      </c>
      <c r="G15" s="63">
        <f>'1112-04-01(2001)'!G15</f>
        <v>0</v>
      </c>
      <c r="H15" s="130">
        <f>'1112-04-01(2001)'!H15</f>
        <v>0</v>
      </c>
      <c r="I15" s="131">
        <f>'1112-04-01(2001)'!I15</f>
        <v>0</v>
      </c>
      <c r="J15" s="70"/>
      <c r="K15" s="77"/>
      <c r="L15" s="39" t="s">
        <v>40</v>
      </c>
      <c r="M15" s="94">
        <v>39</v>
      </c>
      <c r="N15" s="137">
        <f>'1112-04-01(2001)'!N15</f>
        <v>0</v>
      </c>
      <c r="O15" s="134">
        <f>'1112-04-01(2001)'!O15</f>
        <v>0</v>
      </c>
      <c r="P15" s="141">
        <f>'1112-04-01(2001)'!P15</f>
        <v>0</v>
      </c>
      <c r="Q15" s="146">
        <f>'1112-04-01(2001)'!Q15</f>
        <v>0</v>
      </c>
      <c r="R15" s="149">
        <f>'1112-04-01(2001)'!R15</f>
        <v>0</v>
      </c>
    </row>
    <row r="16" spans="1:18" ht="14.1" customHeight="1">
      <c r="A16" s="10"/>
      <c r="B16" s="21" t="s">
        <v>16</v>
      </c>
      <c r="C16" s="36"/>
      <c r="D16" s="46">
        <v>6</v>
      </c>
      <c r="E16" s="127">
        <f>'1112-04-01(2001)'!E16</f>
        <v>0</v>
      </c>
      <c r="F16" s="131">
        <f>'1112-04-01(2001)'!F16</f>
        <v>0</v>
      </c>
      <c r="G16" s="131">
        <f>'1112-04-01(2001)'!G16</f>
        <v>0</v>
      </c>
      <c r="H16" s="130">
        <f>'1112-04-01(2001)'!H16</f>
        <v>0</v>
      </c>
      <c r="I16" s="131">
        <f>'1112-04-01(2001)'!I16</f>
        <v>0</v>
      </c>
      <c r="J16" s="70"/>
      <c r="K16" s="77"/>
      <c r="L16" s="39" t="s">
        <v>41</v>
      </c>
      <c r="M16" s="95">
        <v>40</v>
      </c>
      <c r="N16" s="138">
        <f>'1112-04-01(2001)'!N16</f>
        <v>0</v>
      </c>
      <c r="O16" s="130">
        <f>'1112-04-01(2001)'!O16</f>
        <v>0</v>
      </c>
      <c r="P16" s="142">
        <f>'1112-04-01(2001)'!P16</f>
        <v>0</v>
      </c>
      <c r="Q16" s="146">
        <f>'1112-04-01(2001)'!Q16</f>
        <v>0</v>
      </c>
      <c r="R16" s="149">
        <f>'1112-04-01(2001)'!R16</f>
        <v>0</v>
      </c>
    </row>
    <row r="17" spans="1:18" ht="14.1" customHeight="1">
      <c r="A17" s="10"/>
      <c r="B17" s="21" t="s">
        <v>17</v>
      </c>
      <c r="C17" s="36"/>
      <c r="D17" s="46">
        <v>7</v>
      </c>
      <c r="E17" s="125">
        <f>'1112-04-01(2001)'!E17</f>
        <v>1</v>
      </c>
      <c r="F17" s="129">
        <f>'1112-04-01(2001)'!F17</f>
        <v>23</v>
      </c>
      <c r="G17" s="133">
        <f>'1112-04-01(2001)'!G17</f>
        <v>3456.25</v>
      </c>
      <c r="H17" s="130">
        <f>'1112-04-01(2001)'!H17</f>
        <v>0</v>
      </c>
      <c r="I17" s="131">
        <f>'1112-04-01(2001)'!I17</f>
        <v>0</v>
      </c>
      <c r="J17" s="70"/>
      <c r="K17" s="76" t="s">
        <v>58</v>
      </c>
      <c r="L17" s="39" t="s">
        <v>38</v>
      </c>
      <c r="M17" s="94">
        <v>41</v>
      </c>
      <c r="N17" s="137">
        <f>'1112-04-01(2001)'!N17</f>
        <v>0</v>
      </c>
      <c r="O17" s="134">
        <f>'1112-04-01(2001)'!O17</f>
        <v>0</v>
      </c>
      <c r="P17" s="141">
        <f>'1112-04-01(2001)'!P17</f>
        <v>0</v>
      </c>
      <c r="Q17" s="146">
        <f>'1112-04-01(2001)'!Q17</f>
        <v>0</v>
      </c>
      <c r="R17" s="149">
        <f>'1112-04-01(2001)'!R17</f>
        <v>0</v>
      </c>
    </row>
    <row r="18" spans="1:18" ht="14.1" customHeight="1">
      <c r="A18" s="10"/>
      <c r="B18" s="22" t="s">
        <v>18</v>
      </c>
      <c r="C18" s="37"/>
      <c r="D18" s="46">
        <v>8</v>
      </c>
      <c r="E18" s="125">
        <f>'1112-04-01(2001)'!E18</f>
        <v>3</v>
      </c>
      <c r="F18" s="130">
        <f>'1112-04-01(2001)'!F18</f>
        <v>0</v>
      </c>
      <c r="G18" s="63">
        <f>'1112-04-01(2001)'!G18</f>
        <v>0</v>
      </c>
      <c r="H18" s="129">
        <f>'1112-04-01(2001)'!H18</f>
        <v>3</v>
      </c>
      <c r="I18" s="136">
        <f>'1112-04-01(2001)'!I18</f>
        <v>311.18</v>
      </c>
      <c r="J18" s="70"/>
      <c r="K18" s="77"/>
      <c r="L18" s="39" t="s">
        <v>39</v>
      </c>
      <c r="M18" s="95">
        <v>42</v>
      </c>
      <c r="N18" s="138">
        <f>'1112-04-01(2001)'!N18</f>
        <v>0</v>
      </c>
      <c r="O18" s="130">
        <f>'1112-04-01(2001)'!O18</f>
        <v>0</v>
      </c>
      <c r="P18" s="142">
        <f>'1112-04-01(2001)'!P18</f>
        <v>0</v>
      </c>
      <c r="Q18" s="146">
        <f>'1112-04-01(2001)'!Q18</f>
        <v>0</v>
      </c>
      <c r="R18" s="149">
        <f>'1112-04-01(2001)'!R18</f>
        <v>0</v>
      </c>
    </row>
    <row r="19" spans="1:18" ht="14.1" customHeight="1">
      <c r="A19" s="10"/>
      <c r="B19" s="22" t="s">
        <v>19</v>
      </c>
      <c r="C19" s="37"/>
      <c r="D19" s="46">
        <v>9</v>
      </c>
      <c r="E19" s="127">
        <f>'1112-04-01(2001)'!E19</f>
        <v>0</v>
      </c>
      <c r="F19" s="130">
        <f>'1112-04-01(2001)'!F19</f>
        <v>0</v>
      </c>
      <c r="G19" s="63">
        <f>'1112-04-01(2001)'!G19</f>
        <v>0</v>
      </c>
      <c r="H19" s="131">
        <f>'1112-04-01(2001)'!H19</f>
        <v>0</v>
      </c>
      <c r="I19" s="131">
        <f>'1112-04-01(2001)'!I19</f>
        <v>0</v>
      </c>
      <c r="J19" s="70"/>
      <c r="K19" s="77"/>
      <c r="L19" s="39" t="s">
        <v>40</v>
      </c>
      <c r="M19" s="94">
        <v>43</v>
      </c>
      <c r="N19" s="137">
        <f>'1112-04-01(2001)'!N19</f>
        <v>0</v>
      </c>
      <c r="O19" s="134">
        <f>'1112-04-01(2001)'!O19</f>
        <v>0</v>
      </c>
      <c r="P19" s="141">
        <f>'1112-04-01(2001)'!P19</f>
        <v>0</v>
      </c>
      <c r="Q19" s="146">
        <f>'1112-04-01(2001)'!Q19</f>
        <v>0</v>
      </c>
      <c r="R19" s="149">
        <f>'1112-04-01(2001)'!R19</f>
        <v>0</v>
      </c>
    </row>
    <row r="20" spans="1:18" ht="14.1" customHeight="1">
      <c r="A20" s="10"/>
      <c r="B20" s="22" t="s">
        <v>20</v>
      </c>
      <c r="C20" s="37"/>
      <c r="D20" s="46">
        <v>10</v>
      </c>
      <c r="E20" s="125">
        <f>'1112-04-01(2001)'!E20</f>
        <v>2</v>
      </c>
      <c r="F20" s="130">
        <f>'1112-04-01(2001)'!F20</f>
        <v>0</v>
      </c>
      <c r="G20" s="63">
        <f>'1112-04-01(2001)'!G20</f>
        <v>0</v>
      </c>
      <c r="H20" s="129">
        <f>'1112-04-01(2001)'!H20</f>
        <v>2</v>
      </c>
      <c r="I20" s="136">
        <f>'1112-04-01(2001)'!I20</f>
        <v>301.4</v>
      </c>
      <c r="J20" s="70"/>
      <c r="K20" s="77"/>
      <c r="L20" s="39" t="s">
        <v>41</v>
      </c>
      <c r="M20" s="95">
        <v>44</v>
      </c>
      <c r="N20" s="138">
        <f>'1112-04-01(2001)'!N20</f>
        <v>0</v>
      </c>
      <c r="O20" s="130">
        <f>'1112-04-01(2001)'!O20</f>
        <v>0</v>
      </c>
      <c r="P20" s="142">
        <f>'1112-04-01(2001)'!P20</f>
        <v>0</v>
      </c>
      <c r="Q20" s="146">
        <f>'1112-04-01(2001)'!Q20</f>
        <v>0</v>
      </c>
      <c r="R20" s="149">
        <f>'1112-04-01(2001)'!R20</f>
        <v>0</v>
      </c>
    </row>
    <row r="21" spans="1:18" ht="14.1" customHeight="1">
      <c r="A21" s="10"/>
      <c r="B21" s="21" t="s">
        <v>21</v>
      </c>
      <c r="C21" s="36"/>
      <c r="D21" s="46">
        <v>11</v>
      </c>
      <c r="E21" s="127">
        <f>'1112-04-01(2001)'!E21</f>
        <v>0</v>
      </c>
      <c r="F21" s="131">
        <f>'1112-04-01(2001)'!F21</f>
        <v>0</v>
      </c>
      <c r="G21" s="131">
        <f>'1112-04-01(2001)'!G21</f>
        <v>0</v>
      </c>
      <c r="H21" s="130">
        <f>'1112-04-01(2001)'!H21</f>
        <v>0</v>
      </c>
      <c r="I21" s="131">
        <f>'1112-04-01(2001)'!I21</f>
        <v>0</v>
      </c>
      <c r="J21" s="70"/>
      <c r="K21" s="76" t="s">
        <v>59</v>
      </c>
      <c r="L21" s="39" t="s">
        <v>38</v>
      </c>
      <c r="M21" s="94">
        <v>45</v>
      </c>
      <c r="N21" s="137">
        <f>'1112-04-01(2001)'!N21</f>
        <v>0</v>
      </c>
      <c r="O21" s="134">
        <f>'1112-04-01(2001)'!O21</f>
        <v>0</v>
      </c>
      <c r="P21" s="141">
        <f>'1112-04-01(2001)'!P21</f>
        <v>0</v>
      </c>
      <c r="Q21" s="146">
        <f>'1112-04-01(2001)'!Q21</f>
        <v>0</v>
      </c>
      <c r="R21" s="149">
        <f>'1112-04-01(2001)'!R21</f>
        <v>0</v>
      </c>
    </row>
    <row r="22" spans="1:18" ht="14.1" customHeight="1">
      <c r="A22" s="11"/>
      <c r="B22" s="23" t="s">
        <v>22</v>
      </c>
      <c r="C22" s="38"/>
      <c r="D22" s="46">
        <v>12</v>
      </c>
      <c r="E22" s="125">
        <f>'1112-04-01(2001)'!E22</f>
        <v>19</v>
      </c>
      <c r="F22" s="130">
        <f>'1112-04-01(2001)'!F22</f>
        <v>0</v>
      </c>
      <c r="G22" s="63">
        <f>'1112-04-01(2001)'!G22</f>
        <v>0</v>
      </c>
      <c r="H22" s="129">
        <f>'1112-04-01(2001)'!H22</f>
        <v>43</v>
      </c>
      <c r="I22" s="136">
        <f>'1112-04-01(2001)'!I22</f>
        <v>3192.69</v>
      </c>
      <c r="J22" s="70"/>
      <c r="K22" s="77"/>
      <c r="L22" s="39" t="s">
        <v>39</v>
      </c>
      <c r="M22" s="95">
        <v>46</v>
      </c>
      <c r="N22" s="138">
        <f>'1112-04-01(2001)'!N22</f>
        <v>0</v>
      </c>
      <c r="O22" s="130">
        <f>'1112-04-01(2001)'!O22</f>
        <v>0</v>
      </c>
      <c r="P22" s="142">
        <f>'1112-04-01(2001)'!P22</f>
        <v>0</v>
      </c>
      <c r="Q22" s="146">
        <f>'1112-04-01(2001)'!Q22</f>
        <v>0</v>
      </c>
      <c r="R22" s="149">
        <f>'1112-04-01(2001)'!R22</f>
        <v>0</v>
      </c>
    </row>
    <row r="23" spans="1:18" ht="14.1" customHeight="1">
      <c r="A23" s="12" t="s">
        <v>5</v>
      </c>
      <c r="B23" s="21" t="s">
        <v>23</v>
      </c>
      <c r="C23" s="36"/>
      <c r="D23" s="46">
        <v>13</v>
      </c>
      <c r="E23" s="125">
        <f>'1112-04-01(2001)'!E23</f>
        <v>8</v>
      </c>
      <c r="F23" s="130">
        <f>'1112-04-01(2001)'!F23</f>
        <v>0</v>
      </c>
      <c r="G23" s="63">
        <f>'1112-04-01(2001)'!G23</f>
        <v>0</v>
      </c>
      <c r="H23" s="129">
        <f>'1112-04-01(2001)'!H23</f>
        <v>18</v>
      </c>
      <c r="I23" s="136">
        <f>'1112-04-01(2001)'!I23</f>
        <v>5638.97</v>
      </c>
      <c r="J23" s="70"/>
      <c r="K23" s="77"/>
      <c r="L23" s="39" t="s">
        <v>40</v>
      </c>
      <c r="M23" s="94">
        <v>47</v>
      </c>
      <c r="N23" s="137">
        <f>'1112-04-01(2001)'!N23</f>
        <v>0</v>
      </c>
      <c r="O23" s="134">
        <f>'1112-04-01(2001)'!O23</f>
        <v>0</v>
      </c>
      <c r="P23" s="141">
        <f>'1112-04-01(2001)'!P23</f>
        <v>0</v>
      </c>
      <c r="Q23" s="146">
        <f>'1112-04-01(2001)'!Q23</f>
        <v>0</v>
      </c>
      <c r="R23" s="149">
        <f>'1112-04-01(2001)'!R23</f>
        <v>0</v>
      </c>
    </row>
    <row r="24" spans="1:18" ht="14.1" customHeight="1">
      <c r="A24" s="10"/>
      <c r="B24" s="118" t="s">
        <v>24</v>
      </c>
      <c r="C24" s="39" t="s">
        <v>29</v>
      </c>
      <c r="D24" s="46">
        <v>14</v>
      </c>
      <c r="E24" s="125">
        <f>'1112-04-01(2001)'!E24</f>
        <v>392</v>
      </c>
      <c r="F24" s="129">
        <f>'1112-04-01(2001)'!F24</f>
        <v>553</v>
      </c>
      <c r="G24" s="133">
        <f>'1112-04-01(2001)'!G24</f>
        <v>150266.03</v>
      </c>
      <c r="H24" s="129">
        <f>'1112-04-01(2001)'!H24</f>
        <v>335</v>
      </c>
      <c r="I24" s="136">
        <f>'1112-04-01(2001)'!I24</f>
        <v>34268.31</v>
      </c>
      <c r="J24" s="70"/>
      <c r="K24" s="77"/>
      <c r="L24" s="39" t="s">
        <v>41</v>
      </c>
      <c r="M24" s="95">
        <v>48</v>
      </c>
      <c r="N24" s="138">
        <f>'1112-04-01(2001)'!N24</f>
        <v>0</v>
      </c>
      <c r="O24" s="130">
        <f>'1112-04-01(2001)'!O24</f>
        <v>0</v>
      </c>
      <c r="P24" s="142">
        <f>'1112-04-01(2001)'!P24</f>
        <v>0</v>
      </c>
      <c r="Q24" s="146">
        <f>'1112-04-01(2001)'!Q24</f>
        <v>0</v>
      </c>
      <c r="R24" s="149">
        <f>'1112-04-01(2001)'!R24</f>
        <v>0</v>
      </c>
    </row>
    <row r="25" spans="1:18" ht="14.1" customHeight="1">
      <c r="A25" s="10"/>
      <c r="B25" s="119"/>
      <c r="C25" s="39" t="s">
        <v>30</v>
      </c>
      <c r="D25" s="46">
        <v>15</v>
      </c>
      <c r="E25" s="125">
        <f>'1112-04-01(2001)'!E25</f>
        <v>3</v>
      </c>
      <c r="F25" s="129">
        <f>'1112-04-01(2001)'!F25</f>
        <v>3</v>
      </c>
      <c r="G25" s="133">
        <f>'1112-04-01(2001)'!G25</f>
        <v>86.59</v>
      </c>
      <c r="H25" s="129">
        <f>'1112-04-01(2001)'!H25</f>
        <v>5</v>
      </c>
      <c r="I25" s="136">
        <f>'1112-04-01(2001)'!I25</f>
        <v>261.73</v>
      </c>
      <c r="J25" s="70"/>
      <c r="K25" s="72" t="s">
        <v>60</v>
      </c>
      <c r="L25" s="87" t="s">
        <v>39</v>
      </c>
      <c r="M25" s="94">
        <v>49</v>
      </c>
      <c r="N25" s="137">
        <f>'1112-04-01(2001)'!N25</f>
        <v>0</v>
      </c>
      <c r="O25" s="134">
        <f>'1112-04-01(2001)'!O25</f>
        <v>0</v>
      </c>
      <c r="P25" s="141">
        <f>'1112-04-01(2001)'!P25</f>
        <v>0</v>
      </c>
      <c r="Q25" s="146">
        <f>'1112-04-01(2001)'!Q25</f>
        <v>0</v>
      </c>
      <c r="R25" s="149">
        <f>'1112-04-01(2001)'!R25</f>
        <v>0</v>
      </c>
    </row>
    <row r="26" spans="1:18" ht="14.1" customHeight="1">
      <c r="A26" s="10"/>
      <c r="B26" s="119"/>
      <c r="C26" s="39" t="s">
        <v>31</v>
      </c>
      <c r="D26" s="46">
        <v>16</v>
      </c>
      <c r="E26" s="125">
        <f>'1112-04-01(2001)'!E26</f>
        <v>65</v>
      </c>
      <c r="F26" s="129">
        <f>'1112-04-01(2001)'!F26</f>
        <v>357</v>
      </c>
      <c r="G26" s="133">
        <f>'1112-04-01(2001)'!G26</f>
        <v>49818.1</v>
      </c>
      <c r="H26" s="129">
        <f>'1112-04-01(2001)'!H26</f>
        <v>40</v>
      </c>
      <c r="I26" s="136">
        <f>'1112-04-01(2001)'!I26</f>
        <v>5991.73</v>
      </c>
      <c r="J26" s="70"/>
      <c r="K26" s="78"/>
      <c r="L26" s="87" t="s">
        <v>40</v>
      </c>
      <c r="M26" s="95">
        <v>50</v>
      </c>
      <c r="N26" s="138">
        <f>'1112-04-01(2001)'!N26</f>
        <v>0</v>
      </c>
      <c r="O26" s="130">
        <f>'1112-04-01(2001)'!O26</f>
        <v>0</v>
      </c>
      <c r="P26" s="142">
        <f>'1112-04-01(2001)'!P26</f>
        <v>0</v>
      </c>
      <c r="Q26" s="146">
        <f>'1112-04-01(2001)'!Q26</f>
        <v>0</v>
      </c>
      <c r="R26" s="149">
        <f>'1112-04-01(2001)'!R26</f>
        <v>0</v>
      </c>
    </row>
    <row r="27" spans="1:18" ht="14.1" customHeight="1">
      <c r="A27" s="10"/>
      <c r="B27" s="119"/>
      <c r="C27" s="39" t="s">
        <v>32</v>
      </c>
      <c r="D27" s="46">
        <v>17</v>
      </c>
      <c r="E27" s="125">
        <f>'1112-04-01(2001)'!E27</f>
        <v>28</v>
      </c>
      <c r="F27" s="129">
        <f>'1112-04-01(2001)'!F27</f>
        <v>37</v>
      </c>
      <c r="G27" s="133">
        <f>'1112-04-01(2001)'!G27</f>
        <v>5447.25</v>
      </c>
      <c r="H27" s="129">
        <f>'1112-04-01(2001)'!H27</f>
        <v>23</v>
      </c>
      <c r="I27" s="136">
        <f>'1112-04-01(2001)'!I27</f>
        <v>1753.24</v>
      </c>
      <c r="J27" s="70"/>
      <c r="K27" s="79"/>
      <c r="L27" s="87" t="s">
        <v>41</v>
      </c>
      <c r="M27" s="94">
        <v>51</v>
      </c>
      <c r="N27" s="137">
        <f>'1112-04-01(2001)'!N27</f>
        <v>0</v>
      </c>
      <c r="O27" s="134">
        <f>'1112-04-01(2001)'!O27</f>
        <v>0</v>
      </c>
      <c r="P27" s="141">
        <f>'1112-04-01(2001)'!P27</f>
        <v>0</v>
      </c>
      <c r="Q27" s="146">
        <f>'1112-04-01(2001)'!Q27</f>
        <v>0</v>
      </c>
      <c r="R27" s="149">
        <f>'1112-04-01(2001)'!R27</f>
        <v>0</v>
      </c>
    </row>
    <row r="28" spans="1:18" ht="14.1" customHeight="1">
      <c r="A28" s="10"/>
      <c r="B28" s="119"/>
      <c r="C28" s="39" t="s">
        <v>33</v>
      </c>
      <c r="D28" s="46">
        <v>18</v>
      </c>
      <c r="E28" s="125">
        <f>'1112-04-01(2001)'!E28</f>
        <v>13</v>
      </c>
      <c r="F28" s="129">
        <f>'1112-04-01(2001)'!F28</f>
        <v>18</v>
      </c>
      <c r="G28" s="133">
        <f>'1112-04-01(2001)'!G28</f>
        <v>9155.41</v>
      </c>
      <c r="H28" s="129">
        <f>'1112-04-01(2001)'!H28</f>
        <v>8</v>
      </c>
      <c r="I28" s="136">
        <f>'1112-04-01(2001)'!I28</f>
        <v>807.75</v>
      </c>
      <c r="J28" s="45"/>
      <c r="K28" s="80" t="s">
        <v>61</v>
      </c>
      <c r="L28" s="88"/>
      <c r="M28" s="95">
        <v>52</v>
      </c>
      <c r="N28" s="138">
        <f>'1112-04-01(2001)'!N28</f>
        <v>0</v>
      </c>
      <c r="O28" s="130">
        <f>'1112-04-01(2001)'!O28</f>
        <v>0</v>
      </c>
      <c r="P28" s="142">
        <f>'1112-04-01(2001)'!P28</f>
        <v>0</v>
      </c>
      <c r="Q28" s="146">
        <f>'1112-04-01(2001)'!Q28</f>
        <v>0</v>
      </c>
      <c r="R28" s="149">
        <f>'1112-04-01(2001)'!R28</f>
        <v>0</v>
      </c>
    </row>
    <row r="29" spans="1:18" ht="14.1" customHeight="1">
      <c r="A29" s="10"/>
      <c r="B29" s="119"/>
      <c r="C29" s="39" t="s">
        <v>34</v>
      </c>
      <c r="D29" s="46">
        <v>19</v>
      </c>
      <c r="E29" s="127">
        <f>'1112-04-01(2001)'!E29</f>
        <v>0</v>
      </c>
      <c r="F29" s="131">
        <f>'1112-04-01(2001)'!F29</f>
        <v>0</v>
      </c>
      <c r="G29" s="131">
        <f>'1112-04-01(2001)'!G29</f>
        <v>0</v>
      </c>
      <c r="H29" s="130">
        <f>'1112-04-01(2001)'!H29</f>
        <v>0</v>
      </c>
      <c r="I29" s="131">
        <f>'1112-04-01(2001)'!I29</f>
        <v>0</v>
      </c>
      <c r="J29" s="70" t="s">
        <v>54</v>
      </c>
      <c r="K29" s="81" t="s">
        <v>62</v>
      </c>
      <c r="L29" s="89"/>
      <c r="M29" s="94">
        <v>53</v>
      </c>
      <c r="N29" s="137">
        <f>'1112-04-01(2001)'!N29</f>
        <v>0</v>
      </c>
      <c r="O29" s="134">
        <f>'1112-04-01(2001)'!O29</f>
        <v>0</v>
      </c>
      <c r="P29" s="141">
        <f>'1112-04-01(2001)'!P29</f>
        <v>0</v>
      </c>
      <c r="Q29" s="146">
        <f>'1112-04-01(2001)'!Q29</f>
        <v>0</v>
      </c>
      <c r="R29" s="149">
        <f>'1112-04-01(2001)'!R29</f>
        <v>0</v>
      </c>
    </row>
    <row r="30" spans="1:18" ht="14.1" customHeight="1">
      <c r="A30" s="10"/>
      <c r="B30" s="119"/>
      <c r="C30" s="39" t="s">
        <v>35</v>
      </c>
      <c r="D30" s="46">
        <v>20</v>
      </c>
      <c r="E30" s="125">
        <f>'1112-04-01(2001)'!E30</f>
        <v>3</v>
      </c>
      <c r="F30" s="129">
        <f>'1112-04-01(2001)'!F30</f>
        <v>10</v>
      </c>
      <c r="G30" s="133">
        <f>'1112-04-01(2001)'!G30</f>
        <v>17283.54</v>
      </c>
      <c r="H30" s="130">
        <f>'1112-04-01(2001)'!H30</f>
        <v>0</v>
      </c>
      <c r="I30" s="131">
        <f>'1112-04-01(2001)'!I30</f>
        <v>0</v>
      </c>
      <c r="J30" s="27"/>
      <c r="K30" s="81" t="s">
        <v>63</v>
      </c>
      <c r="L30" s="90"/>
      <c r="M30" s="95">
        <v>54</v>
      </c>
      <c r="N30" s="138">
        <f>'1112-04-01(2001)'!N30</f>
        <v>0</v>
      </c>
      <c r="O30" s="130">
        <f>'1112-04-01(2001)'!O30</f>
        <v>0</v>
      </c>
      <c r="P30" s="142">
        <f>'1112-04-01(2001)'!P30</f>
        <v>0</v>
      </c>
      <c r="Q30" s="146">
        <f>'1112-04-01(2001)'!Q30</f>
        <v>0</v>
      </c>
      <c r="R30" s="149">
        <f>'1112-04-01(2001)'!R30</f>
        <v>0</v>
      </c>
    </row>
    <row r="31" spans="1:18" ht="14.1" customHeight="1">
      <c r="A31" s="10"/>
      <c r="B31" s="119"/>
      <c r="C31" s="39" t="s">
        <v>36</v>
      </c>
      <c r="D31" s="46">
        <v>21</v>
      </c>
      <c r="E31" s="126">
        <f>'1112-04-01(2001)'!E31</f>
        <v>0</v>
      </c>
      <c r="F31" s="130">
        <f>'1112-04-01(2001)'!F31</f>
        <v>0</v>
      </c>
      <c r="G31" s="63">
        <f>'1112-04-01(2001)'!G31</f>
        <v>0</v>
      </c>
      <c r="H31" s="130">
        <f>'1112-04-01(2001)'!H31</f>
        <v>0</v>
      </c>
      <c r="I31" s="131">
        <f>'1112-04-01(2001)'!I31</f>
        <v>0</v>
      </c>
      <c r="J31" s="27"/>
      <c r="K31" s="81" t="s">
        <v>64</v>
      </c>
      <c r="L31" s="90"/>
      <c r="M31" s="94">
        <v>55</v>
      </c>
      <c r="N31" s="140">
        <f>'1112-04-01(2001)'!N31</f>
        <v>4</v>
      </c>
      <c r="O31" s="128">
        <f>'1112-04-01(2001)'!O31</f>
        <v>4</v>
      </c>
      <c r="P31" s="144">
        <f>'1112-04-01(2001)'!P31</f>
        <v>1846.73</v>
      </c>
      <c r="Q31" s="147">
        <f>'1112-04-01(2001)'!Q31</f>
        <v>4</v>
      </c>
      <c r="R31" s="150">
        <f>'1112-04-01(2001)'!R31</f>
        <v>407.43</v>
      </c>
    </row>
    <row r="32" spans="1:18" ht="14.1" customHeight="1">
      <c r="A32" s="10"/>
      <c r="B32" s="119"/>
      <c r="C32" s="39" t="s">
        <v>37</v>
      </c>
      <c r="D32" s="46">
        <v>22</v>
      </c>
      <c r="E32" s="125">
        <f>'1112-04-01(2001)'!E32</f>
        <v>9</v>
      </c>
      <c r="F32" s="129">
        <f>'1112-04-01(2001)'!F32</f>
        <v>48</v>
      </c>
      <c r="G32" s="133">
        <f>'1112-04-01(2001)'!G32</f>
        <v>5073.39</v>
      </c>
      <c r="H32" s="129">
        <f>'1112-04-01(2001)'!H32</f>
        <v>10</v>
      </c>
      <c r="I32" s="136">
        <f>'1112-04-01(2001)'!I32</f>
        <v>705.11</v>
      </c>
      <c r="J32" s="27"/>
      <c r="K32" s="81" t="s">
        <v>65</v>
      </c>
      <c r="L32" s="90"/>
      <c r="M32" s="95">
        <v>56</v>
      </c>
      <c r="N32" s="139">
        <f>'1112-04-01(2001)'!N32</f>
        <v>1</v>
      </c>
      <c r="O32" s="129">
        <f>'1112-04-01(2001)'!O32</f>
        <v>2</v>
      </c>
      <c r="P32" s="143">
        <f>'1112-04-01(2001)'!P32</f>
        <v>158.72</v>
      </c>
      <c r="Q32" s="146">
        <f>'1112-04-01(2001)'!Q32</f>
        <v>0</v>
      </c>
      <c r="R32" s="149">
        <f>'1112-04-01(2001)'!R32</f>
        <v>0</v>
      </c>
    </row>
    <row r="33" spans="1:18" ht="14.1" customHeight="1">
      <c r="A33" s="10"/>
      <c r="B33" s="119"/>
      <c r="C33" s="40" t="s">
        <v>21</v>
      </c>
      <c r="D33" s="46">
        <v>23</v>
      </c>
      <c r="E33" s="125">
        <f>'1112-04-01(2001)'!E33</f>
        <v>2</v>
      </c>
      <c r="F33" s="129">
        <f>'1112-04-01(2001)'!F33</f>
        <v>13</v>
      </c>
      <c r="G33" s="133">
        <f>'1112-04-01(2001)'!G33</f>
        <v>21156.12</v>
      </c>
      <c r="H33" s="131">
        <f>'1112-04-01(2001)'!H33</f>
        <v>0</v>
      </c>
      <c r="I33" s="131">
        <f>'1112-04-01(2001)'!I33</f>
        <v>0</v>
      </c>
      <c r="J33" s="27"/>
      <c r="K33" s="81" t="s">
        <v>66</v>
      </c>
      <c r="L33" s="90"/>
      <c r="M33" s="94">
        <v>57</v>
      </c>
      <c r="N33" s="140">
        <f>'1112-04-01(2001)'!N33</f>
        <v>30</v>
      </c>
      <c r="O33" s="128">
        <f>'1112-04-01(2001)'!O33</f>
        <v>40</v>
      </c>
      <c r="P33" s="144">
        <f>'1112-04-01(2001)'!P33</f>
        <v>4988.77</v>
      </c>
      <c r="Q33" s="147">
        <f>'1112-04-01(2001)'!Q33</f>
        <v>25</v>
      </c>
      <c r="R33" s="150">
        <f>'1112-04-01(2001)'!R33</f>
        <v>3713.11</v>
      </c>
    </row>
    <row r="34" spans="1:18" ht="14.1" customHeight="1">
      <c r="A34" s="11"/>
      <c r="B34" s="120"/>
      <c r="C34" s="39" t="s">
        <v>22</v>
      </c>
      <c r="D34" s="46">
        <v>24</v>
      </c>
      <c r="E34" s="125">
        <f>'1112-04-01(2001)'!E34</f>
        <v>1</v>
      </c>
      <c r="F34" s="129">
        <f>'1112-04-01(2001)'!F34</f>
        <v>1</v>
      </c>
      <c r="G34" s="133">
        <f>'1112-04-01(2001)'!G34</f>
        <v>7099</v>
      </c>
      <c r="H34" s="129">
        <f>'1112-04-01(2001)'!H34</f>
        <v>1</v>
      </c>
      <c r="I34" s="136">
        <f>'1112-04-01(2001)'!I34</f>
        <v>3957.49</v>
      </c>
      <c r="J34" s="27"/>
      <c r="K34" s="81" t="s">
        <v>67</v>
      </c>
      <c r="L34" s="90"/>
      <c r="M34" s="95">
        <v>58</v>
      </c>
      <c r="N34" s="139">
        <f>'1112-04-01(2001)'!N34</f>
        <v>259</v>
      </c>
      <c r="O34" s="129">
        <f>'1112-04-01(2001)'!O34</f>
        <v>890</v>
      </c>
      <c r="P34" s="143">
        <f>'1112-04-01(2001)'!P34</f>
        <v>147057.11</v>
      </c>
      <c r="Q34" s="147">
        <f>'1112-04-01(2001)'!Q34</f>
        <v>294</v>
      </c>
      <c r="R34" s="150">
        <f>'1112-04-01(2001)'!R34</f>
        <v>29925.85</v>
      </c>
    </row>
    <row r="35" spans="1:18" ht="14.1" customHeight="1">
      <c r="A35" s="12" t="s">
        <v>6</v>
      </c>
      <c r="B35" s="118" t="s">
        <v>25</v>
      </c>
      <c r="C35" s="39" t="s">
        <v>38</v>
      </c>
      <c r="D35" s="46">
        <v>25</v>
      </c>
      <c r="E35" s="125">
        <f>'1112-04-01(2001)'!E35</f>
        <v>561</v>
      </c>
      <c r="F35" s="129">
        <f>'1112-04-01(2001)'!F35</f>
        <v>808</v>
      </c>
      <c r="G35" s="133">
        <f>'1112-04-01(2001)'!G35</f>
        <v>129763.32</v>
      </c>
      <c r="H35" s="129">
        <f>'1112-04-01(2001)'!H35</f>
        <v>583</v>
      </c>
      <c r="I35" s="136">
        <f>'1112-04-01(2001)'!I35</f>
        <v>63074.24</v>
      </c>
      <c r="J35" s="27"/>
      <c r="K35" s="81" t="s">
        <v>68</v>
      </c>
      <c r="L35" s="90"/>
      <c r="M35" s="94">
        <v>59</v>
      </c>
      <c r="N35" s="140">
        <f>'1112-04-01(2001)'!N35</f>
        <v>27</v>
      </c>
      <c r="O35" s="128">
        <f>'1112-04-01(2001)'!O35</f>
        <v>39</v>
      </c>
      <c r="P35" s="144">
        <f>'1112-04-01(2001)'!P35</f>
        <v>3021.64</v>
      </c>
      <c r="Q35" s="147">
        <f>'1112-04-01(2001)'!Q35</f>
        <v>19</v>
      </c>
      <c r="R35" s="150">
        <f>'1112-04-01(2001)'!R35</f>
        <v>1966.98</v>
      </c>
    </row>
    <row r="36" spans="1:18" ht="14.1" customHeight="1">
      <c r="A36" s="10"/>
      <c r="B36" s="119"/>
      <c r="C36" s="39" t="s">
        <v>39</v>
      </c>
      <c r="D36" s="46">
        <v>26</v>
      </c>
      <c r="E36" s="126">
        <f>'1112-04-01(2001)'!E36</f>
        <v>0</v>
      </c>
      <c r="F36" s="130">
        <f>'1112-04-01(2001)'!F36</f>
        <v>0</v>
      </c>
      <c r="G36" s="63">
        <f>'1112-04-01(2001)'!G36</f>
        <v>0</v>
      </c>
      <c r="H36" s="130">
        <f>'1112-04-01(2001)'!H36</f>
        <v>0</v>
      </c>
      <c r="I36" s="131">
        <f>'1112-04-01(2001)'!I36</f>
        <v>0</v>
      </c>
      <c r="J36" s="27"/>
      <c r="K36" s="81" t="s">
        <v>69</v>
      </c>
      <c r="L36" s="90"/>
      <c r="M36" s="95">
        <v>60</v>
      </c>
      <c r="N36" s="139">
        <f>'1112-04-01(2001)'!N36</f>
        <v>34</v>
      </c>
      <c r="O36" s="129">
        <f>'1112-04-01(2001)'!O36</f>
        <v>58</v>
      </c>
      <c r="P36" s="143">
        <f>'1112-04-01(2001)'!P36</f>
        <v>13401.67</v>
      </c>
      <c r="Q36" s="147">
        <f>'1112-04-01(2001)'!Q36</f>
        <v>24</v>
      </c>
      <c r="R36" s="150">
        <f>'1112-04-01(2001)'!R36</f>
        <v>2184.92</v>
      </c>
    </row>
    <row r="37" spans="1:18" ht="14.1" customHeight="1">
      <c r="A37" s="10"/>
      <c r="B37" s="119"/>
      <c r="C37" s="39" t="s">
        <v>40</v>
      </c>
      <c r="D37" s="46">
        <v>27</v>
      </c>
      <c r="E37" s="125">
        <f>'1112-04-01(2001)'!E37</f>
        <v>36</v>
      </c>
      <c r="F37" s="129">
        <f>'1112-04-01(2001)'!F37</f>
        <v>96</v>
      </c>
      <c r="G37" s="133">
        <f>'1112-04-01(2001)'!G37</f>
        <v>52107.54</v>
      </c>
      <c r="H37" s="129">
        <f>'1112-04-01(2001)'!H37</f>
        <v>261</v>
      </c>
      <c r="I37" s="136">
        <f>'1112-04-01(2001)'!I37</f>
        <v>24414.93</v>
      </c>
      <c r="J37" s="27"/>
      <c r="K37" s="81" t="s">
        <v>70</v>
      </c>
      <c r="L37" s="90"/>
      <c r="M37" s="94">
        <v>61</v>
      </c>
      <c r="N37" s="140">
        <f>'1112-04-01(2001)'!N37</f>
        <v>29</v>
      </c>
      <c r="O37" s="128">
        <f>'1112-04-01(2001)'!O37</f>
        <v>46</v>
      </c>
      <c r="P37" s="144">
        <f>'1112-04-01(2001)'!P37</f>
        <v>4198.78</v>
      </c>
      <c r="Q37" s="147">
        <f>'1112-04-01(2001)'!Q37</f>
        <v>24</v>
      </c>
      <c r="R37" s="150">
        <f>'1112-04-01(2001)'!R37</f>
        <v>3145.08</v>
      </c>
    </row>
    <row r="38" spans="1:18" ht="14.1" customHeight="1">
      <c r="A38" s="10"/>
      <c r="B38" s="120"/>
      <c r="C38" s="39" t="s">
        <v>41</v>
      </c>
      <c r="D38" s="46">
        <v>28</v>
      </c>
      <c r="E38" s="125">
        <f>'1112-04-01(2001)'!E38</f>
        <v>403</v>
      </c>
      <c r="F38" s="129">
        <f>'1112-04-01(2001)'!F38</f>
        <v>580</v>
      </c>
      <c r="G38" s="133">
        <f>'1112-04-01(2001)'!G38</f>
        <v>84575.97</v>
      </c>
      <c r="H38" s="129">
        <f>'1112-04-01(2001)'!H38</f>
        <v>445</v>
      </c>
      <c r="I38" s="136">
        <f>'1112-04-01(2001)'!I38</f>
        <v>56191.38</v>
      </c>
      <c r="J38" s="27"/>
      <c r="K38" s="81" t="s">
        <v>71</v>
      </c>
      <c r="L38" s="90"/>
      <c r="M38" s="95">
        <v>62</v>
      </c>
      <c r="N38" s="139">
        <f>'1112-04-01(2001)'!N38</f>
        <v>25</v>
      </c>
      <c r="O38" s="129">
        <f>'1112-04-01(2001)'!O38</f>
        <v>29</v>
      </c>
      <c r="P38" s="143">
        <f>'1112-04-01(2001)'!P38</f>
        <v>2158.05</v>
      </c>
      <c r="Q38" s="147">
        <f>'1112-04-01(2001)'!Q38</f>
        <v>19</v>
      </c>
      <c r="R38" s="150">
        <f>'1112-04-01(2001)'!R38</f>
        <v>1591.25</v>
      </c>
    </row>
    <row r="39" spans="1:18" ht="14.1" customHeight="1">
      <c r="A39" s="10"/>
      <c r="B39" s="118" t="s">
        <v>26</v>
      </c>
      <c r="C39" s="39" t="s">
        <v>38</v>
      </c>
      <c r="D39" s="46">
        <v>29</v>
      </c>
      <c r="E39" s="125">
        <f>'1112-04-01(2001)'!E39</f>
        <v>1</v>
      </c>
      <c r="F39" s="129">
        <f>'1112-04-01(2001)'!F39</f>
        <v>1</v>
      </c>
      <c r="G39" s="133">
        <f>'1112-04-01(2001)'!G39</f>
        <v>281.17</v>
      </c>
      <c r="H39" s="130">
        <f>'1112-04-01(2001)'!H39</f>
        <v>0</v>
      </c>
      <c r="I39" s="131">
        <f>'1112-04-01(2001)'!I39</f>
        <v>0</v>
      </c>
      <c r="J39" s="27"/>
      <c r="K39" s="81" t="s">
        <v>72</v>
      </c>
      <c r="L39" s="90"/>
      <c r="M39" s="94">
        <v>63</v>
      </c>
      <c r="N39" s="140">
        <f>'1112-04-01(2001)'!N39</f>
        <v>30</v>
      </c>
      <c r="O39" s="128">
        <f>'1112-04-01(2001)'!O39</f>
        <v>68</v>
      </c>
      <c r="P39" s="144">
        <f>'1112-04-01(2001)'!P39</f>
        <v>9971.51</v>
      </c>
      <c r="Q39" s="147">
        <f>'1112-04-01(2001)'!Q39</f>
        <v>10</v>
      </c>
      <c r="R39" s="150">
        <f>'1112-04-01(2001)'!R39</f>
        <v>1279.87</v>
      </c>
    </row>
    <row r="40" spans="1:18" ht="14.1" customHeight="1">
      <c r="A40" s="10"/>
      <c r="B40" s="121"/>
      <c r="C40" s="39" t="s">
        <v>39</v>
      </c>
      <c r="D40" s="46">
        <v>30</v>
      </c>
      <c r="E40" s="125">
        <f>'1112-04-01(2001)'!E40</f>
        <v>3</v>
      </c>
      <c r="F40" s="129">
        <f>'1112-04-01(2001)'!F40</f>
        <v>3</v>
      </c>
      <c r="G40" s="133">
        <f>'1112-04-01(2001)'!G40</f>
        <v>1004.81</v>
      </c>
      <c r="H40" s="130">
        <f>'1112-04-01(2001)'!H40</f>
        <v>0</v>
      </c>
      <c r="I40" s="131">
        <f>'1112-04-01(2001)'!I40</f>
        <v>0</v>
      </c>
      <c r="J40" s="27"/>
      <c r="K40" s="81" t="s">
        <v>73</v>
      </c>
      <c r="L40" s="90"/>
      <c r="M40" s="95">
        <v>64</v>
      </c>
      <c r="N40" s="139">
        <f>'1112-04-01(2001)'!N40</f>
        <v>35</v>
      </c>
      <c r="O40" s="129">
        <f>'1112-04-01(2001)'!O40</f>
        <v>56</v>
      </c>
      <c r="P40" s="143">
        <f>'1112-04-01(2001)'!P40</f>
        <v>7100.62</v>
      </c>
      <c r="Q40" s="147">
        <f>'1112-04-01(2001)'!Q40</f>
        <v>26</v>
      </c>
      <c r="R40" s="150">
        <f>'1112-04-01(2001)'!R40</f>
        <v>1876.07</v>
      </c>
    </row>
    <row r="41" spans="1:18" ht="14.1" customHeight="1">
      <c r="A41" s="10"/>
      <c r="B41" s="121"/>
      <c r="C41" s="39" t="s">
        <v>40</v>
      </c>
      <c r="D41" s="46">
        <v>31</v>
      </c>
      <c r="E41" s="126">
        <f>'1112-04-01(2001)'!E41</f>
        <v>0</v>
      </c>
      <c r="F41" s="130">
        <f>'1112-04-01(2001)'!F41</f>
        <v>0</v>
      </c>
      <c r="G41" s="63">
        <f>'1112-04-01(2001)'!G41</f>
        <v>0</v>
      </c>
      <c r="H41" s="130">
        <f>'1112-04-01(2001)'!H41</f>
        <v>0</v>
      </c>
      <c r="I41" s="131">
        <f>'1112-04-01(2001)'!I41</f>
        <v>0</v>
      </c>
      <c r="J41" s="45"/>
      <c r="K41" s="81" t="s">
        <v>74</v>
      </c>
      <c r="L41" s="90"/>
      <c r="M41" s="94">
        <v>65</v>
      </c>
      <c r="N41" s="140">
        <f>'1112-04-01(2001)'!N41</f>
        <v>142</v>
      </c>
      <c r="O41" s="128">
        <f>'1112-04-01(2001)'!O41</f>
        <v>268</v>
      </c>
      <c r="P41" s="144">
        <f>'1112-04-01(2001)'!P41</f>
        <v>59822.66</v>
      </c>
      <c r="Q41" s="147">
        <f>'1112-04-01(2001)'!Q41</f>
        <v>108</v>
      </c>
      <c r="R41" s="150">
        <f>'1112-04-01(2001)'!R41</f>
        <v>12004.64</v>
      </c>
    </row>
    <row r="42" spans="1:18" ht="14.1" customHeight="1">
      <c r="A42" s="10"/>
      <c r="B42" s="121"/>
      <c r="C42" s="39" t="s">
        <v>41</v>
      </c>
      <c r="D42" s="46">
        <v>32</v>
      </c>
      <c r="E42" s="125">
        <f>'1112-04-01(2001)'!E42</f>
        <v>1</v>
      </c>
      <c r="F42" s="129">
        <f>'1112-04-01(2001)'!F42</f>
        <v>1</v>
      </c>
      <c r="G42" s="133">
        <f>'1112-04-01(2001)'!G42</f>
        <v>984.24</v>
      </c>
      <c r="H42" s="130">
        <f>'1112-04-01(2001)'!H42</f>
        <v>0</v>
      </c>
      <c r="I42" s="131">
        <f>'1112-04-01(2001)'!I42</f>
        <v>0</v>
      </c>
      <c r="J42" s="71" t="s">
        <v>55</v>
      </c>
      <c r="K42" s="82"/>
      <c r="L42" s="91"/>
      <c r="M42" s="94">
        <v>66</v>
      </c>
      <c r="N42" s="140">
        <f>SUM(E11:E44,N11:N41)</f>
        <v>2185</v>
      </c>
      <c r="O42" s="129">
        <f>SUM(F11:F44,O11:O41)</f>
        <v>4100</v>
      </c>
      <c r="P42" s="143">
        <f>SUM(G11:G44,P11:P41)</f>
        <v>829122.62</v>
      </c>
      <c r="Q42" s="147">
        <f>SUM(H11:H44,Q11:Q41)</f>
        <v>2330</v>
      </c>
      <c r="R42" s="150">
        <f>SUM(I11:I44,R11:R41)</f>
        <v>258965.35</v>
      </c>
    </row>
    <row r="43" spans="1:18" ht="14.1" customHeight="1">
      <c r="A43" s="10"/>
      <c r="B43" s="122" t="s">
        <v>27</v>
      </c>
      <c r="C43" s="39" t="s">
        <v>38</v>
      </c>
      <c r="D43" s="46">
        <v>33</v>
      </c>
      <c r="E43" s="127">
        <f>'1112-04-01(2001)'!E43</f>
        <v>0</v>
      </c>
      <c r="F43" s="131">
        <f>'1112-04-01(2001)'!F43</f>
        <v>0</v>
      </c>
      <c r="G43" s="131">
        <f>'1112-04-01(2001)'!G43</f>
        <v>0</v>
      </c>
      <c r="H43" s="130">
        <f>'1112-04-01(2001)'!H43</f>
        <v>0</v>
      </c>
      <c r="I43" s="131">
        <f>'1112-04-01(2001)'!I43</f>
        <v>0</v>
      </c>
      <c r="J43" s="72" t="s">
        <v>56</v>
      </c>
      <c r="K43" s="83"/>
      <c r="L43" s="92"/>
      <c r="M43" s="96">
        <v>67</v>
      </c>
      <c r="N43" s="99">
        <v>2442</v>
      </c>
      <c r="O43" s="102">
        <v>15364</v>
      </c>
      <c r="P43" s="104"/>
      <c r="Q43" s="104"/>
      <c r="R43" s="113" t="s">
        <v>83</v>
      </c>
    </row>
    <row r="44" spans="1:18" ht="14.1" customHeight="1">
      <c r="A44" s="11"/>
      <c r="B44" s="123"/>
      <c r="C44" s="39" t="s">
        <v>39</v>
      </c>
      <c r="D44" s="46">
        <v>34</v>
      </c>
      <c r="E44" s="125">
        <f>'1112-04-01(2001)'!E44</f>
        <v>2</v>
      </c>
      <c r="F44" s="129">
        <f>'1112-04-01(2001)'!F44</f>
        <v>4</v>
      </c>
      <c r="G44" s="133">
        <f>'1112-04-01(2001)'!G44</f>
        <v>8620.53</v>
      </c>
      <c r="H44" s="130">
        <f>'1112-04-01(2001)'!H44</f>
        <v>0</v>
      </c>
      <c r="I44" s="131">
        <f>'1112-04-01(2001)'!I44</f>
        <v>0</v>
      </c>
      <c r="J44" s="73"/>
      <c r="K44" s="84"/>
      <c r="L44" s="93"/>
      <c r="M44" s="97"/>
      <c r="N44" s="100"/>
      <c r="O44" s="103"/>
      <c r="P44" s="105"/>
      <c r="Q44" s="105"/>
      <c r="R44" s="75"/>
    </row>
    <row r="45" spans="1:18" ht="14.1" customHeight="1">
      <c r="A45" s="13" t="s">
        <v>7</v>
      </c>
      <c r="B45" s="13"/>
      <c r="C45" s="13"/>
      <c r="D45" s="47">
        <v>98683</v>
      </c>
      <c r="E45" s="47"/>
      <c r="F45" s="13" t="s">
        <v>47</v>
      </c>
      <c r="G45" s="64">
        <v>43515667.72</v>
      </c>
      <c r="H45" s="13" t="s">
        <v>52</v>
      </c>
      <c r="I45" s="13" t="s">
        <v>53</v>
      </c>
      <c r="J45" s="47">
        <v>82369</v>
      </c>
      <c r="K45" s="47"/>
      <c r="L45" s="13" t="s">
        <v>75</v>
      </c>
      <c r="M45" s="98">
        <v>14683572.13</v>
      </c>
      <c r="N45" s="98"/>
      <c r="O45" s="13" t="s">
        <v>77</v>
      </c>
      <c r="P45" s="13"/>
      <c r="Q45" s="13"/>
      <c r="R45" s="13"/>
    </row>
    <row r="46" spans="1:18" ht="14.1" customHeight="1">
      <c r="A46" s="14" t="s">
        <v>8</v>
      </c>
      <c r="B46" s="14"/>
      <c r="C46" s="14"/>
      <c r="D46" s="14"/>
      <c r="E46" s="14"/>
      <c r="F46" s="59">
        <v>1084865983.57</v>
      </c>
      <c r="G46" s="14" t="s">
        <v>49</v>
      </c>
      <c r="H46" s="14"/>
      <c r="I46" s="14"/>
      <c r="J46" s="14"/>
      <c r="K46" s="59">
        <v>2518226.24</v>
      </c>
      <c r="L46" s="59"/>
      <c r="M46" s="14" t="s">
        <v>76</v>
      </c>
      <c r="N46" s="14"/>
      <c r="O46" s="14"/>
      <c r="P46" s="14"/>
      <c r="Q46" s="14"/>
      <c r="R46" s="14"/>
    </row>
    <row r="47" spans="1:18" ht="14.1" customHeight="1">
      <c r="A47" s="15" t="s">
        <v>9</v>
      </c>
      <c r="B47" s="15"/>
      <c r="C47" s="41"/>
      <c r="D47" s="48">
        <f>H1</f>
      </c>
      <c r="E47" s="52"/>
      <c r="F47" s="52"/>
      <c r="G47" s="52"/>
      <c r="H47" s="52"/>
      <c r="I47" s="52"/>
      <c r="J47" s="52"/>
      <c r="K47" s="52"/>
      <c r="L47" s="52"/>
      <c r="M47" s="52"/>
      <c r="N47" s="52"/>
      <c r="O47" s="52"/>
      <c r="P47" s="52"/>
      <c r="Q47" s="52"/>
      <c r="R47" s="52"/>
    </row>
    <row r="48" spans="1:18" s="74" customFormat="1" ht="36" customHeight="1">
      <c r="A48" s="16" t="s">
        <v>10</v>
      </c>
      <c r="B48" s="30"/>
      <c r="C48" s="30"/>
      <c r="D48" s="30"/>
      <c r="E48" s="30"/>
      <c r="F48" s="30"/>
      <c r="G48" s="30"/>
      <c r="H48" s="30"/>
      <c r="I48" s="30"/>
      <c r="J48" s="30"/>
      <c r="K48" s="30"/>
      <c r="L48" s="30"/>
      <c r="M48" s="30"/>
      <c r="N48" s="30"/>
      <c r="O48" s="30"/>
      <c r="P48" s="30"/>
      <c r="Q48" s="30"/>
      <c r="R48" s="30"/>
    </row>
    <row r="49" spans="1:18" ht="15">
      <c r="A49" s="17"/>
      <c r="B49" s="17"/>
      <c r="C49" s="17"/>
      <c r="D49" s="17"/>
      <c r="E49" s="17"/>
      <c r="F49" s="17"/>
      <c r="G49" s="17"/>
      <c r="H49" s="17"/>
      <c r="I49" s="17"/>
      <c r="J49" s="17"/>
      <c r="K49" s="17"/>
      <c r="L49" s="17"/>
      <c r="M49" s="17"/>
      <c r="N49" s="17"/>
      <c r="O49" s="17"/>
      <c r="P49" s="17"/>
      <c r="Q49" s="17"/>
      <c r="R49" s="17"/>
    </row>
    <row r="50" spans="1:18" ht="15">
      <c r="A50" s="18"/>
      <c r="B50" s="31"/>
      <c r="C50" s="31"/>
      <c r="D50" s="31"/>
      <c r="E50" s="31"/>
      <c r="F50" s="31"/>
      <c r="G50" s="31"/>
      <c r="H50" s="31"/>
      <c r="I50" s="31"/>
      <c r="J50" s="31"/>
      <c r="K50" s="31"/>
      <c r="L50" s="31"/>
      <c r="M50" s="31"/>
      <c r="N50" s="31"/>
      <c r="O50" s="31"/>
      <c r="P50" s="31"/>
      <c r="Q50" s="31"/>
      <c r="R50" s="31"/>
    </row>
  </sheetData>
  <mergeCells count="70">
    <mergeCell ref="A7:R7"/>
    <mergeCell ref="A5:B5"/>
    <mergeCell ref="A6:B6"/>
    <mergeCell ref="F8:N8"/>
    <mergeCell ref="D45:E45"/>
    <mergeCell ref="J45:K45"/>
    <mergeCell ref="M45:N45"/>
    <mergeCell ref="Q5:R5"/>
    <mergeCell ref="Q6:R6"/>
    <mergeCell ref="A9:C10"/>
    <mergeCell ref="D9:D10"/>
    <mergeCell ref="E9:E10"/>
    <mergeCell ref="F9:G9"/>
    <mergeCell ref="H9:I9"/>
    <mergeCell ref="J9:L10"/>
    <mergeCell ref="M9:M10"/>
    <mergeCell ref="N9:N10"/>
    <mergeCell ref="O9:P9"/>
    <mergeCell ref="Q9:R9"/>
    <mergeCell ref="A11:A22"/>
    <mergeCell ref="B11:C11"/>
    <mergeCell ref="J11:J28"/>
    <mergeCell ref="K11:K12"/>
    <mergeCell ref="B12:C12"/>
    <mergeCell ref="B13:C13"/>
    <mergeCell ref="K13:K16"/>
    <mergeCell ref="B14:C14"/>
    <mergeCell ref="B15:C15"/>
    <mergeCell ref="B16:C16"/>
    <mergeCell ref="B17:C17"/>
    <mergeCell ref="K17:K20"/>
    <mergeCell ref="B18:C18"/>
    <mergeCell ref="K33:L33"/>
    <mergeCell ref="B19:C19"/>
    <mergeCell ref="B20:C20"/>
    <mergeCell ref="B21:C21"/>
    <mergeCell ref="K21:K24"/>
    <mergeCell ref="B22:C22"/>
    <mergeCell ref="O43:Q44"/>
    <mergeCell ref="A23:A34"/>
    <mergeCell ref="B23:C23"/>
    <mergeCell ref="B24:B34"/>
    <mergeCell ref="K25:K27"/>
    <mergeCell ref="K28:L28"/>
    <mergeCell ref="J29:J41"/>
    <mergeCell ref="K29:L29"/>
    <mergeCell ref="A35:A44"/>
    <mergeCell ref="B35:B38"/>
    <mergeCell ref="K35:L35"/>
    <mergeCell ref="K36:L36"/>
    <mergeCell ref="K37:L37"/>
    <mergeCell ref="K30:L30"/>
    <mergeCell ref="K31:L31"/>
    <mergeCell ref="K32:L32"/>
    <mergeCell ref="A47:C47"/>
    <mergeCell ref="D47:R47"/>
    <mergeCell ref="A48:R48"/>
    <mergeCell ref="K46:L46"/>
    <mergeCell ref="K34:L34"/>
    <mergeCell ref="R43:R44"/>
    <mergeCell ref="K38:L38"/>
    <mergeCell ref="B39:B42"/>
    <mergeCell ref="K39:L39"/>
    <mergeCell ref="K40:L40"/>
    <mergeCell ref="K41:L41"/>
    <mergeCell ref="J42:L42"/>
    <mergeCell ref="B43:B44"/>
    <mergeCell ref="J43:L44"/>
    <mergeCell ref="M43:M44"/>
    <mergeCell ref="N43:N44"/>
  </mergeCells>
  <printOptions/>
  <pageMargins left="0.748031496062992" right="0.748031496062992" top="0.590551181102362" bottom="0.590551181102362" header="0.31496062992126" footer="0.31496062992126"/>
  <pageSetup fitToHeight="0" fitToWidth="0" horizontalDpi="600" verticalDpi="600" orientation="landscape" paperSize="8"/>
</worksheet>
</file>

<file path=xl/worksheets/sheet2.xml><?xml version="1.0" encoding="utf-8"?>
<worksheet xmlns="http://schemas.openxmlformats.org/spreadsheetml/2006/main" xmlns:r="http://schemas.openxmlformats.org/officeDocument/2006/relationships">
  <dimension ref="A1:R50"/>
  <sheetViews>
    <sheetView zoomScale="85" zoomScaleNormal="85" workbookViewId="0" topLeftCell="A17">
      <selection activeCell="O49" sqref="O49"/>
    </sheetView>
  </sheetViews>
  <sheetFormatPr defaultColWidth="9.28125" defaultRowHeight="15"/>
  <cols>
    <col min="1" max="2" width="5.8515625" style="114" customWidth="1"/>
    <col min="3" max="3" width="21.8515625" style="114" customWidth="1"/>
    <col min="4" max="4" width="5.8515625" style="114" customWidth="1"/>
    <col min="5" max="5" width="14.8515625" style="0" customWidth="1"/>
    <col min="6" max="6" width="22.57421875" style="0" customWidth="1"/>
    <col min="7" max="7" width="18.7109375" style="0" customWidth="1"/>
    <col min="8" max="9" width="14.8515625" style="0" customWidth="1"/>
    <col min="10" max="11" width="5.8515625" style="0" customWidth="1"/>
    <col min="12" max="12" width="21.8515625" style="0" customWidth="1"/>
    <col min="13" max="13" width="5.8515625" style="0" customWidth="1"/>
    <col min="14" max="17" width="14.8515625" style="0" customWidth="1"/>
    <col min="18" max="18" width="15.7109375" style="0" customWidth="1"/>
  </cols>
  <sheetData>
    <row r="1" spans="5:16" s="17" customFormat="1" ht="31.5" customHeight="1" hidden="1">
      <c r="E1" s="49"/>
      <c r="F1" s="53"/>
      <c r="H1" s="65"/>
      <c r="L1" s="3"/>
      <c r="M1" s="3"/>
      <c r="N1" s="3"/>
      <c r="O1" s="3"/>
      <c r="P1" s="3"/>
    </row>
    <row r="2" spans="1:16" s="17" customFormat="1" ht="28.5" customHeight="1" hidden="1">
      <c r="A2" s="3"/>
      <c r="B2" s="3"/>
      <c r="H2" s="65"/>
      <c r="L2" s="3"/>
      <c r="M2" s="3"/>
      <c r="N2" s="3"/>
      <c r="O2" s="3"/>
      <c r="P2" s="3"/>
    </row>
    <row r="3" spans="2:16" s="17" customFormat="1" ht="28.5" customHeight="1" hidden="1">
      <c r="B3" s="19"/>
      <c r="D3" s="42"/>
      <c r="F3" s="19"/>
      <c r="H3" s="42"/>
      <c r="L3" s="3"/>
      <c r="M3" s="3"/>
      <c r="N3" s="3"/>
      <c r="O3" s="3"/>
      <c r="P3" s="3"/>
    </row>
    <row r="4" spans="2:16" s="17" customFormat="1" ht="28.5" customHeight="1" hidden="1">
      <c r="B4" s="3"/>
      <c r="C4" s="32"/>
      <c r="E4" s="32"/>
      <c r="H4" s="65"/>
      <c r="L4" s="3"/>
      <c r="M4" s="3"/>
      <c r="N4" s="3"/>
      <c r="O4" s="3"/>
      <c r="P4" s="3"/>
    </row>
    <row r="5" spans="1:18" s="114" customFormat="1" ht="18" customHeight="1">
      <c r="A5" s="4" t="s">
        <v>0</v>
      </c>
      <c r="B5" s="4"/>
      <c r="C5" s="33"/>
      <c r="D5" s="33"/>
      <c r="E5" s="33"/>
      <c r="F5" s="33"/>
      <c r="G5" s="33"/>
      <c r="H5" s="33"/>
      <c r="I5" s="33"/>
      <c r="J5" s="33"/>
      <c r="K5" s="74"/>
      <c r="L5" s="74"/>
      <c r="M5" s="74"/>
      <c r="N5" s="74"/>
      <c r="P5" s="4" t="s">
        <v>78</v>
      </c>
      <c r="Q5" s="106" t="s">
        <v>80</v>
      </c>
      <c r="R5" s="107"/>
    </row>
    <row r="6" spans="1:18" s="114" customFormat="1" ht="18" customHeight="1">
      <c r="A6" s="4" t="s">
        <v>1</v>
      </c>
      <c r="B6" s="4"/>
      <c r="C6" s="34" t="s">
        <v>28</v>
      </c>
      <c r="D6" s="34"/>
      <c r="E6" s="34"/>
      <c r="F6" s="34"/>
      <c r="G6" s="34"/>
      <c r="H6" s="34"/>
      <c r="I6" s="34"/>
      <c r="J6" s="66"/>
      <c r="K6" s="75"/>
      <c r="L6" s="75"/>
      <c r="M6" s="75"/>
      <c r="N6" s="75"/>
      <c r="O6" s="101"/>
      <c r="P6" s="4" t="s">
        <v>79</v>
      </c>
      <c r="Q6" s="106" t="s">
        <v>81</v>
      </c>
      <c r="R6" s="107"/>
    </row>
    <row r="7" spans="1:18" ht="36" customHeight="1">
      <c r="A7" s="117" t="s">
        <v>84</v>
      </c>
      <c r="B7" s="117"/>
      <c r="C7" s="117"/>
      <c r="D7" s="117"/>
      <c r="E7" s="117"/>
      <c r="F7" s="117"/>
      <c r="G7" s="117"/>
      <c r="H7" s="117"/>
      <c r="I7" s="117"/>
      <c r="J7" s="117"/>
      <c r="K7" s="117"/>
      <c r="L7" s="117"/>
      <c r="M7" s="117"/>
      <c r="N7" s="117"/>
      <c r="O7" s="117"/>
      <c r="P7" s="117"/>
      <c r="Q7" s="117"/>
      <c r="R7" s="117"/>
    </row>
    <row r="8" spans="1:18" ht="24" customHeight="1">
      <c r="A8" s="6"/>
      <c r="B8" s="6"/>
      <c r="C8" s="6"/>
      <c r="D8" s="6"/>
      <c r="E8" s="6"/>
      <c r="F8" s="54" t="s">
        <v>44</v>
      </c>
      <c r="G8" s="8"/>
      <c r="H8" s="8"/>
      <c r="I8" s="8"/>
      <c r="J8" s="8"/>
      <c r="K8" s="8"/>
      <c r="L8" s="8"/>
      <c r="M8" s="8"/>
      <c r="N8" s="8"/>
      <c r="O8" s="6"/>
      <c r="P8" s="6"/>
      <c r="Q8" s="6"/>
      <c r="R8" s="108" t="s">
        <v>82</v>
      </c>
    </row>
    <row r="9" spans="1:18" s="115" customFormat="1" ht="18" customHeight="1">
      <c r="A9" s="7" t="s">
        <v>3</v>
      </c>
      <c r="B9" s="7"/>
      <c r="C9" s="7"/>
      <c r="D9" s="43" t="s">
        <v>42</v>
      </c>
      <c r="E9" s="43" t="s">
        <v>43</v>
      </c>
      <c r="F9" s="55" t="s">
        <v>45</v>
      </c>
      <c r="G9" s="60"/>
      <c r="H9" s="55" t="s">
        <v>50</v>
      </c>
      <c r="I9" s="60"/>
      <c r="J9" s="67" t="s">
        <v>3</v>
      </c>
      <c r="K9" s="7"/>
      <c r="L9" s="85"/>
      <c r="M9" s="43" t="s">
        <v>42</v>
      </c>
      <c r="N9" s="43" t="s">
        <v>43</v>
      </c>
      <c r="O9" s="55" t="s">
        <v>45</v>
      </c>
      <c r="P9" s="60"/>
      <c r="Q9" s="55" t="s">
        <v>50</v>
      </c>
      <c r="R9" s="109"/>
    </row>
    <row r="10" spans="1:18" s="115" customFormat="1" ht="18" customHeight="1">
      <c r="A10" s="8"/>
      <c r="B10" s="8"/>
      <c r="C10" s="8"/>
      <c r="D10" s="44"/>
      <c r="E10" s="44"/>
      <c r="F10" s="56" t="s">
        <v>46</v>
      </c>
      <c r="G10" s="61" t="s">
        <v>48</v>
      </c>
      <c r="H10" s="61" t="s">
        <v>51</v>
      </c>
      <c r="I10" s="61" t="s">
        <v>48</v>
      </c>
      <c r="J10" s="68"/>
      <c r="K10" s="8"/>
      <c r="L10" s="86"/>
      <c r="M10" s="44"/>
      <c r="N10" s="44"/>
      <c r="O10" s="56" t="s">
        <v>46</v>
      </c>
      <c r="P10" s="61" t="s">
        <v>48</v>
      </c>
      <c r="Q10" s="61" t="s">
        <v>51</v>
      </c>
      <c r="R10" s="110" t="s">
        <v>48</v>
      </c>
    </row>
    <row r="11" spans="1:18" s="116" customFormat="1" ht="14.1" customHeight="1">
      <c r="A11" s="9" t="s">
        <v>4</v>
      </c>
      <c r="B11" s="20" t="s">
        <v>11</v>
      </c>
      <c r="C11" s="35"/>
      <c r="D11" s="45">
        <v>1</v>
      </c>
      <c r="E11" s="124">
        <f>SUM('1112-04-01(301)'!E11)</f>
        <v>12</v>
      </c>
      <c r="F11" s="128">
        <f>SUM('1112-04-01(301)'!F11)</f>
        <v>31</v>
      </c>
      <c r="G11" s="132">
        <f>SUM('1112-04-01(301)'!G11)</f>
        <v>13067.07</v>
      </c>
      <c r="H11" s="134">
        <f>SUM('1112-04-01(301)'!H11)</f>
        <v>0</v>
      </c>
      <c r="I11" s="135">
        <f>SUM('1112-04-01(301)'!I11)</f>
        <v>0</v>
      </c>
      <c r="J11" s="69" t="s">
        <v>6</v>
      </c>
      <c r="K11" s="28" t="s">
        <v>27</v>
      </c>
      <c r="L11" s="39" t="s">
        <v>40</v>
      </c>
      <c r="M11" s="94">
        <v>35</v>
      </c>
      <c r="N11" s="137">
        <f>SUM('1112-04-01(301)'!N11)</f>
        <v>0</v>
      </c>
      <c r="O11" s="134">
        <f>SUM('1112-04-01(301)'!O11)</f>
        <v>0</v>
      </c>
      <c r="P11" s="141">
        <f>SUM('1112-04-01(301)'!P11)</f>
        <v>0</v>
      </c>
      <c r="Q11" s="145">
        <f>SUM('1112-04-01(301)'!Q11)</f>
        <v>0</v>
      </c>
      <c r="R11" s="148">
        <f>SUM('1112-04-01(301)'!R11)</f>
        <v>0</v>
      </c>
    </row>
    <row r="12" spans="1:18" ht="14.1" customHeight="1">
      <c r="A12" s="10"/>
      <c r="B12" s="21" t="s">
        <v>12</v>
      </c>
      <c r="C12" s="36"/>
      <c r="D12" s="46">
        <v>2</v>
      </c>
      <c r="E12" s="125">
        <f>SUM('1112-04-01(301)'!E12)</f>
        <v>6</v>
      </c>
      <c r="F12" s="129">
        <f>SUM('1112-04-01(301)'!F12)</f>
        <v>5</v>
      </c>
      <c r="G12" s="133">
        <f>SUM('1112-04-01(301)'!G12)</f>
        <v>4638.92</v>
      </c>
      <c r="H12" s="129">
        <f>SUM('1112-04-01(301)'!H12)</f>
        <v>1</v>
      </c>
      <c r="I12" s="136">
        <f>SUM('1112-04-01(301)'!I12)</f>
        <v>165.62</v>
      </c>
      <c r="J12" s="70"/>
      <c r="K12" s="29"/>
      <c r="L12" s="39" t="s">
        <v>41</v>
      </c>
      <c r="M12" s="95">
        <v>36</v>
      </c>
      <c r="N12" s="138">
        <f>SUM('1112-04-01(301)'!N12)</f>
        <v>0</v>
      </c>
      <c r="O12" s="130">
        <f>SUM('1112-04-01(301)'!O12)</f>
        <v>0</v>
      </c>
      <c r="P12" s="142">
        <f>SUM('1112-04-01(301)'!P12)</f>
        <v>0</v>
      </c>
      <c r="Q12" s="146">
        <f>SUM('1112-04-01(301)'!Q12)</f>
        <v>0</v>
      </c>
      <c r="R12" s="149">
        <f>SUM('1112-04-01(301)'!R12)</f>
        <v>0</v>
      </c>
    </row>
    <row r="13" spans="1:18" ht="14.1" customHeight="1">
      <c r="A13" s="10"/>
      <c r="B13" s="21" t="s">
        <v>13</v>
      </c>
      <c r="C13" s="36"/>
      <c r="D13" s="46">
        <v>3</v>
      </c>
      <c r="E13" s="126">
        <f>SUM('1112-04-01(301)'!E13)</f>
        <v>0</v>
      </c>
      <c r="F13" s="130">
        <f>SUM('1112-04-01(301)'!F13)</f>
        <v>0</v>
      </c>
      <c r="G13" s="63">
        <f>SUM('1112-04-01(301)'!G13)</f>
        <v>0</v>
      </c>
      <c r="H13" s="130">
        <f>SUM('1112-04-01(301)'!H13)</f>
        <v>0</v>
      </c>
      <c r="I13" s="131">
        <f>SUM('1112-04-01(301)'!I13)</f>
        <v>0</v>
      </c>
      <c r="J13" s="70"/>
      <c r="K13" s="76" t="s">
        <v>57</v>
      </c>
      <c r="L13" s="39" t="s">
        <v>38</v>
      </c>
      <c r="M13" s="94">
        <v>37</v>
      </c>
      <c r="N13" s="137">
        <f>SUM('1112-04-01(301)'!N13)</f>
        <v>0</v>
      </c>
      <c r="O13" s="134">
        <f>SUM('1112-04-01(301)'!O13)</f>
        <v>0</v>
      </c>
      <c r="P13" s="141">
        <f>SUM('1112-04-01(301)'!P13)</f>
        <v>0</v>
      </c>
      <c r="Q13" s="146">
        <f>SUM('1112-04-01(301)'!Q13)</f>
        <v>0</v>
      </c>
      <c r="R13" s="149">
        <f>SUM('1112-04-01(301)'!R13)</f>
        <v>0</v>
      </c>
    </row>
    <row r="14" spans="1:18" ht="14.1" customHeight="1">
      <c r="A14" s="10"/>
      <c r="B14" s="21" t="s">
        <v>14</v>
      </c>
      <c r="C14" s="36"/>
      <c r="D14" s="46">
        <v>4</v>
      </c>
      <c r="E14" s="126">
        <f>SUM('1112-04-01(301)'!E14)</f>
        <v>0</v>
      </c>
      <c r="F14" s="130">
        <f>SUM('1112-04-01(301)'!F14)</f>
        <v>0</v>
      </c>
      <c r="G14" s="63">
        <f>SUM('1112-04-01(301)'!G14)</f>
        <v>0</v>
      </c>
      <c r="H14" s="130">
        <f>SUM('1112-04-01(301)'!H14)</f>
        <v>0</v>
      </c>
      <c r="I14" s="131">
        <f>SUM('1112-04-01(301)'!I14)</f>
        <v>0</v>
      </c>
      <c r="J14" s="70"/>
      <c r="K14" s="77"/>
      <c r="L14" s="39" t="s">
        <v>39</v>
      </c>
      <c r="M14" s="95">
        <v>38</v>
      </c>
      <c r="N14" s="138">
        <f>SUM('1112-04-01(301)'!N14)</f>
        <v>0</v>
      </c>
      <c r="O14" s="130">
        <f>SUM('1112-04-01(301)'!O14)</f>
        <v>0</v>
      </c>
      <c r="P14" s="142">
        <f>SUM('1112-04-01(301)'!P14)</f>
        <v>0</v>
      </c>
      <c r="Q14" s="146">
        <f>SUM('1112-04-01(301)'!Q14)</f>
        <v>0</v>
      </c>
      <c r="R14" s="149">
        <f>SUM('1112-04-01(301)'!R14)</f>
        <v>0</v>
      </c>
    </row>
    <row r="15" spans="1:18" ht="14.1" customHeight="1">
      <c r="A15" s="10"/>
      <c r="B15" s="21" t="s">
        <v>15</v>
      </c>
      <c r="C15" s="36"/>
      <c r="D15" s="46">
        <v>5</v>
      </c>
      <c r="E15" s="126">
        <f>SUM('1112-04-01(301)'!E15)</f>
        <v>0</v>
      </c>
      <c r="F15" s="130">
        <f>SUM('1112-04-01(301)'!F15)</f>
        <v>0</v>
      </c>
      <c r="G15" s="63">
        <f>SUM('1112-04-01(301)'!G15)</f>
        <v>0</v>
      </c>
      <c r="H15" s="130">
        <f>SUM('1112-04-01(301)'!H15)</f>
        <v>0</v>
      </c>
      <c r="I15" s="131">
        <f>SUM('1112-04-01(301)'!I15)</f>
        <v>0</v>
      </c>
      <c r="J15" s="70"/>
      <c r="K15" s="77"/>
      <c r="L15" s="39" t="s">
        <v>40</v>
      </c>
      <c r="M15" s="94">
        <v>39</v>
      </c>
      <c r="N15" s="137">
        <f>SUM('1112-04-01(301)'!N15)</f>
        <v>0</v>
      </c>
      <c r="O15" s="134">
        <f>SUM('1112-04-01(301)'!O15)</f>
        <v>0</v>
      </c>
      <c r="P15" s="141">
        <f>SUM('1112-04-01(301)'!P15)</f>
        <v>0</v>
      </c>
      <c r="Q15" s="146">
        <f>SUM('1112-04-01(301)'!Q15)</f>
        <v>0</v>
      </c>
      <c r="R15" s="149">
        <f>SUM('1112-04-01(301)'!R15)</f>
        <v>0</v>
      </c>
    </row>
    <row r="16" spans="1:18" ht="14.1" customHeight="1">
      <c r="A16" s="10"/>
      <c r="B16" s="21" t="s">
        <v>16</v>
      </c>
      <c r="C16" s="36"/>
      <c r="D16" s="46">
        <v>6</v>
      </c>
      <c r="E16" s="127">
        <f>SUM('1112-04-01(301)'!E16)</f>
        <v>0</v>
      </c>
      <c r="F16" s="131">
        <f>SUM('1112-04-01(301)'!F16)</f>
        <v>0</v>
      </c>
      <c r="G16" s="131">
        <f>SUM('1112-04-01(301)'!G16)</f>
        <v>0</v>
      </c>
      <c r="H16" s="130">
        <f>SUM('1112-04-01(301)'!H16)</f>
        <v>0</v>
      </c>
      <c r="I16" s="131">
        <f>SUM('1112-04-01(301)'!I16)</f>
        <v>0</v>
      </c>
      <c r="J16" s="70"/>
      <c r="K16" s="77"/>
      <c r="L16" s="39" t="s">
        <v>41</v>
      </c>
      <c r="M16" s="95">
        <v>40</v>
      </c>
      <c r="N16" s="138">
        <f>SUM('1112-04-01(301)'!N16)</f>
        <v>0</v>
      </c>
      <c r="O16" s="130">
        <f>SUM('1112-04-01(301)'!O16)</f>
        <v>0</v>
      </c>
      <c r="P16" s="142">
        <f>SUM('1112-04-01(301)'!P16)</f>
        <v>0</v>
      </c>
      <c r="Q16" s="146">
        <f>SUM('1112-04-01(301)'!Q16)</f>
        <v>0</v>
      </c>
      <c r="R16" s="149">
        <f>SUM('1112-04-01(301)'!R16)</f>
        <v>0</v>
      </c>
    </row>
    <row r="17" spans="1:18" ht="14.1" customHeight="1">
      <c r="A17" s="10"/>
      <c r="B17" s="21" t="s">
        <v>17</v>
      </c>
      <c r="C17" s="36"/>
      <c r="D17" s="46">
        <v>7</v>
      </c>
      <c r="E17" s="127">
        <f>SUM('1112-04-01(301)'!E17)</f>
        <v>0</v>
      </c>
      <c r="F17" s="131">
        <f>SUM('1112-04-01(301)'!F17)</f>
        <v>0</v>
      </c>
      <c r="G17" s="131">
        <f>SUM('1112-04-01(301)'!G17)</f>
        <v>0</v>
      </c>
      <c r="H17" s="130">
        <f>SUM('1112-04-01(301)'!H17)</f>
        <v>0</v>
      </c>
      <c r="I17" s="131">
        <f>SUM('1112-04-01(301)'!I17)</f>
        <v>0</v>
      </c>
      <c r="J17" s="70"/>
      <c r="K17" s="76" t="s">
        <v>58</v>
      </c>
      <c r="L17" s="39" t="s">
        <v>38</v>
      </c>
      <c r="M17" s="94">
        <v>41</v>
      </c>
      <c r="N17" s="137">
        <f>SUM('1112-04-01(301)'!N17)</f>
        <v>0</v>
      </c>
      <c r="O17" s="134">
        <f>SUM('1112-04-01(301)'!O17)</f>
        <v>0</v>
      </c>
      <c r="P17" s="141">
        <f>SUM('1112-04-01(301)'!P17)</f>
        <v>0</v>
      </c>
      <c r="Q17" s="146">
        <f>SUM('1112-04-01(301)'!Q17)</f>
        <v>0</v>
      </c>
      <c r="R17" s="149">
        <f>SUM('1112-04-01(301)'!R17)</f>
        <v>0</v>
      </c>
    </row>
    <row r="18" spans="1:18" ht="14.1" customHeight="1">
      <c r="A18" s="10"/>
      <c r="B18" s="22" t="s">
        <v>18</v>
      </c>
      <c r="C18" s="37"/>
      <c r="D18" s="46">
        <v>8</v>
      </c>
      <c r="E18" s="125">
        <f>SUM('1112-04-01(301)'!E18)</f>
        <v>5</v>
      </c>
      <c r="F18" s="130">
        <f>SUM('1112-04-01(301)'!F18)</f>
        <v>0</v>
      </c>
      <c r="G18" s="63">
        <f>SUM('1112-04-01(301)'!G18)</f>
        <v>0</v>
      </c>
      <c r="H18" s="129">
        <f>SUM('1112-04-01(301)'!H18)</f>
        <v>5</v>
      </c>
      <c r="I18" s="136">
        <f>SUM('1112-04-01(301)'!I18)</f>
        <v>466.06</v>
      </c>
      <c r="J18" s="70"/>
      <c r="K18" s="77"/>
      <c r="L18" s="39" t="s">
        <v>39</v>
      </c>
      <c r="M18" s="95">
        <v>42</v>
      </c>
      <c r="N18" s="138">
        <f>SUM('1112-04-01(301)'!N18)</f>
        <v>0</v>
      </c>
      <c r="O18" s="130">
        <f>SUM('1112-04-01(301)'!O18)</f>
        <v>0</v>
      </c>
      <c r="P18" s="142">
        <f>SUM('1112-04-01(301)'!P18)</f>
        <v>0</v>
      </c>
      <c r="Q18" s="146">
        <f>SUM('1112-04-01(301)'!Q18)</f>
        <v>0</v>
      </c>
      <c r="R18" s="149">
        <f>SUM('1112-04-01(301)'!R18)</f>
        <v>0</v>
      </c>
    </row>
    <row r="19" spans="1:18" ht="14.1" customHeight="1">
      <c r="A19" s="10"/>
      <c r="B19" s="22" t="s">
        <v>19</v>
      </c>
      <c r="C19" s="37"/>
      <c r="D19" s="46">
        <v>9</v>
      </c>
      <c r="E19" s="125">
        <f>SUM('1112-04-01(301)'!E19)</f>
        <v>1</v>
      </c>
      <c r="F19" s="130">
        <f>SUM('1112-04-01(301)'!F19)</f>
        <v>0</v>
      </c>
      <c r="G19" s="63">
        <f>SUM('1112-04-01(301)'!G19)</f>
        <v>0</v>
      </c>
      <c r="H19" s="129">
        <f>SUM('1112-04-01(301)'!H19)</f>
        <v>1</v>
      </c>
      <c r="I19" s="136">
        <f>SUM('1112-04-01(301)'!I19)</f>
        <v>14105.25</v>
      </c>
      <c r="J19" s="70"/>
      <c r="K19" s="77"/>
      <c r="L19" s="39" t="s">
        <v>40</v>
      </c>
      <c r="M19" s="94">
        <v>43</v>
      </c>
      <c r="N19" s="137">
        <f>SUM('1112-04-01(301)'!N19)</f>
        <v>0</v>
      </c>
      <c r="O19" s="134">
        <f>SUM('1112-04-01(301)'!O19)</f>
        <v>0</v>
      </c>
      <c r="P19" s="141">
        <f>SUM('1112-04-01(301)'!P19)</f>
        <v>0</v>
      </c>
      <c r="Q19" s="146">
        <f>SUM('1112-04-01(301)'!Q19)</f>
        <v>0</v>
      </c>
      <c r="R19" s="149">
        <f>SUM('1112-04-01(301)'!R19)</f>
        <v>0</v>
      </c>
    </row>
    <row r="20" spans="1:18" ht="14.1" customHeight="1">
      <c r="A20" s="10"/>
      <c r="B20" s="22" t="s">
        <v>20</v>
      </c>
      <c r="C20" s="37"/>
      <c r="D20" s="46">
        <v>10</v>
      </c>
      <c r="E20" s="125">
        <f>SUM('1112-04-01(301)'!E20)</f>
        <v>3</v>
      </c>
      <c r="F20" s="130">
        <f>SUM('1112-04-01(301)'!F20)</f>
        <v>0</v>
      </c>
      <c r="G20" s="63">
        <f>SUM('1112-04-01(301)'!G20)</f>
        <v>0</v>
      </c>
      <c r="H20" s="129">
        <f>SUM('1112-04-01(301)'!H20)</f>
        <v>26</v>
      </c>
      <c r="I20" s="136">
        <f>SUM('1112-04-01(301)'!I20)</f>
        <v>6296</v>
      </c>
      <c r="J20" s="70"/>
      <c r="K20" s="77"/>
      <c r="L20" s="39" t="s">
        <v>41</v>
      </c>
      <c r="M20" s="95">
        <v>44</v>
      </c>
      <c r="N20" s="138">
        <f>SUM('1112-04-01(301)'!N20)</f>
        <v>0</v>
      </c>
      <c r="O20" s="130">
        <f>SUM('1112-04-01(301)'!O20)</f>
        <v>0</v>
      </c>
      <c r="P20" s="142">
        <f>SUM('1112-04-01(301)'!P20)</f>
        <v>0</v>
      </c>
      <c r="Q20" s="146">
        <f>SUM('1112-04-01(301)'!Q20)</f>
        <v>0</v>
      </c>
      <c r="R20" s="149">
        <f>SUM('1112-04-01(301)'!R20)</f>
        <v>0</v>
      </c>
    </row>
    <row r="21" spans="1:18" ht="14.1" customHeight="1">
      <c r="A21" s="10"/>
      <c r="B21" s="21" t="s">
        <v>21</v>
      </c>
      <c r="C21" s="36"/>
      <c r="D21" s="46">
        <v>11</v>
      </c>
      <c r="E21" s="125">
        <f>SUM('1112-04-01(301)'!E21)</f>
        <v>1</v>
      </c>
      <c r="F21" s="129">
        <f>SUM('1112-04-01(301)'!F21)</f>
        <v>4</v>
      </c>
      <c r="G21" s="133">
        <f>SUM('1112-04-01(301)'!G21)</f>
        <v>4211</v>
      </c>
      <c r="H21" s="130">
        <f>SUM('1112-04-01(301)'!H21)</f>
        <v>0</v>
      </c>
      <c r="I21" s="131">
        <f>SUM('1112-04-01(301)'!I21)</f>
        <v>0</v>
      </c>
      <c r="J21" s="70"/>
      <c r="K21" s="76" t="s">
        <v>59</v>
      </c>
      <c r="L21" s="39" t="s">
        <v>38</v>
      </c>
      <c r="M21" s="94">
        <v>45</v>
      </c>
      <c r="N21" s="137">
        <f>SUM('1112-04-01(301)'!N21)</f>
        <v>0</v>
      </c>
      <c r="O21" s="134">
        <f>SUM('1112-04-01(301)'!O21)</f>
        <v>0</v>
      </c>
      <c r="P21" s="141">
        <f>SUM('1112-04-01(301)'!P21)</f>
        <v>0</v>
      </c>
      <c r="Q21" s="146">
        <f>SUM('1112-04-01(301)'!Q21)</f>
        <v>0</v>
      </c>
      <c r="R21" s="149">
        <f>SUM('1112-04-01(301)'!R21)</f>
        <v>0</v>
      </c>
    </row>
    <row r="22" spans="1:18" ht="14.1" customHeight="1">
      <c r="A22" s="11"/>
      <c r="B22" s="23" t="s">
        <v>22</v>
      </c>
      <c r="C22" s="38"/>
      <c r="D22" s="46">
        <v>12</v>
      </c>
      <c r="E22" s="125">
        <f>SUM('1112-04-01(301)'!E22)</f>
        <v>266</v>
      </c>
      <c r="F22" s="131">
        <f>SUM('1112-04-01(301)'!F22)</f>
        <v>0</v>
      </c>
      <c r="G22" s="131">
        <f>SUM('1112-04-01(301)'!G22)</f>
        <v>0</v>
      </c>
      <c r="H22" s="129">
        <f>SUM('1112-04-01(301)'!H22)</f>
        <v>564</v>
      </c>
      <c r="I22" s="136">
        <f>SUM('1112-04-01(301)'!I22)</f>
        <v>54580.04</v>
      </c>
      <c r="J22" s="70"/>
      <c r="K22" s="77"/>
      <c r="L22" s="39" t="s">
        <v>39</v>
      </c>
      <c r="M22" s="95">
        <v>46</v>
      </c>
      <c r="N22" s="138">
        <f>SUM('1112-04-01(301)'!N22)</f>
        <v>0</v>
      </c>
      <c r="O22" s="130">
        <f>SUM('1112-04-01(301)'!O22)</f>
        <v>0</v>
      </c>
      <c r="P22" s="142">
        <f>SUM('1112-04-01(301)'!P22)</f>
        <v>0</v>
      </c>
      <c r="Q22" s="146">
        <f>SUM('1112-04-01(301)'!Q22)</f>
        <v>0</v>
      </c>
      <c r="R22" s="149">
        <f>SUM('1112-04-01(301)'!R22)</f>
        <v>0</v>
      </c>
    </row>
    <row r="23" spans="1:18" ht="14.1" customHeight="1">
      <c r="A23" s="12" t="s">
        <v>5</v>
      </c>
      <c r="B23" s="21" t="s">
        <v>23</v>
      </c>
      <c r="C23" s="36"/>
      <c r="D23" s="46">
        <v>13</v>
      </c>
      <c r="E23" s="125">
        <f>SUM('1112-04-01(301)'!E23)</f>
        <v>24</v>
      </c>
      <c r="F23" s="130">
        <f>SUM('1112-04-01(301)'!F23)</f>
        <v>0</v>
      </c>
      <c r="G23" s="63">
        <f>SUM('1112-04-01(301)'!G23)</f>
        <v>0</v>
      </c>
      <c r="H23" s="129">
        <f>SUM('1112-04-01(301)'!H23)</f>
        <v>118</v>
      </c>
      <c r="I23" s="136">
        <f>SUM('1112-04-01(301)'!I23)</f>
        <v>26611.02</v>
      </c>
      <c r="J23" s="70"/>
      <c r="K23" s="77"/>
      <c r="L23" s="39" t="s">
        <v>40</v>
      </c>
      <c r="M23" s="94">
        <v>47</v>
      </c>
      <c r="N23" s="137">
        <f>SUM('1112-04-01(301)'!N23)</f>
        <v>0</v>
      </c>
      <c r="O23" s="134">
        <f>SUM('1112-04-01(301)'!O23)</f>
        <v>0</v>
      </c>
      <c r="P23" s="141">
        <f>SUM('1112-04-01(301)'!P23)</f>
        <v>0</v>
      </c>
      <c r="Q23" s="146">
        <f>SUM('1112-04-01(301)'!Q23)</f>
        <v>0</v>
      </c>
      <c r="R23" s="149">
        <f>SUM('1112-04-01(301)'!R23)</f>
        <v>0</v>
      </c>
    </row>
    <row r="24" spans="1:18" ht="14.1" customHeight="1">
      <c r="A24" s="10"/>
      <c r="B24" s="24" t="s">
        <v>24</v>
      </c>
      <c r="C24" s="39" t="s">
        <v>29</v>
      </c>
      <c r="D24" s="46">
        <v>14</v>
      </c>
      <c r="E24" s="125">
        <f>SUM('1112-04-01(301)'!E24)</f>
        <v>1158</v>
      </c>
      <c r="F24" s="129">
        <f>SUM('1112-04-01(301)'!F24)</f>
        <v>1155</v>
      </c>
      <c r="G24" s="133">
        <f>SUM('1112-04-01(301)'!G24)</f>
        <v>265921.56</v>
      </c>
      <c r="H24" s="129">
        <f>SUM('1112-04-01(301)'!H24)</f>
        <v>1061</v>
      </c>
      <c r="I24" s="136">
        <f>SUM('1112-04-01(301)'!I24)</f>
        <v>86055.97</v>
      </c>
      <c r="J24" s="70"/>
      <c r="K24" s="77"/>
      <c r="L24" s="39" t="s">
        <v>41</v>
      </c>
      <c r="M24" s="95">
        <v>48</v>
      </c>
      <c r="N24" s="138">
        <f>SUM('1112-04-01(301)'!N24)</f>
        <v>0</v>
      </c>
      <c r="O24" s="130">
        <f>SUM('1112-04-01(301)'!O24)</f>
        <v>0</v>
      </c>
      <c r="P24" s="142">
        <f>SUM('1112-04-01(301)'!P24)</f>
        <v>0</v>
      </c>
      <c r="Q24" s="146">
        <f>SUM('1112-04-01(301)'!Q24)</f>
        <v>0</v>
      </c>
      <c r="R24" s="149">
        <f>SUM('1112-04-01(301)'!R24)</f>
        <v>0</v>
      </c>
    </row>
    <row r="25" spans="1:18" ht="14.1" customHeight="1">
      <c r="A25" s="10"/>
      <c r="B25" s="25"/>
      <c r="C25" s="39" t="s">
        <v>30</v>
      </c>
      <c r="D25" s="46">
        <v>15</v>
      </c>
      <c r="E25" s="125">
        <f>SUM('1112-04-01(301)'!E25)</f>
        <v>8</v>
      </c>
      <c r="F25" s="129">
        <f>SUM('1112-04-01(301)'!F25)</f>
        <v>9</v>
      </c>
      <c r="G25" s="133">
        <f>SUM('1112-04-01(301)'!G25)</f>
        <v>256.55</v>
      </c>
      <c r="H25" s="129">
        <f>SUM('1112-04-01(301)'!H25)</f>
        <v>8</v>
      </c>
      <c r="I25" s="136">
        <f>SUM('1112-04-01(301)'!I25)</f>
        <v>851.81</v>
      </c>
      <c r="J25" s="70"/>
      <c r="K25" s="72" t="s">
        <v>60</v>
      </c>
      <c r="L25" s="87" t="s">
        <v>39</v>
      </c>
      <c r="M25" s="94">
        <v>49</v>
      </c>
      <c r="N25" s="137">
        <f>SUM('1112-04-01(301)'!N25)</f>
        <v>0</v>
      </c>
      <c r="O25" s="134">
        <f>SUM('1112-04-01(301)'!O25)</f>
        <v>0</v>
      </c>
      <c r="P25" s="141">
        <f>SUM('1112-04-01(301)'!P25)</f>
        <v>0</v>
      </c>
      <c r="Q25" s="146">
        <f>SUM('1112-04-01(301)'!Q25)</f>
        <v>0</v>
      </c>
      <c r="R25" s="149">
        <f>SUM('1112-04-01(301)'!R25)</f>
        <v>0</v>
      </c>
    </row>
    <row r="26" spans="1:18" ht="14.1" customHeight="1">
      <c r="A26" s="10"/>
      <c r="B26" s="25"/>
      <c r="C26" s="39" t="s">
        <v>31</v>
      </c>
      <c r="D26" s="46">
        <v>16</v>
      </c>
      <c r="E26" s="125">
        <f>SUM('1112-04-01(301)'!E26)</f>
        <v>91</v>
      </c>
      <c r="F26" s="129">
        <f>SUM('1112-04-01(301)'!F26)</f>
        <v>257</v>
      </c>
      <c r="G26" s="133">
        <f>SUM('1112-04-01(301)'!G26)</f>
        <v>18352.76</v>
      </c>
      <c r="H26" s="129">
        <f>SUM('1112-04-01(301)'!H26)</f>
        <v>98</v>
      </c>
      <c r="I26" s="136">
        <f>SUM('1112-04-01(301)'!I26)</f>
        <v>11965.92</v>
      </c>
      <c r="J26" s="70"/>
      <c r="K26" s="78"/>
      <c r="L26" s="87" t="s">
        <v>40</v>
      </c>
      <c r="M26" s="95">
        <v>50</v>
      </c>
      <c r="N26" s="138">
        <f>SUM('1112-04-01(301)'!N26)</f>
        <v>0</v>
      </c>
      <c r="O26" s="130">
        <f>SUM('1112-04-01(301)'!O26)</f>
        <v>0</v>
      </c>
      <c r="P26" s="142">
        <f>SUM('1112-04-01(301)'!P26)</f>
        <v>0</v>
      </c>
      <c r="Q26" s="146">
        <f>SUM('1112-04-01(301)'!Q26)</f>
        <v>0</v>
      </c>
      <c r="R26" s="149">
        <f>SUM('1112-04-01(301)'!R26)</f>
        <v>0</v>
      </c>
    </row>
    <row r="27" spans="1:18" ht="14.1" customHeight="1">
      <c r="A27" s="10"/>
      <c r="B27" s="25"/>
      <c r="C27" s="39" t="s">
        <v>32</v>
      </c>
      <c r="D27" s="46">
        <v>17</v>
      </c>
      <c r="E27" s="125">
        <f>SUM('1112-04-01(301)'!E27)</f>
        <v>86</v>
      </c>
      <c r="F27" s="129">
        <f>SUM('1112-04-01(301)'!F27)</f>
        <v>166</v>
      </c>
      <c r="G27" s="133">
        <f>SUM('1112-04-01(301)'!G27)</f>
        <v>35472.36</v>
      </c>
      <c r="H27" s="129">
        <f>SUM('1112-04-01(301)'!H27)</f>
        <v>56</v>
      </c>
      <c r="I27" s="136">
        <f>SUM('1112-04-01(301)'!I27)</f>
        <v>4381.12</v>
      </c>
      <c r="J27" s="70"/>
      <c r="K27" s="79"/>
      <c r="L27" s="87" t="s">
        <v>41</v>
      </c>
      <c r="M27" s="94">
        <v>51</v>
      </c>
      <c r="N27" s="137">
        <f>SUM('1112-04-01(301)'!N27)</f>
        <v>0</v>
      </c>
      <c r="O27" s="134">
        <f>SUM('1112-04-01(301)'!O27)</f>
        <v>0</v>
      </c>
      <c r="P27" s="141">
        <f>SUM('1112-04-01(301)'!P27)</f>
        <v>0</v>
      </c>
      <c r="Q27" s="146">
        <f>SUM('1112-04-01(301)'!Q27)</f>
        <v>0</v>
      </c>
      <c r="R27" s="149">
        <f>SUM('1112-04-01(301)'!R27)</f>
        <v>0</v>
      </c>
    </row>
    <row r="28" spans="1:18" ht="14.1" customHeight="1">
      <c r="A28" s="10"/>
      <c r="B28" s="25"/>
      <c r="C28" s="39" t="s">
        <v>33</v>
      </c>
      <c r="D28" s="46">
        <v>18</v>
      </c>
      <c r="E28" s="125">
        <f>SUM('1112-04-01(301)'!E28)</f>
        <v>28</v>
      </c>
      <c r="F28" s="129">
        <f>SUM('1112-04-01(301)'!F28)</f>
        <v>44</v>
      </c>
      <c r="G28" s="133">
        <f>SUM('1112-04-01(301)'!G28)</f>
        <v>3651.9</v>
      </c>
      <c r="H28" s="129">
        <f>SUM('1112-04-01(301)'!H28)</f>
        <v>23</v>
      </c>
      <c r="I28" s="136">
        <f>SUM('1112-04-01(301)'!I28)</f>
        <v>2046.52</v>
      </c>
      <c r="J28" s="45"/>
      <c r="K28" s="80" t="s">
        <v>61</v>
      </c>
      <c r="L28" s="88"/>
      <c r="M28" s="95">
        <v>52</v>
      </c>
      <c r="N28" s="139">
        <f>SUM('1112-04-01(301)'!N28)</f>
        <v>3</v>
      </c>
      <c r="O28" s="129">
        <f>SUM('1112-04-01(301)'!O28)</f>
        <v>3</v>
      </c>
      <c r="P28" s="143">
        <f>SUM('1112-04-01(301)'!P28)</f>
        <v>149.22</v>
      </c>
      <c r="Q28" s="146">
        <f>SUM('1112-04-01(301)'!Q28)</f>
        <v>0</v>
      </c>
      <c r="R28" s="149">
        <f>SUM('1112-04-01(301)'!R28)</f>
        <v>0</v>
      </c>
    </row>
    <row r="29" spans="1:18" ht="14.1" customHeight="1">
      <c r="A29" s="10"/>
      <c r="B29" s="25"/>
      <c r="C29" s="39" t="s">
        <v>34</v>
      </c>
      <c r="D29" s="46">
        <v>19</v>
      </c>
      <c r="E29" s="125">
        <f>SUM('1112-04-01(301)'!E29)</f>
        <v>2</v>
      </c>
      <c r="F29" s="130">
        <f>SUM('1112-04-01(301)'!F29)</f>
        <v>0</v>
      </c>
      <c r="G29" s="63">
        <f>SUM('1112-04-01(301)'!G29)</f>
        <v>0</v>
      </c>
      <c r="H29" s="129">
        <f>SUM('1112-04-01(301)'!H29)</f>
        <v>4</v>
      </c>
      <c r="I29" s="136">
        <f>SUM('1112-04-01(301)'!I29)</f>
        <v>343.04</v>
      </c>
      <c r="J29" s="70" t="s">
        <v>54</v>
      </c>
      <c r="K29" s="81" t="s">
        <v>62</v>
      </c>
      <c r="L29" s="89"/>
      <c r="M29" s="94">
        <v>53</v>
      </c>
      <c r="N29" s="135">
        <f>SUM('1112-04-01(301)'!N29)</f>
        <v>0</v>
      </c>
      <c r="O29" s="135">
        <f>SUM('1112-04-01(301)'!O29)</f>
        <v>0</v>
      </c>
      <c r="P29" s="135">
        <f>SUM('1112-04-01(301)'!P29)</f>
        <v>0</v>
      </c>
      <c r="Q29" s="146">
        <f>SUM('1112-04-01(301)'!Q29)</f>
        <v>0</v>
      </c>
      <c r="R29" s="149">
        <f>SUM('1112-04-01(301)'!R29)</f>
        <v>0</v>
      </c>
    </row>
    <row r="30" spans="1:18" ht="14.1" customHeight="1">
      <c r="A30" s="10"/>
      <c r="B30" s="25"/>
      <c r="C30" s="39" t="s">
        <v>35</v>
      </c>
      <c r="D30" s="46">
        <v>20</v>
      </c>
      <c r="E30" s="125">
        <f>SUM('1112-04-01(301)'!E30)</f>
        <v>1</v>
      </c>
      <c r="F30" s="129">
        <f>SUM('1112-04-01(301)'!F30)</f>
        <v>2</v>
      </c>
      <c r="G30" s="133">
        <f>SUM('1112-04-01(301)'!G30)</f>
        <v>354.21</v>
      </c>
      <c r="H30" s="130">
        <f>SUM('1112-04-01(301)'!H30)</f>
        <v>0</v>
      </c>
      <c r="I30" s="131">
        <f>SUM('1112-04-01(301)'!I30)</f>
        <v>0</v>
      </c>
      <c r="J30" s="27"/>
      <c r="K30" s="81" t="s">
        <v>63</v>
      </c>
      <c r="L30" s="90"/>
      <c r="M30" s="95">
        <v>54</v>
      </c>
      <c r="N30" s="138">
        <f>SUM('1112-04-01(301)'!N30)</f>
        <v>0</v>
      </c>
      <c r="O30" s="130">
        <f>SUM('1112-04-01(301)'!O30)</f>
        <v>0</v>
      </c>
      <c r="P30" s="142">
        <f>SUM('1112-04-01(301)'!P30)</f>
        <v>0</v>
      </c>
      <c r="Q30" s="146">
        <f>SUM('1112-04-01(301)'!Q30)</f>
        <v>0</v>
      </c>
      <c r="R30" s="149">
        <f>SUM('1112-04-01(301)'!R30)</f>
        <v>0</v>
      </c>
    </row>
    <row r="31" spans="1:18" ht="14.1" customHeight="1">
      <c r="A31" s="10"/>
      <c r="B31" s="25"/>
      <c r="C31" s="39" t="s">
        <v>36</v>
      </c>
      <c r="D31" s="46">
        <v>21</v>
      </c>
      <c r="E31" s="126">
        <f>SUM('1112-04-01(301)'!E31)</f>
        <v>0</v>
      </c>
      <c r="F31" s="130">
        <f>SUM('1112-04-01(301)'!F31)</f>
        <v>0</v>
      </c>
      <c r="G31" s="63">
        <f>SUM('1112-04-01(301)'!G31)</f>
        <v>0</v>
      </c>
      <c r="H31" s="130">
        <f>SUM('1112-04-01(301)'!H31)</f>
        <v>0</v>
      </c>
      <c r="I31" s="131">
        <f>SUM('1112-04-01(301)'!I31)</f>
        <v>0</v>
      </c>
      <c r="J31" s="27"/>
      <c r="K31" s="81" t="s">
        <v>64</v>
      </c>
      <c r="L31" s="90"/>
      <c r="M31" s="94">
        <v>55</v>
      </c>
      <c r="N31" s="140">
        <f>SUM('1112-04-01(301)'!N31)</f>
        <v>27</v>
      </c>
      <c r="O31" s="128">
        <f>SUM('1112-04-01(301)'!O31)</f>
        <v>32</v>
      </c>
      <c r="P31" s="144">
        <f>SUM('1112-04-01(301)'!P31)</f>
        <v>2770.09</v>
      </c>
      <c r="Q31" s="147">
        <f>SUM('1112-04-01(301)'!Q31)</f>
        <v>30</v>
      </c>
      <c r="R31" s="150">
        <f>SUM('1112-04-01(301)'!R31)</f>
        <v>2282.77</v>
      </c>
    </row>
    <row r="32" spans="1:18" ht="14.1" customHeight="1">
      <c r="A32" s="10"/>
      <c r="B32" s="25"/>
      <c r="C32" s="39" t="s">
        <v>37</v>
      </c>
      <c r="D32" s="46">
        <v>22</v>
      </c>
      <c r="E32" s="125">
        <f>SUM('1112-04-01(301)'!E32)</f>
        <v>20</v>
      </c>
      <c r="F32" s="129">
        <f>SUM('1112-04-01(301)'!F32)</f>
        <v>42</v>
      </c>
      <c r="G32" s="133">
        <f>SUM('1112-04-01(301)'!G32)</f>
        <v>8757.43</v>
      </c>
      <c r="H32" s="129">
        <f>SUM('1112-04-01(301)'!H32)</f>
        <v>19</v>
      </c>
      <c r="I32" s="136">
        <f>SUM('1112-04-01(301)'!I32)</f>
        <v>1479.14</v>
      </c>
      <c r="J32" s="27"/>
      <c r="K32" s="81" t="s">
        <v>65</v>
      </c>
      <c r="L32" s="90"/>
      <c r="M32" s="95">
        <v>56</v>
      </c>
      <c r="N32" s="139">
        <f>SUM('1112-04-01(301)'!N32)</f>
        <v>6</v>
      </c>
      <c r="O32" s="129">
        <f>SUM('1112-04-01(301)'!O32)</f>
        <v>14</v>
      </c>
      <c r="P32" s="143">
        <f>SUM('1112-04-01(301)'!P32)</f>
        <v>878.19</v>
      </c>
      <c r="Q32" s="131">
        <f>SUM('1112-04-01(301)'!Q32)</f>
        <v>0</v>
      </c>
      <c r="R32" s="151">
        <f>SUM('1112-04-01(301)'!R32)</f>
        <v>0</v>
      </c>
    </row>
    <row r="33" spans="1:18" ht="14.1" customHeight="1">
      <c r="A33" s="10"/>
      <c r="B33" s="25"/>
      <c r="C33" s="40" t="s">
        <v>21</v>
      </c>
      <c r="D33" s="46">
        <v>23</v>
      </c>
      <c r="E33" s="125">
        <f>SUM('1112-04-01(301)'!E33)</f>
        <v>6</v>
      </c>
      <c r="F33" s="129">
        <f>SUM('1112-04-01(301)'!F33)</f>
        <v>9</v>
      </c>
      <c r="G33" s="133">
        <f>SUM('1112-04-01(301)'!G33)</f>
        <v>2230.87</v>
      </c>
      <c r="H33" s="129">
        <f>SUM('1112-04-01(301)'!H33)</f>
        <v>4</v>
      </c>
      <c r="I33" s="136">
        <f>SUM('1112-04-01(301)'!I33)</f>
        <v>395.43</v>
      </c>
      <c r="J33" s="27"/>
      <c r="K33" s="81" t="s">
        <v>66</v>
      </c>
      <c r="L33" s="90"/>
      <c r="M33" s="94">
        <v>57</v>
      </c>
      <c r="N33" s="140">
        <f>SUM('1112-04-01(301)'!N33)</f>
        <v>30</v>
      </c>
      <c r="O33" s="128">
        <f>SUM('1112-04-01(301)'!O33)</f>
        <v>68</v>
      </c>
      <c r="P33" s="144">
        <f>SUM('1112-04-01(301)'!P33)</f>
        <v>6249.22</v>
      </c>
      <c r="Q33" s="147">
        <f>SUM('1112-04-01(301)'!Q33)</f>
        <v>24</v>
      </c>
      <c r="R33" s="150">
        <f>SUM('1112-04-01(301)'!R33)</f>
        <v>1689.56</v>
      </c>
    </row>
    <row r="34" spans="1:18" ht="14.1" customHeight="1">
      <c r="A34" s="11"/>
      <c r="B34" s="26"/>
      <c r="C34" s="39" t="s">
        <v>22</v>
      </c>
      <c r="D34" s="46">
        <v>24</v>
      </c>
      <c r="E34" s="125">
        <f>SUM('1112-04-01(301)'!E34)</f>
        <v>7</v>
      </c>
      <c r="F34" s="129">
        <f>SUM('1112-04-01(301)'!F34)</f>
        <v>22</v>
      </c>
      <c r="G34" s="133">
        <f>SUM('1112-04-01(301)'!G34)</f>
        <v>3133.04</v>
      </c>
      <c r="H34" s="129">
        <f>SUM('1112-04-01(301)'!H34)</f>
        <v>3</v>
      </c>
      <c r="I34" s="136">
        <f>SUM('1112-04-01(301)'!I34)</f>
        <v>159.3</v>
      </c>
      <c r="J34" s="27"/>
      <c r="K34" s="81" t="s">
        <v>67</v>
      </c>
      <c r="L34" s="90"/>
      <c r="M34" s="95">
        <v>58</v>
      </c>
      <c r="N34" s="139">
        <f>SUM('1112-04-01(301)'!N34)</f>
        <v>493</v>
      </c>
      <c r="O34" s="129">
        <f>SUM('1112-04-01(301)'!O34)</f>
        <v>1024</v>
      </c>
      <c r="P34" s="143">
        <f>SUM('1112-04-01(301)'!P34)</f>
        <v>67645.6</v>
      </c>
      <c r="Q34" s="147">
        <f>SUM('1112-04-01(301)'!Q34)</f>
        <v>690</v>
      </c>
      <c r="R34" s="150">
        <f>SUM('1112-04-01(301)'!R34)</f>
        <v>58285.25</v>
      </c>
    </row>
    <row r="35" spans="1:18" ht="14.1" customHeight="1">
      <c r="A35" s="12" t="s">
        <v>6</v>
      </c>
      <c r="B35" s="118" t="s">
        <v>25</v>
      </c>
      <c r="C35" s="39" t="s">
        <v>38</v>
      </c>
      <c r="D35" s="46">
        <v>25</v>
      </c>
      <c r="E35" s="125">
        <f>SUM('1112-04-01(301)'!E35)</f>
        <v>1563</v>
      </c>
      <c r="F35" s="129">
        <f>SUM('1112-04-01(301)'!F35)</f>
        <v>1873</v>
      </c>
      <c r="G35" s="133">
        <f>SUM('1112-04-01(301)'!G35)</f>
        <v>90215.11</v>
      </c>
      <c r="H35" s="129">
        <f>SUM('1112-04-01(301)'!H35)</f>
        <v>1848</v>
      </c>
      <c r="I35" s="136">
        <f>SUM('1112-04-01(301)'!I35)</f>
        <v>180752.89</v>
      </c>
      <c r="J35" s="27"/>
      <c r="K35" s="81" t="s">
        <v>68</v>
      </c>
      <c r="L35" s="90"/>
      <c r="M35" s="94">
        <v>59</v>
      </c>
      <c r="N35" s="140">
        <f>SUM('1112-04-01(301)'!N35)</f>
        <v>45</v>
      </c>
      <c r="O35" s="128">
        <f>SUM('1112-04-01(301)'!O35)</f>
        <v>60</v>
      </c>
      <c r="P35" s="144">
        <f>SUM('1112-04-01(301)'!P35)</f>
        <v>5948.77</v>
      </c>
      <c r="Q35" s="147">
        <f>SUM('1112-04-01(301)'!Q35)</f>
        <v>51</v>
      </c>
      <c r="R35" s="150">
        <f>SUM('1112-04-01(301)'!R35)</f>
        <v>6783.2</v>
      </c>
    </row>
    <row r="36" spans="1:18" ht="14.1" customHeight="1">
      <c r="A36" s="10"/>
      <c r="B36" s="119"/>
      <c r="C36" s="39" t="s">
        <v>39</v>
      </c>
      <c r="D36" s="46">
        <v>26</v>
      </c>
      <c r="E36" s="125">
        <f>SUM('1112-04-01(301)'!E36)</f>
        <v>2</v>
      </c>
      <c r="F36" s="129">
        <f>SUM('1112-04-01(301)'!F36)</f>
        <v>4</v>
      </c>
      <c r="G36" s="133">
        <f>SUM('1112-04-01(301)'!G36)</f>
        <v>130.49</v>
      </c>
      <c r="H36" s="129">
        <f>SUM('1112-04-01(301)'!H36)</f>
        <v>5</v>
      </c>
      <c r="I36" s="136">
        <f>SUM('1112-04-01(301)'!I36)</f>
        <v>690.72</v>
      </c>
      <c r="J36" s="27"/>
      <c r="K36" s="81" t="s">
        <v>69</v>
      </c>
      <c r="L36" s="90"/>
      <c r="M36" s="95">
        <v>60</v>
      </c>
      <c r="N36" s="139">
        <f>SUM('1112-04-01(301)'!N36)</f>
        <v>40</v>
      </c>
      <c r="O36" s="129">
        <f>SUM('1112-04-01(301)'!O36)</f>
        <v>45</v>
      </c>
      <c r="P36" s="143">
        <f>SUM('1112-04-01(301)'!P36)</f>
        <v>1833.41</v>
      </c>
      <c r="Q36" s="147">
        <f>SUM('1112-04-01(301)'!Q36)</f>
        <v>40</v>
      </c>
      <c r="R36" s="150">
        <f>SUM('1112-04-01(301)'!R36)</f>
        <v>4013.13</v>
      </c>
    </row>
    <row r="37" spans="1:18" ht="14.1" customHeight="1">
      <c r="A37" s="10"/>
      <c r="B37" s="119"/>
      <c r="C37" s="39" t="s">
        <v>40</v>
      </c>
      <c r="D37" s="46">
        <v>27</v>
      </c>
      <c r="E37" s="125">
        <f>SUM('1112-04-01(301)'!E37)</f>
        <v>111</v>
      </c>
      <c r="F37" s="129">
        <f>SUM('1112-04-01(301)'!F37)</f>
        <v>142</v>
      </c>
      <c r="G37" s="133">
        <f>SUM('1112-04-01(301)'!G37)</f>
        <v>77471.59</v>
      </c>
      <c r="H37" s="129">
        <f>SUM('1112-04-01(301)'!H37)</f>
        <v>59</v>
      </c>
      <c r="I37" s="136">
        <f>SUM('1112-04-01(301)'!I37)</f>
        <v>6718.48</v>
      </c>
      <c r="J37" s="27"/>
      <c r="K37" s="81" t="s">
        <v>70</v>
      </c>
      <c r="L37" s="90"/>
      <c r="M37" s="94">
        <v>61</v>
      </c>
      <c r="N37" s="140">
        <f>SUM('1112-04-01(301)'!N37)</f>
        <v>26</v>
      </c>
      <c r="O37" s="128">
        <f>SUM('1112-04-01(301)'!O37)</f>
        <v>44</v>
      </c>
      <c r="P37" s="144">
        <f>SUM('1112-04-01(301)'!P37)</f>
        <v>1936.53</v>
      </c>
      <c r="Q37" s="147">
        <f>SUM('1112-04-01(301)'!Q37)</f>
        <v>26</v>
      </c>
      <c r="R37" s="150">
        <f>SUM('1112-04-01(301)'!R37)</f>
        <v>2550.78</v>
      </c>
    </row>
    <row r="38" spans="1:18" ht="14.1" customHeight="1">
      <c r="A38" s="10"/>
      <c r="B38" s="120"/>
      <c r="C38" s="39" t="s">
        <v>41</v>
      </c>
      <c r="D38" s="46">
        <v>28</v>
      </c>
      <c r="E38" s="125">
        <f>SUM('1112-04-01(301)'!E38)</f>
        <v>886</v>
      </c>
      <c r="F38" s="129">
        <f>SUM('1112-04-01(301)'!F38)</f>
        <v>1149</v>
      </c>
      <c r="G38" s="133">
        <f>SUM('1112-04-01(301)'!G38)</f>
        <v>76221.43</v>
      </c>
      <c r="H38" s="129">
        <f>SUM('1112-04-01(301)'!H38)</f>
        <v>1130</v>
      </c>
      <c r="I38" s="136">
        <f>SUM('1112-04-01(301)'!I38)</f>
        <v>117898.56</v>
      </c>
      <c r="J38" s="27"/>
      <c r="K38" s="81" t="s">
        <v>71</v>
      </c>
      <c r="L38" s="90"/>
      <c r="M38" s="95">
        <v>62</v>
      </c>
      <c r="N38" s="139">
        <f>SUM('1112-04-01(301)'!N38)</f>
        <v>45</v>
      </c>
      <c r="O38" s="129">
        <f>SUM('1112-04-01(301)'!O38)</f>
        <v>42</v>
      </c>
      <c r="P38" s="143">
        <f>SUM('1112-04-01(301)'!P38)</f>
        <v>1533.85</v>
      </c>
      <c r="Q38" s="147">
        <f>SUM('1112-04-01(301)'!Q38)</f>
        <v>46</v>
      </c>
      <c r="R38" s="150">
        <f>SUM('1112-04-01(301)'!R38)</f>
        <v>3949.01</v>
      </c>
    </row>
    <row r="39" spans="1:18" ht="14.1" customHeight="1">
      <c r="A39" s="10"/>
      <c r="B39" s="118" t="s">
        <v>26</v>
      </c>
      <c r="C39" s="39" t="s">
        <v>38</v>
      </c>
      <c r="D39" s="46">
        <v>29</v>
      </c>
      <c r="E39" s="125">
        <f>SUM('1112-04-01(301)'!E39)</f>
        <v>2</v>
      </c>
      <c r="F39" s="129">
        <f>SUM('1112-04-01(301)'!F39)</f>
        <v>2</v>
      </c>
      <c r="G39" s="133">
        <f>SUM('1112-04-01(301)'!G39)</f>
        <v>402.52</v>
      </c>
      <c r="H39" s="130">
        <f>SUM('1112-04-01(301)'!H39)</f>
        <v>0</v>
      </c>
      <c r="I39" s="131">
        <f>SUM('1112-04-01(301)'!I39)</f>
        <v>0</v>
      </c>
      <c r="J39" s="27"/>
      <c r="K39" s="81" t="s">
        <v>72</v>
      </c>
      <c r="L39" s="90"/>
      <c r="M39" s="94">
        <v>63</v>
      </c>
      <c r="N39" s="140">
        <f>SUM('1112-04-01(301)'!N39)</f>
        <v>57</v>
      </c>
      <c r="O39" s="128">
        <f>SUM('1112-04-01(301)'!O39)</f>
        <v>127</v>
      </c>
      <c r="P39" s="144">
        <f>SUM('1112-04-01(301)'!P39)</f>
        <v>5653.1</v>
      </c>
      <c r="Q39" s="147">
        <f>SUM('1112-04-01(301)'!Q39)</f>
        <v>26</v>
      </c>
      <c r="R39" s="150">
        <f>SUM('1112-04-01(301)'!R39)</f>
        <v>1873.41</v>
      </c>
    </row>
    <row r="40" spans="1:18" ht="14.1" customHeight="1">
      <c r="A40" s="10"/>
      <c r="B40" s="121"/>
      <c r="C40" s="39" t="s">
        <v>39</v>
      </c>
      <c r="D40" s="46">
        <v>30</v>
      </c>
      <c r="E40" s="127">
        <f>SUM('1112-04-01(301)'!E40)</f>
        <v>0</v>
      </c>
      <c r="F40" s="131">
        <f>SUM('1112-04-01(301)'!F40)</f>
        <v>0</v>
      </c>
      <c r="G40" s="131">
        <f>SUM('1112-04-01(301)'!G40)</f>
        <v>0</v>
      </c>
      <c r="H40" s="130">
        <f>SUM('1112-04-01(301)'!H40)</f>
        <v>0</v>
      </c>
      <c r="I40" s="131">
        <f>SUM('1112-04-01(301)'!I40)</f>
        <v>0</v>
      </c>
      <c r="J40" s="27"/>
      <c r="K40" s="81" t="s">
        <v>73</v>
      </c>
      <c r="L40" s="90"/>
      <c r="M40" s="95">
        <v>64</v>
      </c>
      <c r="N40" s="139">
        <f>SUM('1112-04-01(301)'!N40)</f>
        <v>51</v>
      </c>
      <c r="O40" s="129">
        <f>SUM('1112-04-01(301)'!O40)</f>
        <v>63</v>
      </c>
      <c r="P40" s="143">
        <f>SUM('1112-04-01(301)'!P40)</f>
        <v>9592.05</v>
      </c>
      <c r="Q40" s="147">
        <f>SUM('1112-04-01(301)'!Q40)</f>
        <v>52</v>
      </c>
      <c r="R40" s="150">
        <f>SUM('1112-04-01(301)'!R40)</f>
        <v>4610</v>
      </c>
    </row>
    <row r="41" spans="1:18" ht="14.1" customHeight="1">
      <c r="A41" s="10"/>
      <c r="B41" s="121"/>
      <c r="C41" s="39" t="s">
        <v>40</v>
      </c>
      <c r="D41" s="46">
        <v>31</v>
      </c>
      <c r="E41" s="126">
        <f>SUM('1112-04-01(301)'!E41)</f>
        <v>0</v>
      </c>
      <c r="F41" s="130">
        <f>SUM('1112-04-01(301)'!F41)</f>
        <v>0</v>
      </c>
      <c r="G41" s="63">
        <f>SUM('1112-04-01(301)'!G41)</f>
        <v>0</v>
      </c>
      <c r="H41" s="130">
        <f>SUM('1112-04-01(301)'!H41)</f>
        <v>0</v>
      </c>
      <c r="I41" s="131">
        <f>SUM('1112-04-01(301)'!I41)</f>
        <v>0</v>
      </c>
      <c r="J41" s="45"/>
      <c r="K41" s="81" t="s">
        <v>74</v>
      </c>
      <c r="L41" s="90"/>
      <c r="M41" s="94">
        <v>65</v>
      </c>
      <c r="N41" s="140">
        <f>SUM('1112-04-01(301)'!N41)</f>
        <v>226</v>
      </c>
      <c r="O41" s="128">
        <f>SUM('1112-04-01(301)'!O41)</f>
        <v>393</v>
      </c>
      <c r="P41" s="144">
        <f>SUM('1112-04-01(301)'!P41)</f>
        <v>111982.63</v>
      </c>
      <c r="Q41" s="147">
        <f>SUM('1112-04-01(301)'!Q41)</f>
        <v>215</v>
      </c>
      <c r="R41" s="150">
        <f>SUM('1112-04-01(301)'!R41)</f>
        <v>18952.2</v>
      </c>
    </row>
    <row r="42" spans="1:18" ht="14.1" customHeight="1">
      <c r="A42" s="10"/>
      <c r="B42" s="121"/>
      <c r="C42" s="39" t="s">
        <v>41</v>
      </c>
      <c r="D42" s="46">
        <v>32</v>
      </c>
      <c r="E42" s="125">
        <f>SUM('1112-04-01(301)'!E42)</f>
        <v>2</v>
      </c>
      <c r="F42" s="129">
        <f>SUM('1112-04-01(301)'!F42)</f>
        <v>14</v>
      </c>
      <c r="G42" s="133">
        <f>SUM('1112-04-01(301)'!G42)</f>
        <v>3235.53</v>
      </c>
      <c r="H42" s="130">
        <f>SUM('1112-04-01(301)'!H42)</f>
        <v>0</v>
      </c>
      <c r="I42" s="131">
        <f>SUM('1112-04-01(301)'!I42)</f>
        <v>0</v>
      </c>
      <c r="J42" s="71" t="s">
        <v>55</v>
      </c>
      <c r="K42" s="82"/>
      <c r="L42" s="91"/>
      <c r="M42" s="94">
        <v>66</v>
      </c>
      <c r="N42" s="140">
        <f>SUM(E11:E44,N11:N41)</f>
        <v>5340</v>
      </c>
      <c r="O42" s="129">
        <f>SUM(F11:F44,O11:O41)</f>
        <v>6845</v>
      </c>
      <c r="P42" s="143">
        <f>SUM(G11:G44,P11:P41)</f>
        <v>823897</v>
      </c>
      <c r="Q42" s="147">
        <f>SUM(H11:H44,Q11:Q41)</f>
        <v>6233</v>
      </c>
      <c r="R42" s="150">
        <f>SUM(I11:I44,R11:R41)</f>
        <v>620952.2</v>
      </c>
    </row>
    <row r="43" spans="1:18" ht="14.1" customHeight="1">
      <c r="A43" s="10"/>
      <c r="B43" s="122" t="s">
        <v>27</v>
      </c>
      <c r="C43" s="39" t="s">
        <v>38</v>
      </c>
      <c r="D43" s="46">
        <v>33</v>
      </c>
      <c r="E43" s="127">
        <f>SUM('1112-04-01(301)'!E43)</f>
        <v>0</v>
      </c>
      <c r="F43" s="131">
        <f>SUM('1112-04-01(301)'!F43)</f>
        <v>0</v>
      </c>
      <c r="G43" s="131">
        <f>SUM('1112-04-01(301)'!G43)</f>
        <v>0</v>
      </c>
      <c r="H43" s="130">
        <f>SUM('1112-04-01(301)'!H43)</f>
        <v>0</v>
      </c>
      <c r="I43" s="131">
        <f>SUM('1112-04-01(301)'!I43)</f>
        <v>0</v>
      </c>
      <c r="J43" s="72" t="s">
        <v>56</v>
      </c>
      <c r="K43" s="83"/>
      <c r="L43" s="92"/>
      <c r="M43" s="96">
        <v>67</v>
      </c>
      <c r="N43" s="99">
        <v>7051</v>
      </c>
      <c r="O43" s="102">
        <v>38024</v>
      </c>
      <c r="P43" s="104"/>
      <c r="Q43" s="104"/>
      <c r="R43" s="113" t="s">
        <v>83</v>
      </c>
    </row>
    <row r="44" spans="1:18" ht="14.1" customHeight="1">
      <c r="A44" s="11"/>
      <c r="B44" s="123"/>
      <c r="C44" s="39" t="s">
        <v>39</v>
      </c>
      <c r="D44" s="46">
        <v>34</v>
      </c>
      <c r="E44" s="126">
        <f>SUM('1112-04-01(301)'!E44)</f>
        <v>0</v>
      </c>
      <c r="F44" s="130">
        <f>SUM('1112-04-01(301)'!F44)</f>
        <v>0</v>
      </c>
      <c r="G44" s="63">
        <f>SUM('1112-04-01(301)'!G44)</f>
        <v>0</v>
      </c>
      <c r="H44" s="130">
        <f>SUM('1112-04-01(301)'!H44)</f>
        <v>0</v>
      </c>
      <c r="I44" s="131">
        <f>SUM('1112-04-01(301)'!I44)</f>
        <v>0</v>
      </c>
      <c r="J44" s="73"/>
      <c r="K44" s="84"/>
      <c r="L44" s="93"/>
      <c r="M44" s="97"/>
      <c r="N44" s="100"/>
      <c r="O44" s="103"/>
      <c r="P44" s="105"/>
      <c r="Q44" s="105"/>
      <c r="R44" s="75"/>
    </row>
    <row r="45" spans="1:18" ht="14.1" customHeight="1">
      <c r="A45" s="13" t="s">
        <v>7</v>
      </c>
      <c r="B45" s="13"/>
      <c r="C45" s="13"/>
      <c r="D45" s="47">
        <v>102374</v>
      </c>
      <c r="E45" s="47"/>
      <c r="F45" s="13" t="s">
        <v>47</v>
      </c>
      <c r="G45" s="64">
        <v>33889174.58</v>
      </c>
      <c r="H45" s="13" t="s">
        <v>52</v>
      </c>
      <c r="I45" s="13" t="s">
        <v>53</v>
      </c>
      <c r="J45" s="47">
        <v>202642</v>
      </c>
      <c r="K45" s="47"/>
      <c r="L45" s="13" t="s">
        <v>75</v>
      </c>
      <c r="M45" s="98">
        <v>33600545.36</v>
      </c>
      <c r="N45" s="98"/>
      <c r="O45" s="13" t="s">
        <v>77</v>
      </c>
      <c r="P45" s="13"/>
      <c r="Q45" s="13"/>
      <c r="R45" s="13"/>
    </row>
    <row r="46" spans="1:18" ht="14.1" customHeight="1">
      <c r="A46" s="14" t="s">
        <v>8</v>
      </c>
      <c r="B46" s="14"/>
      <c r="C46" s="14"/>
      <c r="D46" s="14"/>
      <c r="E46" s="14"/>
      <c r="F46" s="59">
        <v>3996575506.89</v>
      </c>
      <c r="G46" s="14" t="s">
        <v>49</v>
      </c>
      <c r="H46" s="14"/>
      <c r="I46" s="14"/>
      <c r="J46" s="14"/>
      <c r="K46" s="59">
        <v>24175325.03</v>
      </c>
      <c r="L46" s="59"/>
      <c r="M46" s="14" t="s">
        <v>76</v>
      </c>
      <c r="N46" s="14"/>
      <c r="O46" s="14"/>
      <c r="P46" s="14"/>
      <c r="Q46" s="14"/>
      <c r="R46" s="14"/>
    </row>
    <row r="47" spans="1:18" ht="14.1" customHeight="1">
      <c r="A47" s="15" t="s">
        <v>9</v>
      </c>
      <c r="B47" s="15"/>
      <c r="C47" s="41"/>
      <c r="D47" s="48">
        <f>H1</f>
      </c>
      <c r="E47" s="52"/>
      <c r="F47" s="52"/>
      <c r="G47" s="52"/>
      <c r="H47" s="52"/>
      <c r="I47" s="52"/>
      <c r="J47" s="52"/>
      <c r="K47" s="52"/>
      <c r="L47" s="52"/>
      <c r="M47" s="52"/>
      <c r="N47" s="52"/>
      <c r="O47" s="52"/>
      <c r="P47" s="52"/>
      <c r="Q47" s="52"/>
      <c r="R47" s="52"/>
    </row>
    <row r="48" spans="1:18" s="74" customFormat="1" ht="36" customHeight="1">
      <c r="A48" s="16" t="s">
        <v>10</v>
      </c>
      <c r="B48" s="30"/>
      <c r="C48" s="30"/>
      <c r="D48" s="30"/>
      <c r="E48" s="30"/>
      <c r="F48" s="30"/>
      <c r="G48" s="30"/>
      <c r="H48" s="30"/>
      <c r="I48" s="30"/>
      <c r="J48" s="30"/>
      <c r="K48" s="30"/>
      <c r="L48" s="30"/>
      <c r="M48" s="30"/>
      <c r="N48" s="30"/>
      <c r="O48" s="30"/>
      <c r="P48" s="30"/>
      <c r="Q48" s="30"/>
      <c r="R48" s="30"/>
    </row>
    <row r="49" spans="1:18" ht="15">
      <c r="A49" s="17"/>
      <c r="B49" s="17"/>
      <c r="C49" s="17"/>
      <c r="D49" s="17"/>
      <c r="E49" s="17"/>
      <c r="F49" s="17"/>
      <c r="G49" s="17"/>
      <c r="H49" s="17"/>
      <c r="I49" s="17"/>
      <c r="J49" s="17"/>
      <c r="K49" s="17"/>
      <c r="L49" s="17"/>
      <c r="M49" s="17"/>
      <c r="N49" s="17"/>
      <c r="O49" s="17"/>
      <c r="P49" s="17"/>
      <c r="Q49" s="17"/>
      <c r="R49" s="17"/>
    </row>
    <row r="50" spans="1:18" ht="15">
      <c r="A50" s="18"/>
      <c r="B50" s="31"/>
      <c r="C50" s="31"/>
      <c r="D50" s="31"/>
      <c r="E50" s="31"/>
      <c r="F50" s="31"/>
      <c r="G50" s="31"/>
      <c r="H50" s="31"/>
      <c r="I50" s="31"/>
      <c r="J50" s="31"/>
      <c r="K50" s="31"/>
      <c r="L50" s="31"/>
      <c r="M50" s="31"/>
      <c r="N50" s="31"/>
      <c r="O50" s="31"/>
      <c r="P50" s="31"/>
      <c r="Q50" s="31"/>
      <c r="R50" s="31"/>
    </row>
  </sheetData>
  <mergeCells count="70">
    <mergeCell ref="A7:R7"/>
    <mergeCell ref="F8:N8"/>
    <mergeCell ref="A5:B5"/>
    <mergeCell ref="A6:B6"/>
    <mergeCell ref="D45:E45"/>
    <mergeCell ref="J45:K45"/>
    <mergeCell ref="M45:N45"/>
    <mergeCell ref="Q5:R5"/>
    <mergeCell ref="Q6:R6"/>
    <mergeCell ref="A9:C10"/>
    <mergeCell ref="D9:D10"/>
    <mergeCell ref="E9:E10"/>
    <mergeCell ref="F9:G9"/>
    <mergeCell ref="H9:I9"/>
    <mergeCell ref="J9:L10"/>
    <mergeCell ref="M9:M10"/>
    <mergeCell ref="N9:N10"/>
    <mergeCell ref="O9:P9"/>
    <mergeCell ref="Q9:R9"/>
    <mergeCell ref="A11:A22"/>
    <mergeCell ref="B11:C11"/>
    <mergeCell ref="J11:J28"/>
    <mergeCell ref="K11:K12"/>
    <mergeCell ref="B12:C12"/>
    <mergeCell ref="B13:C13"/>
    <mergeCell ref="K13:K16"/>
    <mergeCell ref="B14:C14"/>
    <mergeCell ref="B15:C15"/>
    <mergeCell ref="B16:C16"/>
    <mergeCell ref="B17:C17"/>
    <mergeCell ref="K17:K20"/>
    <mergeCell ref="B18:C18"/>
    <mergeCell ref="K33:L33"/>
    <mergeCell ref="B19:C19"/>
    <mergeCell ref="B20:C20"/>
    <mergeCell ref="B21:C21"/>
    <mergeCell ref="K21:K24"/>
    <mergeCell ref="B22:C22"/>
    <mergeCell ref="O43:Q44"/>
    <mergeCell ref="A23:A34"/>
    <mergeCell ref="B23:C23"/>
    <mergeCell ref="B24:B34"/>
    <mergeCell ref="K25:K27"/>
    <mergeCell ref="K28:L28"/>
    <mergeCell ref="J29:J41"/>
    <mergeCell ref="K29:L29"/>
    <mergeCell ref="A35:A44"/>
    <mergeCell ref="B35:B38"/>
    <mergeCell ref="K35:L35"/>
    <mergeCell ref="K36:L36"/>
    <mergeCell ref="K37:L37"/>
    <mergeCell ref="K30:L30"/>
    <mergeCell ref="K31:L31"/>
    <mergeCell ref="K32:L32"/>
    <mergeCell ref="A47:C47"/>
    <mergeCell ref="D47:R47"/>
    <mergeCell ref="A48:R48"/>
    <mergeCell ref="K46:L46"/>
    <mergeCell ref="K34:L34"/>
    <mergeCell ref="R43:R44"/>
    <mergeCell ref="K38:L38"/>
    <mergeCell ref="B39:B42"/>
    <mergeCell ref="K39:L39"/>
    <mergeCell ref="K40:L40"/>
    <mergeCell ref="K41:L41"/>
    <mergeCell ref="J42:L42"/>
    <mergeCell ref="B43:B44"/>
    <mergeCell ref="J43:L44"/>
    <mergeCell ref="M43:M44"/>
    <mergeCell ref="N43:N44"/>
  </mergeCells>
  <printOptions/>
  <pageMargins left="0.748031496062992" right="0.748031496062992" top="0.590551181102362" bottom="0.590551181102362" header="0.31496062992126" footer="0.31496062992126"/>
  <pageSetup fitToHeight="0" fitToWidth="0" horizontalDpi="600" verticalDpi="600" orientation="landscape" paperSize="8"/>
</worksheet>
</file>

<file path=xl/worksheets/sheet20.xml><?xml version="1.0" encoding="utf-8"?>
<worksheet xmlns="http://schemas.openxmlformats.org/spreadsheetml/2006/main" xmlns:r="http://schemas.openxmlformats.org/officeDocument/2006/relationships">
  <dimension ref="A1:R50"/>
  <sheetViews>
    <sheetView zoomScale="85" zoomScaleNormal="85" workbookViewId="0" topLeftCell="A5">
      <selection activeCell="N11" sqref="N11:R41"/>
    </sheetView>
  </sheetViews>
  <sheetFormatPr defaultColWidth="9.28125" defaultRowHeight="15"/>
  <cols>
    <col min="1" max="2" width="5.8515625" style="114" customWidth="1"/>
    <col min="3" max="3" width="21.8515625" style="114" customWidth="1"/>
    <col min="4" max="4" width="5.8515625" style="114" customWidth="1"/>
    <col min="5" max="9" width="14.8515625" style="0" customWidth="1"/>
    <col min="10" max="10" width="5.8515625" style="0" customWidth="1"/>
    <col min="11" max="11" width="6.7109375" style="0" customWidth="1"/>
    <col min="12" max="12" width="21.8515625" style="0" customWidth="1"/>
    <col min="13" max="13" width="5.8515625" style="0" customWidth="1"/>
    <col min="14" max="17" width="14.8515625" style="0" customWidth="1"/>
    <col min="18" max="18" width="15.7109375" style="0" customWidth="1"/>
  </cols>
  <sheetData>
    <row r="1" spans="5:16" s="17" customFormat="1" ht="31.5" customHeight="1" hidden="1">
      <c r="E1" s="49"/>
      <c r="F1" s="53"/>
      <c r="H1" s="65"/>
      <c r="L1" s="3"/>
      <c r="M1" s="3"/>
      <c r="N1" s="3"/>
      <c r="O1" s="3"/>
      <c r="P1" s="3"/>
    </row>
    <row r="2" spans="3:16" s="17" customFormat="1" ht="28.5" customHeight="1" hidden="1">
      <c r="C2" s="6"/>
      <c r="H2" s="65"/>
      <c r="L2" s="3"/>
      <c r="M2" s="3"/>
      <c r="N2" s="3"/>
      <c r="O2" s="3"/>
      <c r="P2" s="3"/>
    </row>
    <row r="3" spans="2:16" s="17" customFormat="1" ht="28.5" customHeight="1" hidden="1">
      <c r="B3" s="182"/>
      <c r="D3" s="184"/>
      <c r="F3" s="182"/>
      <c r="H3" s="184"/>
      <c r="L3" s="3"/>
      <c r="M3" s="3"/>
      <c r="N3" s="3"/>
      <c r="O3" s="3"/>
      <c r="P3" s="3"/>
    </row>
    <row r="4" spans="2:16" s="17" customFormat="1" ht="28.5" customHeight="1" hidden="1">
      <c r="B4" s="3"/>
      <c r="C4" s="183"/>
      <c r="E4" s="183"/>
      <c r="H4" s="65"/>
      <c r="L4" s="3"/>
      <c r="M4" s="3"/>
      <c r="N4" s="3"/>
      <c r="O4" s="3"/>
      <c r="P4" s="3"/>
    </row>
    <row r="5" spans="1:18" s="114" customFormat="1" ht="18" customHeight="1">
      <c r="A5" s="4" t="s">
        <v>0</v>
      </c>
      <c r="B5" s="4"/>
      <c r="C5" s="33"/>
      <c r="D5" s="33"/>
      <c r="E5" s="33"/>
      <c r="F5" s="33"/>
      <c r="G5" s="33"/>
      <c r="H5" s="33"/>
      <c r="I5" s="33"/>
      <c r="J5" s="33"/>
      <c r="K5" s="74"/>
      <c r="L5" s="74"/>
      <c r="M5" s="74"/>
      <c r="N5" s="74"/>
      <c r="P5" s="4" t="s">
        <v>78</v>
      </c>
      <c r="Q5" s="106" t="s">
        <v>80</v>
      </c>
      <c r="R5" s="107"/>
    </row>
    <row r="6" spans="1:18" s="114" customFormat="1" ht="18" customHeight="1">
      <c r="A6" s="4" t="s">
        <v>1</v>
      </c>
      <c r="B6" s="4"/>
      <c r="C6" s="34" t="s">
        <v>28</v>
      </c>
      <c r="D6" s="34"/>
      <c r="E6" s="34"/>
      <c r="F6" s="34"/>
      <c r="G6" s="34"/>
      <c r="H6" s="34"/>
      <c r="I6" s="34"/>
      <c r="J6" s="66"/>
      <c r="K6" s="75"/>
      <c r="L6" s="75"/>
      <c r="M6" s="75"/>
      <c r="N6" s="75"/>
      <c r="O6" s="101"/>
      <c r="P6" s="4" t="s">
        <v>79</v>
      </c>
      <c r="Q6" s="106" t="s">
        <v>81</v>
      </c>
      <c r="R6" s="107"/>
    </row>
    <row r="7" spans="1:18" ht="36" customHeight="1">
      <c r="A7" s="117" t="s">
        <v>102</v>
      </c>
      <c r="B7" s="117"/>
      <c r="C7" s="117"/>
      <c r="D7" s="117"/>
      <c r="E7" s="117"/>
      <c r="F7" s="117"/>
      <c r="G7" s="117"/>
      <c r="H7" s="117"/>
      <c r="I7" s="117"/>
      <c r="J7" s="117"/>
      <c r="K7" s="117"/>
      <c r="L7" s="117"/>
      <c r="M7" s="117"/>
      <c r="N7" s="117"/>
      <c r="O7" s="117"/>
      <c r="P7" s="117"/>
      <c r="Q7" s="117"/>
      <c r="R7" s="117"/>
    </row>
    <row r="8" spans="1:18" ht="24" customHeight="1">
      <c r="A8" s="6"/>
      <c r="B8" s="6"/>
      <c r="C8" s="6"/>
      <c r="D8" s="6"/>
      <c r="E8" s="6"/>
      <c r="F8" s="54" t="s">
        <v>44</v>
      </c>
      <c r="G8" s="8"/>
      <c r="H8" s="8"/>
      <c r="I8" s="8"/>
      <c r="J8" s="8"/>
      <c r="K8" s="8"/>
      <c r="L8" s="8"/>
      <c r="M8" s="8"/>
      <c r="N8" s="8"/>
      <c r="O8" s="6"/>
      <c r="P8" s="6"/>
      <c r="Q8" s="6"/>
      <c r="R8" s="108" t="s">
        <v>82</v>
      </c>
    </row>
    <row r="9" spans="1:18" s="115" customFormat="1" ht="18" customHeight="1">
      <c r="A9" s="7" t="s">
        <v>3</v>
      </c>
      <c r="B9" s="7"/>
      <c r="C9" s="7"/>
      <c r="D9" s="43" t="s">
        <v>42</v>
      </c>
      <c r="E9" s="43" t="s">
        <v>43</v>
      </c>
      <c r="F9" s="55" t="s">
        <v>45</v>
      </c>
      <c r="G9" s="60"/>
      <c r="H9" s="55" t="s">
        <v>50</v>
      </c>
      <c r="I9" s="60"/>
      <c r="J9" s="67" t="s">
        <v>3</v>
      </c>
      <c r="K9" s="7"/>
      <c r="L9" s="85"/>
      <c r="M9" s="43" t="s">
        <v>42</v>
      </c>
      <c r="N9" s="43" t="s">
        <v>43</v>
      </c>
      <c r="O9" s="55" t="s">
        <v>45</v>
      </c>
      <c r="P9" s="60"/>
      <c r="Q9" s="55" t="s">
        <v>50</v>
      </c>
      <c r="R9" s="109"/>
    </row>
    <row r="10" spans="1:18" s="115" customFormat="1" ht="18" customHeight="1">
      <c r="A10" s="8"/>
      <c r="B10" s="8"/>
      <c r="C10" s="8"/>
      <c r="D10" s="44"/>
      <c r="E10" s="44"/>
      <c r="F10" s="56" t="s">
        <v>46</v>
      </c>
      <c r="G10" s="61" t="s">
        <v>48</v>
      </c>
      <c r="H10" s="61" t="s">
        <v>51</v>
      </c>
      <c r="I10" s="61" t="s">
        <v>48</v>
      </c>
      <c r="J10" s="68"/>
      <c r="K10" s="8"/>
      <c r="L10" s="86"/>
      <c r="M10" s="44"/>
      <c r="N10" s="44"/>
      <c r="O10" s="56" t="s">
        <v>46</v>
      </c>
      <c r="P10" s="61" t="s">
        <v>48</v>
      </c>
      <c r="Q10" s="61" t="s">
        <v>51</v>
      </c>
      <c r="R10" s="110" t="s">
        <v>48</v>
      </c>
    </row>
    <row r="11" spans="1:18" s="116" customFormat="1" ht="14.1" customHeight="1">
      <c r="A11" s="9" t="s">
        <v>4</v>
      </c>
      <c r="B11" s="20" t="s">
        <v>11</v>
      </c>
      <c r="C11" s="35"/>
      <c r="D11" s="45">
        <v>1</v>
      </c>
      <c r="E11" s="152">
        <v>9</v>
      </c>
      <c r="F11" s="155">
        <v>33</v>
      </c>
      <c r="G11" s="158">
        <v>19200.57</v>
      </c>
      <c r="H11" s="161">
        <v>0</v>
      </c>
      <c r="I11" s="162">
        <v>0</v>
      </c>
      <c r="J11" s="69" t="s">
        <v>6</v>
      </c>
      <c r="K11" s="28" t="s">
        <v>27</v>
      </c>
      <c r="L11" s="39" t="s">
        <v>40</v>
      </c>
      <c r="M11" s="94">
        <v>35</v>
      </c>
      <c r="N11" s="165">
        <v>0</v>
      </c>
      <c r="O11" s="161">
        <v>0</v>
      </c>
      <c r="P11" s="171">
        <v>0</v>
      </c>
      <c r="Q11" s="175">
        <v>0</v>
      </c>
      <c r="R11" s="178">
        <v>0</v>
      </c>
    </row>
    <row r="12" spans="1:18" ht="14.1" customHeight="1">
      <c r="A12" s="10"/>
      <c r="B12" s="21" t="s">
        <v>12</v>
      </c>
      <c r="C12" s="36"/>
      <c r="D12" s="46">
        <v>2</v>
      </c>
      <c r="E12" s="153">
        <v>3</v>
      </c>
      <c r="F12" s="156">
        <v>3</v>
      </c>
      <c r="G12" s="159">
        <v>747.2</v>
      </c>
      <c r="H12" s="157">
        <v>0</v>
      </c>
      <c r="I12" s="164">
        <v>0</v>
      </c>
      <c r="J12" s="70"/>
      <c r="K12" s="29"/>
      <c r="L12" s="39" t="s">
        <v>41</v>
      </c>
      <c r="M12" s="95">
        <v>36</v>
      </c>
      <c r="N12" s="166">
        <v>0</v>
      </c>
      <c r="O12" s="157">
        <v>0</v>
      </c>
      <c r="P12" s="172">
        <v>0</v>
      </c>
      <c r="Q12" s="176">
        <v>0</v>
      </c>
      <c r="R12" s="179">
        <v>0</v>
      </c>
    </row>
    <row r="13" spans="1:18" ht="14.1" customHeight="1">
      <c r="A13" s="10"/>
      <c r="B13" s="21" t="s">
        <v>13</v>
      </c>
      <c r="C13" s="36"/>
      <c r="D13" s="46">
        <v>3</v>
      </c>
      <c r="E13" s="153">
        <v>1</v>
      </c>
      <c r="F13" s="156">
        <v>8</v>
      </c>
      <c r="G13" s="159">
        <v>9269.33</v>
      </c>
      <c r="H13" s="157">
        <v>0</v>
      </c>
      <c r="I13" s="164">
        <v>0</v>
      </c>
      <c r="J13" s="70"/>
      <c r="K13" s="76" t="s">
        <v>57</v>
      </c>
      <c r="L13" s="39" t="s">
        <v>38</v>
      </c>
      <c r="M13" s="94">
        <v>37</v>
      </c>
      <c r="N13" s="165">
        <v>0</v>
      </c>
      <c r="O13" s="161">
        <v>0</v>
      </c>
      <c r="P13" s="171">
        <v>0</v>
      </c>
      <c r="Q13" s="176">
        <v>0</v>
      </c>
      <c r="R13" s="179">
        <v>0</v>
      </c>
    </row>
    <row r="14" spans="1:18" ht="14.1" customHeight="1">
      <c r="A14" s="10"/>
      <c r="B14" s="21" t="s">
        <v>14</v>
      </c>
      <c r="C14" s="36"/>
      <c r="D14" s="46">
        <v>4</v>
      </c>
      <c r="E14" s="154">
        <v>0</v>
      </c>
      <c r="F14" s="157">
        <v>0</v>
      </c>
      <c r="G14" s="160">
        <v>0</v>
      </c>
      <c r="H14" s="157">
        <v>0</v>
      </c>
      <c r="I14" s="164">
        <v>0</v>
      </c>
      <c r="J14" s="70"/>
      <c r="K14" s="77"/>
      <c r="L14" s="39" t="s">
        <v>39</v>
      </c>
      <c r="M14" s="95">
        <v>38</v>
      </c>
      <c r="N14" s="166">
        <v>0</v>
      </c>
      <c r="O14" s="157">
        <v>0</v>
      </c>
      <c r="P14" s="172">
        <v>0</v>
      </c>
      <c r="Q14" s="176">
        <v>0</v>
      </c>
      <c r="R14" s="179">
        <v>0</v>
      </c>
    </row>
    <row r="15" spans="1:18" ht="14.1" customHeight="1">
      <c r="A15" s="10"/>
      <c r="B15" s="21" t="s">
        <v>15</v>
      </c>
      <c r="C15" s="36"/>
      <c r="D15" s="46">
        <v>5</v>
      </c>
      <c r="E15" s="154">
        <v>0</v>
      </c>
      <c r="F15" s="157">
        <v>0</v>
      </c>
      <c r="G15" s="160">
        <v>0</v>
      </c>
      <c r="H15" s="157">
        <v>0</v>
      </c>
      <c r="I15" s="164">
        <v>0</v>
      </c>
      <c r="J15" s="70"/>
      <c r="K15" s="77"/>
      <c r="L15" s="39" t="s">
        <v>40</v>
      </c>
      <c r="M15" s="94">
        <v>39</v>
      </c>
      <c r="N15" s="165">
        <v>0</v>
      </c>
      <c r="O15" s="161">
        <v>0</v>
      </c>
      <c r="P15" s="171">
        <v>0</v>
      </c>
      <c r="Q15" s="176">
        <v>0</v>
      </c>
      <c r="R15" s="179">
        <v>0</v>
      </c>
    </row>
    <row r="16" spans="1:18" ht="14.1" customHeight="1">
      <c r="A16" s="10"/>
      <c r="B16" s="21" t="s">
        <v>16</v>
      </c>
      <c r="C16" s="36"/>
      <c r="D16" s="46">
        <v>6</v>
      </c>
      <c r="E16" s="154">
        <v>0</v>
      </c>
      <c r="F16" s="157">
        <v>0</v>
      </c>
      <c r="G16" s="160">
        <v>0</v>
      </c>
      <c r="H16" s="157">
        <v>0</v>
      </c>
      <c r="I16" s="164">
        <v>0</v>
      </c>
      <c r="J16" s="70"/>
      <c r="K16" s="77"/>
      <c r="L16" s="39" t="s">
        <v>41</v>
      </c>
      <c r="M16" s="95">
        <v>40</v>
      </c>
      <c r="N16" s="166">
        <v>0</v>
      </c>
      <c r="O16" s="157">
        <v>0</v>
      </c>
      <c r="P16" s="172">
        <v>0</v>
      </c>
      <c r="Q16" s="176">
        <v>0</v>
      </c>
      <c r="R16" s="179">
        <v>0</v>
      </c>
    </row>
    <row r="17" spans="1:18" ht="14.1" customHeight="1">
      <c r="A17" s="10"/>
      <c r="B17" s="21" t="s">
        <v>17</v>
      </c>
      <c r="C17" s="36"/>
      <c r="D17" s="46">
        <v>7</v>
      </c>
      <c r="E17" s="153">
        <v>1</v>
      </c>
      <c r="F17" s="156">
        <v>23</v>
      </c>
      <c r="G17" s="159">
        <v>3456.25</v>
      </c>
      <c r="H17" s="157">
        <v>0</v>
      </c>
      <c r="I17" s="164">
        <v>0</v>
      </c>
      <c r="J17" s="70"/>
      <c r="K17" s="76" t="s">
        <v>58</v>
      </c>
      <c r="L17" s="39" t="s">
        <v>38</v>
      </c>
      <c r="M17" s="94">
        <v>41</v>
      </c>
      <c r="N17" s="165">
        <v>0</v>
      </c>
      <c r="O17" s="161">
        <v>0</v>
      </c>
      <c r="P17" s="171">
        <v>0</v>
      </c>
      <c r="Q17" s="176">
        <v>0</v>
      </c>
      <c r="R17" s="179">
        <v>0</v>
      </c>
    </row>
    <row r="18" spans="1:18" ht="14.1" customHeight="1">
      <c r="A18" s="10"/>
      <c r="B18" s="22" t="s">
        <v>18</v>
      </c>
      <c r="C18" s="37"/>
      <c r="D18" s="46">
        <v>8</v>
      </c>
      <c r="E18" s="153">
        <v>3</v>
      </c>
      <c r="F18" s="157">
        <v>0</v>
      </c>
      <c r="G18" s="160">
        <v>0</v>
      </c>
      <c r="H18" s="156">
        <v>3</v>
      </c>
      <c r="I18" s="163">
        <v>311.18</v>
      </c>
      <c r="J18" s="70"/>
      <c r="K18" s="77"/>
      <c r="L18" s="39" t="s">
        <v>39</v>
      </c>
      <c r="M18" s="95">
        <v>42</v>
      </c>
      <c r="N18" s="166">
        <v>0</v>
      </c>
      <c r="O18" s="157">
        <v>0</v>
      </c>
      <c r="P18" s="172">
        <v>0</v>
      </c>
      <c r="Q18" s="176">
        <v>0</v>
      </c>
      <c r="R18" s="179">
        <v>0</v>
      </c>
    </row>
    <row r="19" spans="1:18" ht="14.1" customHeight="1">
      <c r="A19" s="10"/>
      <c r="B19" s="22" t="s">
        <v>19</v>
      </c>
      <c r="C19" s="37"/>
      <c r="D19" s="46">
        <v>9</v>
      </c>
      <c r="E19" s="154">
        <v>0</v>
      </c>
      <c r="F19" s="157">
        <v>0</v>
      </c>
      <c r="G19" s="160">
        <v>0</v>
      </c>
      <c r="H19" s="157">
        <v>0</v>
      </c>
      <c r="I19" s="164">
        <v>0</v>
      </c>
      <c r="J19" s="70"/>
      <c r="K19" s="77"/>
      <c r="L19" s="39" t="s">
        <v>40</v>
      </c>
      <c r="M19" s="94">
        <v>43</v>
      </c>
      <c r="N19" s="165">
        <v>0</v>
      </c>
      <c r="O19" s="161">
        <v>0</v>
      </c>
      <c r="P19" s="171">
        <v>0</v>
      </c>
      <c r="Q19" s="176">
        <v>0</v>
      </c>
      <c r="R19" s="179">
        <v>0</v>
      </c>
    </row>
    <row r="20" spans="1:18" ht="14.1" customHeight="1">
      <c r="A20" s="10"/>
      <c r="B20" s="22" t="s">
        <v>20</v>
      </c>
      <c r="C20" s="37"/>
      <c r="D20" s="46">
        <v>10</v>
      </c>
      <c r="E20" s="153">
        <v>2</v>
      </c>
      <c r="F20" s="157">
        <v>0</v>
      </c>
      <c r="G20" s="160">
        <v>0</v>
      </c>
      <c r="H20" s="156">
        <v>2</v>
      </c>
      <c r="I20" s="163">
        <v>301.4</v>
      </c>
      <c r="J20" s="70"/>
      <c r="K20" s="77"/>
      <c r="L20" s="39" t="s">
        <v>41</v>
      </c>
      <c r="M20" s="95">
        <v>44</v>
      </c>
      <c r="N20" s="166">
        <v>0</v>
      </c>
      <c r="O20" s="157">
        <v>0</v>
      </c>
      <c r="P20" s="172">
        <v>0</v>
      </c>
      <c r="Q20" s="176">
        <v>0</v>
      </c>
      <c r="R20" s="179">
        <v>0</v>
      </c>
    </row>
    <row r="21" spans="1:18" ht="14.1" customHeight="1">
      <c r="A21" s="10"/>
      <c r="B21" s="21" t="s">
        <v>21</v>
      </c>
      <c r="C21" s="36"/>
      <c r="D21" s="46">
        <v>11</v>
      </c>
      <c r="E21" s="154">
        <v>0</v>
      </c>
      <c r="F21" s="157">
        <v>0</v>
      </c>
      <c r="G21" s="160">
        <v>0</v>
      </c>
      <c r="H21" s="157">
        <v>0</v>
      </c>
      <c r="I21" s="164">
        <v>0</v>
      </c>
      <c r="J21" s="70"/>
      <c r="K21" s="76" t="s">
        <v>59</v>
      </c>
      <c r="L21" s="39" t="s">
        <v>38</v>
      </c>
      <c r="M21" s="94">
        <v>45</v>
      </c>
      <c r="N21" s="165">
        <v>0</v>
      </c>
      <c r="O21" s="161">
        <v>0</v>
      </c>
      <c r="P21" s="171">
        <v>0</v>
      </c>
      <c r="Q21" s="176">
        <v>0</v>
      </c>
      <c r="R21" s="179">
        <v>0</v>
      </c>
    </row>
    <row r="22" spans="1:18" ht="14.1" customHeight="1">
      <c r="A22" s="11"/>
      <c r="B22" s="23" t="s">
        <v>22</v>
      </c>
      <c r="C22" s="38"/>
      <c r="D22" s="46">
        <v>12</v>
      </c>
      <c r="E22" s="153">
        <v>19</v>
      </c>
      <c r="F22" s="157">
        <v>0</v>
      </c>
      <c r="G22" s="160">
        <v>0</v>
      </c>
      <c r="H22" s="156">
        <v>43</v>
      </c>
      <c r="I22" s="163">
        <v>3192.69</v>
      </c>
      <c r="J22" s="70"/>
      <c r="K22" s="77"/>
      <c r="L22" s="39" t="s">
        <v>39</v>
      </c>
      <c r="M22" s="95">
        <v>46</v>
      </c>
      <c r="N22" s="166">
        <v>0</v>
      </c>
      <c r="O22" s="157">
        <v>0</v>
      </c>
      <c r="P22" s="172">
        <v>0</v>
      </c>
      <c r="Q22" s="176">
        <v>0</v>
      </c>
      <c r="R22" s="179">
        <v>0</v>
      </c>
    </row>
    <row r="23" spans="1:18" ht="14.1" customHeight="1">
      <c r="A23" s="12" t="s">
        <v>5</v>
      </c>
      <c r="B23" s="21" t="s">
        <v>23</v>
      </c>
      <c r="C23" s="36"/>
      <c r="D23" s="46">
        <v>13</v>
      </c>
      <c r="E23" s="153">
        <v>8</v>
      </c>
      <c r="F23" s="157">
        <v>0</v>
      </c>
      <c r="G23" s="160">
        <v>0</v>
      </c>
      <c r="H23" s="156">
        <v>18</v>
      </c>
      <c r="I23" s="163">
        <v>5638.97</v>
      </c>
      <c r="J23" s="70"/>
      <c r="K23" s="77"/>
      <c r="L23" s="39" t="s">
        <v>40</v>
      </c>
      <c r="M23" s="94">
        <v>47</v>
      </c>
      <c r="N23" s="165">
        <v>0</v>
      </c>
      <c r="O23" s="161">
        <v>0</v>
      </c>
      <c r="P23" s="171">
        <v>0</v>
      </c>
      <c r="Q23" s="176">
        <v>0</v>
      </c>
      <c r="R23" s="179">
        <v>0</v>
      </c>
    </row>
    <row r="24" spans="1:18" ht="14.1" customHeight="1">
      <c r="A24" s="10"/>
      <c r="B24" s="24" t="s">
        <v>24</v>
      </c>
      <c r="C24" s="39" t="s">
        <v>29</v>
      </c>
      <c r="D24" s="46">
        <v>14</v>
      </c>
      <c r="E24" s="153">
        <v>392</v>
      </c>
      <c r="F24" s="156">
        <v>553</v>
      </c>
      <c r="G24" s="159">
        <v>150266.03</v>
      </c>
      <c r="H24" s="156">
        <v>335</v>
      </c>
      <c r="I24" s="163">
        <v>34268.31</v>
      </c>
      <c r="J24" s="70"/>
      <c r="K24" s="77"/>
      <c r="L24" s="39" t="s">
        <v>41</v>
      </c>
      <c r="M24" s="95">
        <v>48</v>
      </c>
      <c r="N24" s="166">
        <v>0</v>
      </c>
      <c r="O24" s="157">
        <v>0</v>
      </c>
      <c r="P24" s="172">
        <v>0</v>
      </c>
      <c r="Q24" s="176">
        <v>0</v>
      </c>
      <c r="R24" s="179">
        <v>0</v>
      </c>
    </row>
    <row r="25" spans="1:18" ht="14.1" customHeight="1">
      <c r="A25" s="10"/>
      <c r="B25" s="25"/>
      <c r="C25" s="39" t="s">
        <v>30</v>
      </c>
      <c r="D25" s="46">
        <v>15</v>
      </c>
      <c r="E25" s="153">
        <v>3</v>
      </c>
      <c r="F25" s="156">
        <v>3</v>
      </c>
      <c r="G25" s="159">
        <v>86.59</v>
      </c>
      <c r="H25" s="156">
        <v>5</v>
      </c>
      <c r="I25" s="163">
        <v>261.73</v>
      </c>
      <c r="J25" s="70"/>
      <c r="K25" s="72" t="s">
        <v>60</v>
      </c>
      <c r="L25" s="87" t="s">
        <v>39</v>
      </c>
      <c r="M25" s="94">
        <v>49</v>
      </c>
      <c r="N25" s="165">
        <v>0</v>
      </c>
      <c r="O25" s="161">
        <v>0</v>
      </c>
      <c r="P25" s="171">
        <v>0</v>
      </c>
      <c r="Q25" s="176">
        <v>0</v>
      </c>
      <c r="R25" s="179">
        <v>0</v>
      </c>
    </row>
    <row r="26" spans="1:18" ht="14.1" customHeight="1">
      <c r="A26" s="10"/>
      <c r="B26" s="25"/>
      <c r="C26" s="39" t="s">
        <v>31</v>
      </c>
      <c r="D26" s="46">
        <v>16</v>
      </c>
      <c r="E26" s="153">
        <v>65</v>
      </c>
      <c r="F26" s="156">
        <v>357</v>
      </c>
      <c r="G26" s="159">
        <v>49818.1</v>
      </c>
      <c r="H26" s="156">
        <v>40</v>
      </c>
      <c r="I26" s="163">
        <v>5991.73</v>
      </c>
      <c r="J26" s="70"/>
      <c r="K26" s="78"/>
      <c r="L26" s="87" t="s">
        <v>40</v>
      </c>
      <c r="M26" s="95">
        <v>50</v>
      </c>
      <c r="N26" s="166">
        <v>0</v>
      </c>
      <c r="O26" s="157">
        <v>0</v>
      </c>
      <c r="P26" s="172">
        <v>0</v>
      </c>
      <c r="Q26" s="176">
        <v>0</v>
      </c>
      <c r="R26" s="179">
        <v>0</v>
      </c>
    </row>
    <row r="27" spans="1:18" ht="14.1" customHeight="1">
      <c r="A27" s="10"/>
      <c r="B27" s="25"/>
      <c r="C27" s="39" t="s">
        <v>32</v>
      </c>
      <c r="D27" s="46">
        <v>17</v>
      </c>
      <c r="E27" s="153">
        <v>28</v>
      </c>
      <c r="F27" s="156">
        <v>37</v>
      </c>
      <c r="G27" s="159">
        <v>5447.25</v>
      </c>
      <c r="H27" s="156">
        <v>23</v>
      </c>
      <c r="I27" s="163">
        <v>1753.24</v>
      </c>
      <c r="J27" s="70"/>
      <c r="K27" s="79"/>
      <c r="L27" s="87" t="s">
        <v>41</v>
      </c>
      <c r="M27" s="94">
        <v>51</v>
      </c>
      <c r="N27" s="165">
        <v>0</v>
      </c>
      <c r="O27" s="161">
        <v>0</v>
      </c>
      <c r="P27" s="171">
        <v>0</v>
      </c>
      <c r="Q27" s="176">
        <v>0</v>
      </c>
      <c r="R27" s="179">
        <v>0</v>
      </c>
    </row>
    <row r="28" spans="1:18" ht="14.1" customHeight="1">
      <c r="A28" s="10"/>
      <c r="B28" s="25"/>
      <c r="C28" s="39" t="s">
        <v>33</v>
      </c>
      <c r="D28" s="46">
        <v>18</v>
      </c>
      <c r="E28" s="153">
        <v>13</v>
      </c>
      <c r="F28" s="156">
        <v>18</v>
      </c>
      <c r="G28" s="159">
        <v>9155.41</v>
      </c>
      <c r="H28" s="156">
        <v>8</v>
      </c>
      <c r="I28" s="163">
        <v>807.75</v>
      </c>
      <c r="J28" s="45"/>
      <c r="K28" s="80" t="s">
        <v>61</v>
      </c>
      <c r="L28" s="88"/>
      <c r="M28" s="95">
        <v>52</v>
      </c>
      <c r="N28" s="166">
        <v>0</v>
      </c>
      <c r="O28" s="157">
        <v>0</v>
      </c>
      <c r="P28" s="172">
        <v>0</v>
      </c>
      <c r="Q28" s="176">
        <v>0</v>
      </c>
      <c r="R28" s="179">
        <v>0</v>
      </c>
    </row>
    <row r="29" spans="1:18" ht="14.1" customHeight="1">
      <c r="A29" s="10"/>
      <c r="B29" s="25"/>
      <c r="C29" s="39" t="s">
        <v>34</v>
      </c>
      <c r="D29" s="46">
        <v>19</v>
      </c>
      <c r="E29" s="154">
        <v>0</v>
      </c>
      <c r="F29" s="157">
        <v>0</v>
      </c>
      <c r="G29" s="160">
        <v>0</v>
      </c>
      <c r="H29" s="157">
        <v>0</v>
      </c>
      <c r="I29" s="164">
        <v>0</v>
      </c>
      <c r="J29" s="70" t="s">
        <v>54</v>
      </c>
      <c r="K29" s="81" t="s">
        <v>62</v>
      </c>
      <c r="L29" s="89"/>
      <c r="M29" s="94">
        <v>53</v>
      </c>
      <c r="N29" s="165">
        <v>0</v>
      </c>
      <c r="O29" s="161">
        <v>0</v>
      </c>
      <c r="P29" s="171">
        <v>0</v>
      </c>
      <c r="Q29" s="176">
        <v>0</v>
      </c>
      <c r="R29" s="179">
        <v>0</v>
      </c>
    </row>
    <row r="30" spans="1:18" ht="14.1" customHeight="1">
      <c r="A30" s="10"/>
      <c r="B30" s="25"/>
      <c r="C30" s="39" t="s">
        <v>35</v>
      </c>
      <c r="D30" s="46">
        <v>20</v>
      </c>
      <c r="E30" s="153">
        <v>3</v>
      </c>
      <c r="F30" s="156">
        <v>10</v>
      </c>
      <c r="G30" s="159">
        <v>17283.54</v>
      </c>
      <c r="H30" s="157">
        <v>0</v>
      </c>
      <c r="I30" s="164">
        <v>0</v>
      </c>
      <c r="J30" s="27"/>
      <c r="K30" s="81" t="s">
        <v>63</v>
      </c>
      <c r="L30" s="90"/>
      <c r="M30" s="95">
        <v>54</v>
      </c>
      <c r="N30" s="166">
        <v>0</v>
      </c>
      <c r="O30" s="157">
        <v>0</v>
      </c>
      <c r="P30" s="172">
        <v>0</v>
      </c>
      <c r="Q30" s="176">
        <v>0</v>
      </c>
      <c r="R30" s="179">
        <v>0</v>
      </c>
    </row>
    <row r="31" spans="1:18" ht="14.1" customHeight="1">
      <c r="A31" s="10"/>
      <c r="B31" s="25"/>
      <c r="C31" s="39" t="s">
        <v>36</v>
      </c>
      <c r="D31" s="46">
        <v>21</v>
      </c>
      <c r="E31" s="154">
        <v>0</v>
      </c>
      <c r="F31" s="157">
        <v>0</v>
      </c>
      <c r="G31" s="160">
        <v>0</v>
      </c>
      <c r="H31" s="157">
        <v>0</v>
      </c>
      <c r="I31" s="164">
        <v>0</v>
      </c>
      <c r="J31" s="27"/>
      <c r="K31" s="81" t="s">
        <v>64</v>
      </c>
      <c r="L31" s="90"/>
      <c r="M31" s="94">
        <v>55</v>
      </c>
      <c r="N31" s="168">
        <v>4</v>
      </c>
      <c r="O31" s="155">
        <v>4</v>
      </c>
      <c r="P31" s="174">
        <v>1846.73</v>
      </c>
      <c r="Q31" s="177">
        <v>4</v>
      </c>
      <c r="R31" s="180">
        <v>407.43</v>
      </c>
    </row>
    <row r="32" spans="1:18" ht="14.1" customHeight="1">
      <c r="A32" s="10"/>
      <c r="B32" s="25"/>
      <c r="C32" s="39" t="s">
        <v>37</v>
      </c>
      <c r="D32" s="46">
        <v>22</v>
      </c>
      <c r="E32" s="153">
        <v>9</v>
      </c>
      <c r="F32" s="156">
        <v>48</v>
      </c>
      <c r="G32" s="159">
        <v>5073.39</v>
      </c>
      <c r="H32" s="156">
        <v>10</v>
      </c>
      <c r="I32" s="163">
        <v>705.11</v>
      </c>
      <c r="J32" s="27"/>
      <c r="K32" s="81" t="s">
        <v>65</v>
      </c>
      <c r="L32" s="90"/>
      <c r="M32" s="95">
        <v>56</v>
      </c>
      <c r="N32" s="167">
        <v>1</v>
      </c>
      <c r="O32" s="156">
        <v>2</v>
      </c>
      <c r="P32" s="173">
        <v>158.72</v>
      </c>
      <c r="Q32" s="176">
        <v>0</v>
      </c>
      <c r="R32" s="179">
        <v>0</v>
      </c>
    </row>
    <row r="33" spans="1:18" ht="14.1" customHeight="1">
      <c r="A33" s="10"/>
      <c r="B33" s="25"/>
      <c r="C33" s="40" t="s">
        <v>21</v>
      </c>
      <c r="D33" s="46">
        <v>23</v>
      </c>
      <c r="E33" s="153">
        <v>2</v>
      </c>
      <c r="F33" s="156">
        <v>13</v>
      </c>
      <c r="G33" s="159">
        <v>21156.12</v>
      </c>
      <c r="H33" s="157">
        <v>0</v>
      </c>
      <c r="I33" s="164">
        <v>0</v>
      </c>
      <c r="J33" s="27"/>
      <c r="K33" s="81" t="s">
        <v>66</v>
      </c>
      <c r="L33" s="90"/>
      <c r="M33" s="94">
        <v>57</v>
      </c>
      <c r="N33" s="168">
        <v>30</v>
      </c>
      <c r="O33" s="155">
        <v>40</v>
      </c>
      <c r="P33" s="174">
        <v>4988.77</v>
      </c>
      <c r="Q33" s="177">
        <v>25</v>
      </c>
      <c r="R33" s="180">
        <v>3713.11</v>
      </c>
    </row>
    <row r="34" spans="1:18" ht="14.1" customHeight="1">
      <c r="A34" s="11"/>
      <c r="B34" s="26"/>
      <c r="C34" s="39" t="s">
        <v>22</v>
      </c>
      <c r="D34" s="46">
        <v>24</v>
      </c>
      <c r="E34" s="153">
        <v>1</v>
      </c>
      <c r="F34" s="156">
        <v>1</v>
      </c>
      <c r="G34" s="159">
        <v>7099</v>
      </c>
      <c r="H34" s="156">
        <v>1</v>
      </c>
      <c r="I34" s="163">
        <v>3957.49</v>
      </c>
      <c r="J34" s="27"/>
      <c r="K34" s="81" t="s">
        <v>67</v>
      </c>
      <c r="L34" s="90"/>
      <c r="M34" s="95">
        <v>58</v>
      </c>
      <c r="N34" s="167">
        <v>259</v>
      </c>
      <c r="O34" s="156">
        <v>890</v>
      </c>
      <c r="P34" s="173">
        <v>147057.11</v>
      </c>
      <c r="Q34" s="177">
        <v>294</v>
      </c>
      <c r="R34" s="180">
        <v>29925.85</v>
      </c>
    </row>
    <row r="35" spans="1:18" ht="14.1" customHeight="1">
      <c r="A35" s="12" t="s">
        <v>6</v>
      </c>
      <c r="B35" s="118" t="s">
        <v>25</v>
      </c>
      <c r="C35" s="39" t="s">
        <v>38</v>
      </c>
      <c r="D35" s="46">
        <v>25</v>
      </c>
      <c r="E35" s="153">
        <v>561</v>
      </c>
      <c r="F35" s="156">
        <v>808</v>
      </c>
      <c r="G35" s="159">
        <v>129763.32</v>
      </c>
      <c r="H35" s="156">
        <v>583</v>
      </c>
      <c r="I35" s="163">
        <v>63074.24</v>
      </c>
      <c r="J35" s="27"/>
      <c r="K35" s="81" t="s">
        <v>68</v>
      </c>
      <c r="L35" s="90"/>
      <c r="M35" s="94">
        <v>59</v>
      </c>
      <c r="N35" s="168">
        <v>27</v>
      </c>
      <c r="O35" s="155">
        <v>39</v>
      </c>
      <c r="P35" s="174">
        <v>3021.64</v>
      </c>
      <c r="Q35" s="177">
        <v>19</v>
      </c>
      <c r="R35" s="180">
        <v>1966.98</v>
      </c>
    </row>
    <row r="36" spans="1:18" ht="14.1" customHeight="1">
      <c r="A36" s="10"/>
      <c r="B36" s="119"/>
      <c r="C36" s="39" t="s">
        <v>39</v>
      </c>
      <c r="D36" s="46">
        <v>26</v>
      </c>
      <c r="E36" s="154">
        <v>0</v>
      </c>
      <c r="F36" s="157">
        <v>0</v>
      </c>
      <c r="G36" s="160">
        <v>0</v>
      </c>
      <c r="H36" s="157">
        <v>0</v>
      </c>
      <c r="I36" s="164">
        <v>0</v>
      </c>
      <c r="J36" s="27"/>
      <c r="K36" s="81" t="s">
        <v>69</v>
      </c>
      <c r="L36" s="90"/>
      <c r="M36" s="95">
        <v>60</v>
      </c>
      <c r="N36" s="167">
        <v>34</v>
      </c>
      <c r="O36" s="156">
        <v>58</v>
      </c>
      <c r="P36" s="173">
        <v>13401.67</v>
      </c>
      <c r="Q36" s="177">
        <v>24</v>
      </c>
      <c r="R36" s="180">
        <v>2184.92</v>
      </c>
    </row>
    <row r="37" spans="1:18" ht="14.1" customHeight="1">
      <c r="A37" s="10"/>
      <c r="B37" s="119"/>
      <c r="C37" s="39" t="s">
        <v>40</v>
      </c>
      <c r="D37" s="46">
        <v>27</v>
      </c>
      <c r="E37" s="153">
        <v>36</v>
      </c>
      <c r="F37" s="156">
        <v>96</v>
      </c>
      <c r="G37" s="159">
        <v>52107.54</v>
      </c>
      <c r="H37" s="156">
        <v>261</v>
      </c>
      <c r="I37" s="163">
        <v>24414.93</v>
      </c>
      <c r="J37" s="27"/>
      <c r="K37" s="81" t="s">
        <v>70</v>
      </c>
      <c r="L37" s="90"/>
      <c r="M37" s="94">
        <v>61</v>
      </c>
      <c r="N37" s="168">
        <v>29</v>
      </c>
      <c r="O37" s="155">
        <v>46</v>
      </c>
      <c r="P37" s="174">
        <v>4198.78</v>
      </c>
      <c r="Q37" s="177">
        <v>24</v>
      </c>
      <c r="R37" s="180">
        <v>3145.08</v>
      </c>
    </row>
    <row r="38" spans="1:18" ht="14.1" customHeight="1">
      <c r="A38" s="10"/>
      <c r="B38" s="120"/>
      <c r="C38" s="39" t="s">
        <v>41</v>
      </c>
      <c r="D38" s="46">
        <v>28</v>
      </c>
      <c r="E38" s="153">
        <v>403</v>
      </c>
      <c r="F38" s="156">
        <v>580</v>
      </c>
      <c r="G38" s="159">
        <v>84575.97</v>
      </c>
      <c r="H38" s="156">
        <v>445</v>
      </c>
      <c r="I38" s="163">
        <v>56191.38</v>
      </c>
      <c r="J38" s="27"/>
      <c r="K38" s="81" t="s">
        <v>71</v>
      </c>
      <c r="L38" s="90"/>
      <c r="M38" s="95">
        <v>62</v>
      </c>
      <c r="N38" s="167">
        <v>25</v>
      </c>
      <c r="O38" s="156">
        <v>29</v>
      </c>
      <c r="P38" s="173">
        <v>2158.05</v>
      </c>
      <c r="Q38" s="177">
        <v>19</v>
      </c>
      <c r="R38" s="180">
        <v>1591.25</v>
      </c>
    </row>
    <row r="39" spans="1:18" ht="14.1" customHeight="1">
      <c r="A39" s="10"/>
      <c r="B39" s="118" t="s">
        <v>26</v>
      </c>
      <c r="C39" s="39" t="s">
        <v>38</v>
      </c>
      <c r="D39" s="46">
        <v>29</v>
      </c>
      <c r="E39" s="153">
        <v>1</v>
      </c>
      <c r="F39" s="156">
        <v>1</v>
      </c>
      <c r="G39" s="159">
        <v>281.17</v>
      </c>
      <c r="H39" s="157">
        <v>0</v>
      </c>
      <c r="I39" s="164">
        <v>0</v>
      </c>
      <c r="J39" s="27"/>
      <c r="K39" s="81" t="s">
        <v>72</v>
      </c>
      <c r="L39" s="90"/>
      <c r="M39" s="94">
        <v>63</v>
      </c>
      <c r="N39" s="168">
        <v>30</v>
      </c>
      <c r="O39" s="155">
        <v>68</v>
      </c>
      <c r="P39" s="174">
        <v>9971.51</v>
      </c>
      <c r="Q39" s="177">
        <v>10</v>
      </c>
      <c r="R39" s="180">
        <v>1279.87</v>
      </c>
    </row>
    <row r="40" spans="1:18" ht="14.1" customHeight="1">
      <c r="A40" s="10"/>
      <c r="B40" s="121"/>
      <c r="C40" s="39" t="s">
        <v>39</v>
      </c>
      <c r="D40" s="46">
        <v>30</v>
      </c>
      <c r="E40" s="153">
        <v>3</v>
      </c>
      <c r="F40" s="156">
        <v>3</v>
      </c>
      <c r="G40" s="159">
        <v>1004.81</v>
      </c>
      <c r="H40" s="157">
        <v>0</v>
      </c>
      <c r="I40" s="164">
        <v>0</v>
      </c>
      <c r="J40" s="27"/>
      <c r="K40" s="81" t="s">
        <v>73</v>
      </c>
      <c r="L40" s="90"/>
      <c r="M40" s="95">
        <v>64</v>
      </c>
      <c r="N40" s="167">
        <v>35</v>
      </c>
      <c r="O40" s="156">
        <v>56</v>
      </c>
      <c r="P40" s="173">
        <v>7100.62</v>
      </c>
      <c r="Q40" s="177">
        <v>26</v>
      </c>
      <c r="R40" s="180">
        <v>1876.07</v>
      </c>
    </row>
    <row r="41" spans="1:18" ht="14.1" customHeight="1">
      <c r="A41" s="10"/>
      <c r="B41" s="121"/>
      <c r="C41" s="39" t="s">
        <v>40</v>
      </c>
      <c r="D41" s="46">
        <v>31</v>
      </c>
      <c r="E41" s="154">
        <v>0</v>
      </c>
      <c r="F41" s="157">
        <v>0</v>
      </c>
      <c r="G41" s="160">
        <v>0</v>
      </c>
      <c r="H41" s="157">
        <v>0</v>
      </c>
      <c r="I41" s="164">
        <v>0</v>
      </c>
      <c r="J41" s="45"/>
      <c r="K41" s="81" t="s">
        <v>74</v>
      </c>
      <c r="L41" s="90"/>
      <c r="M41" s="94">
        <v>65</v>
      </c>
      <c r="N41" s="168">
        <v>142</v>
      </c>
      <c r="O41" s="155">
        <v>268</v>
      </c>
      <c r="P41" s="174">
        <v>59822.66</v>
      </c>
      <c r="Q41" s="177">
        <v>108</v>
      </c>
      <c r="R41" s="180">
        <v>12004.64</v>
      </c>
    </row>
    <row r="42" spans="1:18" ht="14.1" customHeight="1">
      <c r="A42" s="10"/>
      <c r="B42" s="121"/>
      <c r="C42" s="39" t="s">
        <v>41</v>
      </c>
      <c r="D42" s="46">
        <v>32</v>
      </c>
      <c r="E42" s="153">
        <v>1</v>
      </c>
      <c r="F42" s="156">
        <v>1</v>
      </c>
      <c r="G42" s="159">
        <v>984.24</v>
      </c>
      <c r="H42" s="157">
        <v>0</v>
      </c>
      <c r="I42" s="164">
        <v>0</v>
      </c>
      <c r="J42" s="71" t="s">
        <v>55</v>
      </c>
      <c r="K42" s="82"/>
      <c r="L42" s="91"/>
      <c r="M42" s="94">
        <v>66</v>
      </c>
      <c r="N42" s="140">
        <f>SUM(E11:E44,N11:N41)</f>
        <v>2185</v>
      </c>
      <c r="O42" s="129">
        <f>SUM(F11:F44,O11:O41)</f>
        <v>4100</v>
      </c>
      <c r="P42" s="143">
        <f>SUM(G11:G44,P11:P41)</f>
        <v>829122.62</v>
      </c>
      <c r="Q42" s="147">
        <f>SUM(H11:H44,Q11:Q41)</f>
        <v>2330</v>
      </c>
      <c r="R42" s="150">
        <f>SUM(I11:I44,R11:R41)</f>
        <v>258965.35</v>
      </c>
    </row>
    <row r="43" spans="1:18" ht="14.1" customHeight="1">
      <c r="A43" s="10"/>
      <c r="B43" s="122" t="s">
        <v>27</v>
      </c>
      <c r="C43" s="39" t="s">
        <v>38</v>
      </c>
      <c r="D43" s="46">
        <v>33</v>
      </c>
      <c r="E43" s="154">
        <v>0</v>
      </c>
      <c r="F43" s="157">
        <v>0</v>
      </c>
      <c r="G43" s="160">
        <v>0</v>
      </c>
      <c r="H43" s="157">
        <v>0</v>
      </c>
      <c r="I43" s="164">
        <v>0</v>
      </c>
      <c r="J43" s="72" t="s">
        <v>56</v>
      </c>
      <c r="K43" s="83"/>
      <c r="L43" s="92"/>
      <c r="M43" s="96">
        <v>67</v>
      </c>
      <c r="N43" s="169">
        <v>0</v>
      </c>
      <c r="O43" s="170">
        <v>0</v>
      </c>
      <c r="P43" s="104"/>
      <c r="Q43" s="104"/>
      <c r="R43" s="113" t="s">
        <v>83</v>
      </c>
    </row>
    <row r="44" spans="1:18" ht="14.1" customHeight="1">
      <c r="A44" s="11"/>
      <c r="B44" s="123"/>
      <c r="C44" s="39" t="s">
        <v>39</v>
      </c>
      <c r="D44" s="46">
        <v>34</v>
      </c>
      <c r="E44" s="153">
        <v>2</v>
      </c>
      <c r="F44" s="156">
        <v>4</v>
      </c>
      <c r="G44" s="159">
        <v>8620.53</v>
      </c>
      <c r="H44" s="157">
        <v>0</v>
      </c>
      <c r="I44" s="164">
        <v>0</v>
      </c>
      <c r="J44" s="73"/>
      <c r="K44" s="84"/>
      <c r="L44" s="93"/>
      <c r="M44" s="97"/>
      <c r="N44" s="100"/>
      <c r="O44" s="103"/>
      <c r="P44" s="105"/>
      <c r="Q44" s="105"/>
      <c r="R44" s="75"/>
    </row>
    <row r="45" spans="1:18" ht="14.1" customHeight="1">
      <c r="A45" s="13" t="s">
        <v>7</v>
      </c>
      <c r="B45" s="13"/>
      <c r="C45" s="13"/>
      <c r="D45" s="47"/>
      <c r="E45" s="47"/>
      <c r="F45" s="13" t="s">
        <v>47</v>
      </c>
      <c r="G45" s="64"/>
      <c r="H45" s="13" t="s">
        <v>52</v>
      </c>
      <c r="I45" s="13" t="s">
        <v>53</v>
      </c>
      <c r="J45" s="47"/>
      <c r="K45" s="47"/>
      <c r="L45" s="13" t="s">
        <v>75</v>
      </c>
      <c r="M45" s="98"/>
      <c r="N45" s="98"/>
      <c r="O45" s="13" t="s">
        <v>77</v>
      </c>
      <c r="P45" s="13"/>
      <c r="Q45" s="13"/>
      <c r="R45" s="13"/>
    </row>
    <row r="46" spans="1:18" ht="14.1" customHeight="1">
      <c r="A46" s="14" t="s">
        <v>8</v>
      </c>
      <c r="B46" s="14"/>
      <c r="C46" s="14"/>
      <c r="D46" s="14"/>
      <c r="E46" s="14"/>
      <c r="F46" s="59"/>
      <c r="G46" s="14" t="s">
        <v>49</v>
      </c>
      <c r="H46" s="14"/>
      <c r="I46" s="14"/>
      <c r="J46" s="14"/>
      <c r="K46" s="59"/>
      <c r="L46" s="59"/>
      <c r="M46" s="14" t="s">
        <v>76</v>
      </c>
      <c r="N46" s="14"/>
      <c r="O46" s="14"/>
      <c r="P46" s="14"/>
      <c r="Q46" s="14"/>
      <c r="R46" s="14"/>
    </row>
    <row r="47" spans="1:18" ht="14.1" customHeight="1">
      <c r="A47" s="15" t="s">
        <v>9</v>
      </c>
      <c r="B47" s="15"/>
      <c r="C47" s="41"/>
      <c r="D47" s="48">
        <f>H1</f>
      </c>
      <c r="E47" s="52"/>
      <c r="F47" s="52"/>
      <c r="G47" s="52"/>
      <c r="H47" s="52"/>
      <c r="I47" s="52"/>
      <c r="J47" s="52"/>
      <c r="K47" s="52"/>
      <c r="L47" s="52"/>
      <c r="M47" s="52"/>
      <c r="N47" s="52"/>
      <c r="O47" s="52"/>
      <c r="P47" s="52"/>
      <c r="Q47" s="52"/>
      <c r="R47" s="52"/>
    </row>
    <row r="48" spans="1:18" s="74" customFormat="1" ht="36" customHeight="1">
      <c r="A48" s="16" t="s">
        <v>10</v>
      </c>
      <c r="B48" s="30"/>
      <c r="C48" s="30"/>
      <c r="D48" s="30"/>
      <c r="E48" s="30"/>
      <c r="F48" s="30"/>
      <c r="G48" s="30"/>
      <c r="H48" s="30"/>
      <c r="I48" s="30"/>
      <c r="J48" s="30"/>
      <c r="K48" s="30"/>
      <c r="L48" s="30"/>
      <c r="M48" s="30"/>
      <c r="N48" s="30"/>
      <c r="O48" s="30"/>
      <c r="P48" s="30"/>
      <c r="Q48" s="30"/>
      <c r="R48" s="30"/>
    </row>
    <row r="49" spans="1:18" ht="15">
      <c r="A49" s="187"/>
      <c r="B49" s="187"/>
      <c r="C49" s="187"/>
      <c r="D49" s="187"/>
      <c r="E49" s="187"/>
      <c r="F49" s="187"/>
      <c r="G49" s="187"/>
      <c r="H49" s="187"/>
      <c r="I49" s="187"/>
      <c r="J49" s="187"/>
      <c r="K49" s="187"/>
      <c r="L49" s="187"/>
      <c r="M49" s="187"/>
      <c r="N49" s="187"/>
      <c r="O49" s="187"/>
      <c r="P49" s="187"/>
      <c r="Q49" s="187"/>
      <c r="R49" s="187"/>
    </row>
    <row r="50" spans="1:18" ht="15">
      <c r="A50" s="188"/>
      <c r="B50" s="188"/>
      <c r="C50" s="188"/>
      <c r="D50" s="188"/>
      <c r="E50" s="188"/>
      <c r="F50" s="188"/>
      <c r="G50" s="188"/>
      <c r="H50" s="188"/>
      <c r="I50" s="188"/>
      <c r="J50" s="188"/>
      <c r="K50" s="188"/>
      <c r="L50" s="188"/>
      <c r="M50" s="188"/>
      <c r="N50" s="188"/>
      <c r="O50" s="188"/>
      <c r="P50" s="188"/>
      <c r="Q50" s="188"/>
      <c r="R50" s="188"/>
    </row>
    <row r="51" s="17" customFormat="1" ht="15"/>
    <row r="52" s="17" customFormat="1" ht="15"/>
  </sheetData>
  <mergeCells count="72">
    <mergeCell ref="A7:R7"/>
    <mergeCell ref="A5:B5"/>
    <mergeCell ref="A6:B6"/>
    <mergeCell ref="F8:N8"/>
    <mergeCell ref="D45:E45"/>
    <mergeCell ref="J45:K45"/>
    <mergeCell ref="M45:N45"/>
    <mergeCell ref="Q5:R5"/>
    <mergeCell ref="Q6:R6"/>
    <mergeCell ref="A9:C10"/>
    <mergeCell ref="D9:D10"/>
    <mergeCell ref="E9:E10"/>
    <mergeCell ref="F9:G9"/>
    <mergeCell ref="H9:I9"/>
    <mergeCell ref="J9:L10"/>
    <mergeCell ref="M9:M10"/>
    <mergeCell ref="N9:N10"/>
    <mergeCell ref="O9:P9"/>
    <mergeCell ref="Q9:R9"/>
    <mergeCell ref="A11:A22"/>
    <mergeCell ref="B11:C11"/>
    <mergeCell ref="J11:J28"/>
    <mergeCell ref="K11:K12"/>
    <mergeCell ref="B12:C12"/>
    <mergeCell ref="B13:C13"/>
    <mergeCell ref="K13:K16"/>
    <mergeCell ref="B14:C14"/>
    <mergeCell ref="B15:C15"/>
    <mergeCell ref="B16:C16"/>
    <mergeCell ref="B17:C17"/>
    <mergeCell ref="K17:K20"/>
    <mergeCell ref="B18:C18"/>
    <mergeCell ref="B19:C19"/>
    <mergeCell ref="B20:C20"/>
    <mergeCell ref="B21:C21"/>
    <mergeCell ref="K21:K24"/>
    <mergeCell ref="B22:C22"/>
    <mergeCell ref="A23:A34"/>
    <mergeCell ref="B23:C23"/>
    <mergeCell ref="B24:B34"/>
    <mergeCell ref="K25:K27"/>
    <mergeCell ref="K28:L28"/>
    <mergeCell ref="J29:J41"/>
    <mergeCell ref="K29:L29"/>
    <mergeCell ref="A35:A44"/>
    <mergeCell ref="B35:B38"/>
    <mergeCell ref="K35:L35"/>
    <mergeCell ref="K36:L36"/>
    <mergeCell ref="K37:L37"/>
    <mergeCell ref="K30:L30"/>
    <mergeCell ref="K31:L31"/>
    <mergeCell ref="K32:L32"/>
    <mergeCell ref="K33:L33"/>
    <mergeCell ref="K34:L34"/>
    <mergeCell ref="R43:R44"/>
    <mergeCell ref="K38:L38"/>
    <mergeCell ref="B39:B42"/>
    <mergeCell ref="K39:L39"/>
    <mergeCell ref="K40:L40"/>
    <mergeCell ref="K41:L41"/>
    <mergeCell ref="J42:L42"/>
    <mergeCell ref="B43:B44"/>
    <mergeCell ref="J43:L44"/>
    <mergeCell ref="M43:M44"/>
    <mergeCell ref="N43:N44"/>
    <mergeCell ref="O43:Q44"/>
    <mergeCell ref="K46:L46"/>
    <mergeCell ref="A50:R50"/>
    <mergeCell ref="A47:C47"/>
    <mergeCell ref="D47:R47"/>
    <mergeCell ref="A48:R48"/>
    <mergeCell ref="A49:R49"/>
  </mergeCells>
  <printOptions/>
  <pageMargins left="0.748031496062992" right="0.748031496062992" top="0.590551181102362" bottom="0.590551181102362" header="0.31496062992126" footer="0.31496062992126"/>
  <pageSetup fitToHeight="0" fitToWidth="0" horizontalDpi="600" verticalDpi="600" orientation="landscape" paperSize="8"/>
</worksheet>
</file>

<file path=xl/worksheets/sheet21.xml><?xml version="1.0" encoding="utf-8"?>
<worksheet xmlns="http://schemas.openxmlformats.org/spreadsheetml/2006/main" xmlns:r="http://schemas.openxmlformats.org/officeDocument/2006/relationships">
  <dimension ref="A1:R50"/>
  <sheetViews>
    <sheetView zoomScale="85" zoomScaleNormal="85" workbookViewId="0" topLeftCell="A5">
      <selection activeCell="N49" sqref="N49"/>
    </sheetView>
  </sheetViews>
  <sheetFormatPr defaultColWidth="9.28125" defaultRowHeight="15"/>
  <cols>
    <col min="1" max="2" width="5.8515625" style="114" customWidth="1"/>
    <col min="3" max="3" width="21.8515625" style="114" customWidth="1"/>
    <col min="4" max="4" width="5.8515625" style="114" customWidth="1"/>
    <col min="5" max="5" width="14.8515625" style="0" customWidth="1"/>
    <col min="6" max="6" width="23.7109375" style="0" customWidth="1"/>
    <col min="7" max="7" width="19.8515625" style="0" customWidth="1"/>
    <col min="8" max="9" width="14.8515625" style="0" customWidth="1"/>
    <col min="10" max="11" width="5.8515625" style="0" customWidth="1"/>
    <col min="12" max="12" width="21.8515625" style="0" customWidth="1"/>
    <col min="13" max="13" width="5.8515625" style="0" customWidth="1"/>
    <col min="14" max="17" width="14.8515625" style="0" customWidth="1"/>
    <col min="18" max="18" width="15.7109375" style="0" customWidth="1"/>
  </cols>
  <sheetData>
    <row r="1" spans="5:16" s="17" customFormat="1" ht="31.5" customHeight="1" hidden="1">
      <c r="E1" s="49"/>
      <c r="F1" s="53"/>
      <c r="H1" s="65"/>
      <c r="L1" s="3"/>
      <c r="M1" s="3"/>
      <c r="N1" s="3"/>
      <c r="O1" s="3"/>
      <c r="P1" s="3"/>
    </row>
    <row r="2" spans="1:16" s="17" customFormat="1" ht="28.5" customHeight="1" hidden="1">
      <c r="A2" s="3"/>
      <c r="B2" s="3"/>
      <c r="H2" s="65"/>
      <c r="L2" s="3"/>
      <c r="M2" s="3"/>
      <c r="N2" s="3"/>
      <c r="O2" s="3"/>
      <c r="P2" s="3"/>
    </row>
    <row r="3" spans="2:16" s="17" customFormat="1" ht="28.5" customHeight="1" hidden="1">
      <c r="B3" s="19"/>
      <c r="D3" s="42"/>
      <c r="F3" s="19"/>
      <c r="H3" s="42"/>
      <c r="L3" s="3"/>
      <c r="M3" s="3"/>
      <c r="N3" s="3"/>
      <c r="O3" s="3"/>
      <c r="P3" s="3"/>
    </row>
    <row r="4" spans="2:16" s="17" customFormat="1" ht="28.5" customHeight="1" hidden="1">
      <c r="B4" s="3"/>
      <c r="C4" s="32"/>
      <c r="E4" s="32"/>
      <c r="H4" s="65"/>
      <c r="L4" s="3"/>
      <c r="M4" s="3"/>
      <c r="N4" s="3"/>
      <c r="O4" s="3"/>
      <c r="P4" s="3"/>
    </row>
    <row r="5" spans="1:18" s="114" customFormat="1" ht="18" customHeight="1">
      <c r="A5" s="4" t="s">
        <v>0</v>
      </c>
      <c r="B5" s="4"/>
      <c r="C5" s="33"/>
      <c r="D5" s="33"/>
      <c r="E5" s="33"/>
      <c r="F5" s="33"/>
      <c r="G5" s="33"/>
      <c r="H5" s="33"/>
      <c r="I5" s="33"/>
      <c r="J5" s="33"/>
      <c r="K5" s="74"/>
      <c r="L5" s="74"/>
      <c r="M5" s="74"/>
      <c r="N5" s="74"/>
      <c r="P5" s="4" t="s">
        <v>78</v>
      </c>
      <c r="Q5" s="106" t="s">
        <v>80</v>
      </c>
      <c r="R5" s="107"/>
    </row>
    <row r="6" spans="1:18" s="114" customFormat="1" ht="18" customHeight="1">
      <c r="A6" s="4" t="s">
        <v>1</v>
      </c>
      <c r="B6" s="4"/>
      <c r="C6" s="34" t="s">
        <v>28</v>
      </c>
      <c r="D6" s="34"/>
      <c r="E6" s="34"/>
      <c r="F6" s="34"/>
      <c r="G6" s="34"/>
      <c r="H6" s="34"/>
      <c r="I6" s="34"/>
      <c r="J6" s="66"/>
      <c r="K6" s="75"/>
      <c r="L6" s="75"/>
      <c r="M6" s="75"/>
      <c r="N6" s="75"/>
      <c r="O6" s="101"/>
      <c r="P6" s="4" t="s">
        <v>79</v>
      </c>
      <c r="Q6" s="106" t="s">
        <v>81</v>
      </c>
      <c r="R6" s="107"/>
    </row>
    <row r="7" spans="1:18" ht="36" customHeight="1">
      <c r="A7" s="117" t="s">
        <v>103</v>
      </c>
      <c r="B7" s="117"/>
      <c r="C7" s="117"/>
      <c r="D7" s="117"/>
      <c r="E7" s="117"/>
      <c r="F7" s="117"/>
      <c r="G7" s="117"/>
      <c r="H7" s="117"/>
      <c r="I7" s="117"/>
      <c r="J7" s="117"/>
      <c r="K7" s="117"/>
      <c r="L7" s="117"/>
      <c r="M7" s="117"/>
      <c r="N7" s="117"/>
      <c r="O7" s="117"/>
      <c r="P7" s="117"/>
      <c r="Q7" s="117"/>
      <c r="R7" s="117"/>
    </row>
    <row r="8" spans="1:18" ht="24" customHeight="1">
      <c r="A8" s="6"/>
      <c r="B8" s="6"/>
      <c r="C8" s="6"/>
      <c r="D8" s="6"/>
      <c r="E8" s="6"/>
      <c r="F8" s="54" t="s">
        <v>44</v>
      </c>
      <c r="G8" s="8"/>
      <c r="H8" s="8"/>
      <c r="I8" s="8"/>
      <c r="J8" s="8"/>
      <c r="K8" s="8"/>
      <c r="L8" s="8"/>
      <c r="M8" s="8"/>
      <c r="N8" s="8"/>
      <c r="O8" s="6"/>
      <c r="P8" s="6"/>
      <c r="Q8" s="6"/>
      <c r="R8" s="108" t="s">
        <v>82</v>
      </c>
    </row>
    <row r="9" spans="1:18" s="115" customFormat="1" ht="18" customHeight="1">
      <c r="A9" s="7" t="s">
        <v>3</v>
      </c>
      <c r="B9" s="7"/>
      <c r="C9" s="7"/>
      <c r="D9" s="43" t="s">
        <v>42</v>
      </c>
      <c r="E9" s="43" t="s">
        <v>43</v>
      </c>
      <c r="F9" s="55" t="s">
        <v>45</v>
      </c>
      <c r="G9" s="60"/>
      <c r="H9" s="55" t="s">
        <v>50</v>
      </c>
      <c r="I9" s="60"/>
      <c r="J9" s="67" t="s">
        <v>3</v>
      </c>
      <c r="K9" s="7"/>
      <c r="L9" s="85"/>
      <c r="M9" s="43" t="s">
        <v>42</v>
      </c>
      <c r="N9" s="43" t="s">
        <v>43</v>
      </c>
      <c r="O9" s="55" t="s">
        <v>45</v>
      </c>
      <c r="P9" s="60"/>
      <c r="Q9" s="55" t="s">
        <v>50</v>
      </c>
      <c r="R9" s="109"/>
    </row>
    <row r="10" spans="1:18" s="115" customFormat="1" ht="18" customHeight="1">
      <c r="A10" s="8"/>
      <c r="B10" s="8"/>
      <c r="C10" s="8"/>
      <c r="D10" s="44"/>
      <c r="E10" s="44"/>
      <c r="F10" s="56" t="s">
        <v>46</v>
      </c>
      <c r="G10" s="61" t="s">
        <v>48</v>
      </c>
      <c r="H10" s="61" t="s">
        <v>51</v>
      </c>
      <c r="I10" s="61" t="s">
        <v>48</v>
      </c>
      <c r="J10" s="68"/>
      <c r="K10" s="8"/>
      <c r="L10" s="86"/>
      <c r="M10" s="44"/>
      <c r="N10" s="44"/>
      <c r="O10" s="56" t="s">
        <v>46</v>
      </c>
      <c r="P10" s="61" t="s">
        <v>48</v>
      </c>
      <c r="Q10" s="61" t="s">
        <v>51</v>
      </c>
      <c r="R10" s="110" t="s">
        <v>48</v>
      </c>
    </row>
    <row r="11" spans="1:18" s="116" customFormat="1" ht="14.1" customHeight="1">
      <c r="A11" s="9" t="s">
        <v>4</v>
      </c>
      <c r="B11" s="20" t="s">
        <v>11</v>
      </c>
      <c r="C11" s="35"/>
      <c r="D11" s="45">
        <v>1</v>
      </c>
      <c r="E11" s="124">
        <f>'1112-04-01(2201)'!E11</f>
        <v>7</v>
      </c>
      <c r="F11" s="128">
        <f>'1112-04-01(2201)'!F11</f>
        <v>28</v>
      </c>
      <c r="G11" s="132">
        <f>'1112-04-01(2201)'!G11</f>
        <v>99916.75</v>
      </c>
      <c r="H11" s="134">
        <f>'1112-04-01(2201)'!H11</f>
        <v>0</v>
      </c>
      <c r="I11" s="135">
        <f>'1112-04-01(2201)'!I11</f>
        <v>0</v>
      </c>
      <c r="J11" s="69" t="s">
        <v>6</v>
      </c>
      <c r="K11" s="28" t="s">
        <v>27</v>
      </c>
      <c r="L11" s="39" t="s">
        <v>40</v>
      </c>
      <c r="M11" s="94">
        <v>35</v>
      </c>
      <c r="N11" s="137">
        <f>'1112-04-01(2201)'!N11</f>
        <v>0</v>
      </c>
      <c r="O11" s="134">
        <f>'1112-04-01(2201)'!O11</f>
        <v>0</v>
      </c>
      <c r="P11" s="141">
        <f>'1112-04-01(2201)'!P11</f>
        <v>0</v>
      </c>
      <c r="Q11" s="145">
        <f>'1112-04-01(2201)'!Q11</f>
        <v>0</v>
      </c>
      <c r="R11" s="148">
        <f>'1112-04-01(2201)'!R11</f>
        <v>0</v>
      </c>
    </row>
    <row r="12" spans="1:18" ht="14.1" customHeight="1">
      <c r="A12" s="10"/>
      <c r="B12" s="21" t="s">
        <v>12</v>
      </c>
      <c r="C12" s="36"/>
      <c r="D12" s="46">
        <v>2</v>
      </c>
      <c r="E12" s="125">
        <f>'1112-04-01(2201)'!E12</f>
        <v>4</v>
      </c>
      <c r="F12" s="129">
        <f>'1112-04-01(2201)'!F12</f>
        <v>5</v>
      </c>
      <c r="G12" s="133">
        <f>'1112-04-01(2201)'!G12</f>
        <v>20440.12</v>
      </c>
      <c r="H12" s="130">
        <f>'1112-04-01(2201)'!H12</f>
        <v>0</v>
      </c>
      <c r="I12" s="131">
        <f>'1112-04-01(2201)'!I12</f>
        <v>0</v>
      </c>
      <c r="J12" s="70"/>
      <c r="K12" s="29"/>
      <c r="L12" s="39" t="s">
        <v>41</v>
      </c>
      <c r="M12" s="95">
        <v>36</v>
      </c>
      <c r="N12" s="138">
        <f>'1112-04-01(2201)'!N12</f>
        <v>0</v>
      </c>
      <c r="O12" s="130">
        <f>'1112-04-01(2201)'!O12</f>
        <v>0</v>
      </c>
      <c r="P12" s="142">
        <f>'1112-04-01(2201)'!P12</f>
        <v>0</v>
      </c>
      <c r="Q12" s="146">
        <f>'1112-04-01(2201)'!Q12</f>
        <v>0</v>
      </c>
      <c r="R12" s="149">
        <f>'1112-04-01(2201)'!R12</f>
        <v>0</v>
      </c>
    </row>
    <row r="13" spans="1:18" ht="14.1" customHeight="1">
      <c r="A13" s="10"/>
      <c r="B13" s="21" t="s">
        <v>13</v>
      </c>
      <c r="C13" s="36"/>
      <c r="D13" s="46">
        <v>3</v>
      </c>
      <c r="E13" s="126">
        <f>'1112-04-01(2201)'!E13</f>
        <v>0</v>
      </c>
      <c r="F13" s="130">
        <f>'1112-04-01(2201)'!F13</f>
        <v>0</v>
      </c>
      <c r="G13" s="63">
        <f>'1112-04-01(2201)'!G13</f>
        <v>0</v>
      </c>
      <c r="H13" s="130">
        <f>'1112-04-01(2201)'!H13</f>
        <v>0</v>
      </c>
      <c r="I13" s="131">
        <f>'1112-04-01(2201)'!I13</f>
        <v>0</v>
      </c>
      <c r="J13" s="70"/>
      <c r="K13" s="76" t="s">
        <v>57</v>
      </c>
      <c r="L13" s="39" t="s">
        <v>38</v>
      </c>
      <c r="M13" s="94">
        <v>37</v>
      </c>
      <c r="N13" s="137">
        <f>'1112-04-01(2201)'!N13</f>
        <v>0</v>
      </c>
      <c r="O13" s="134">
        <f>'1112-04-01(2201)'!O13</f>
        <v>0</v>
      </c>
      <c r="P13" s="141">
        <f>'1112-04-01(2201)'!P13</f>
        <v>0</v>
      </c>
      <c r="Q13" s="146">
        <f>'1112-04-01(2201)'!Q13</f>
        <v>0</v>
      </c>
      <c r="R13" s="149">
        <f>'1112-04-01(2201)'!R13</f>
        <v>0</v>
      </c>
    </row>
    <row r="14" spans="1:18" ht="14.1" customHeight="1">
      <c r="A14" s="10"/>
      <c r="B14" s="21" t="s">
        <v>14</v>
      </c>
      <c r="C14" s="36"/>
      <c r="D14" s="46">
        <v>4</v>
      </c>
      <c r="E14" s="126">
        <f>'1112-04-01(2201)'!E14</f>
        <v>0</v>
      </c>
      <c r="F14" s="130">
        <f>'1112-04-01(2201)'!F14</f>
        <v>0</v>
      </c>
      <c r="G14" s="63">
        <f>'1112-04-01(2201)'!G14</f>
        <v>0</v>
      </c>
      <c r="H14" s="130">
        <f>'1112-04-01(2201)'!H14</f>
        <v>0</v>
      </c>
      <c r="I14" s="131">
        <f>'1112-04-01(2201)'!I14</f>
        <v>0</v>
      </c>
      <c r="J14" s="70"/>
      <c r="K14" s="77"/>
      <c r="L14" s="39" t="s">
        <v>39</v>
      </c>
      <c r="M14" s="95">
        <v>38</v>
      </c>
      <c r="N14" s="138">
        <f>'1112-04-01(2201)'!N14</f>
        <v>0</v>
      </c>
      <c r="O14" s="130">
        <f>'1112-04-01(2201)'!O14</f>
        <v>0</v>
      </c>
      <c r="P14" s="142">
        <f>'1112-04-01(2201)'!P14</f>
        <v>0</v>
      </c>
      <c r="Q14" s="146">
        <f>'1112-04-01(2201)'!Q14</f>
        <v>0</v>
      </c>
      <c r="R14" s="149">
        <f>'1112-04-01(2201)'!R14</f>
        <v>0</v>
      </c>
    </row>
    <row r="15" spans="1:18" ht="14.1" customHeight="1">
      <c r="A15" s="10"/>
      <c r="B15" s="21" t="s">
        <v>15</v>
      </c>
      <c r="C15" s="36"/>
      <c r="D15" s="46">
        <v>5</v>
      </c>
      <c r="E15" s="126">
        <f>'1112-04-01(2201)'!E15</f>
        <v>0</v>
      </c>
      <c r="F15" s="130">
        <f>'1112-04-01(2201)'!F15</f>
        <v>0</v>
      </c>
      <c r="G15" s="63">
        <f>'1112-04-01(2201)'!G15</f>
        <v>0</v>
      </c>
      <c r="H15" s="130">
        <f>'1112-04-01(2201)'!H15</f>
        <v>0</v>
      </c>
      <c r="I15" s="131">
        <f>'1112-04-01(2201)'!I15</f>
        <v>0</v>
      </c>
      <c r="J15" s="70"/>
      <c r="K15" s="77"/>
      <c r="L15" s="39" t="s">
        <v>40</v>
      </c>
      <c r="M15" s="94">
        <v>39</v>
      </c>
      <c r="N15" s="137">
        <f>'1112-04-01(2201)'!N15</f>
        <v>0</v>
      </c>
      <c r="O15" s="134">
        <f>'1112-04-01(2201)'!O15</f>
        <v>0</v>
      </c>
      <c r="P15" s="141">
        <f>'1112-04-01(2201)'!P15</f>
        <v>0</v>
      </c>
      <c r="Q15" s="146">
        <f>'1112-04-01(2201)'!Q15</f>
        <v>0</v>
      </c>
      <c r="R15" s="149">
        <f>'1112-04-01(2201)'!R15</f>
        <v>0</v>
      </c>
    </row>
    <row r="16" spans="1:18" ht="14.1" customHeight="1">
      <c r="A16" s="10"/>
      <c r="B16" s="21" t="s">
        <v>16</v>
      </c>
      <c r="C16" s="36"/>
      <c r="D16" s="46">
        <v>6</v>
      </c>
      <c r="E16" s="127">
        <f>'1112-04-01(2201)'!E16</f>
        <v>0</v>
      </c>
      <c r="F16" s="131">
        <f>'1112-04-01(2201)'!F16</f>
        <v>0</v>
      </c>
      <c r="G16" s="131">
        <f>'1112-04-01(2201)'!G16</f>
        <v>0</v>
      </c>
      <c r="H16" s="130">
        <f>'1112-04-01(2201)'!H16</f>
        <v>0</v>
      </c>
      <c r="I16" s="131">
        <f>'1112-04-01(2201)'!I16</f>
        <v>0</v>
      </c>
      <c r="J16" s="70"/>
      <c r="K16" s="77"/>
      <c r="L16" s="39" t="s">
        <v>41</v>
      </c>
      <c r="M16" s="95">
        <v>40</v>
      </c>
      <c r="N16" s="138">
        <f>'1112-04-01(2201)'!N16</f>
        <v>0</v>
      </c>
      <c r="O16" s="130">
        <f>'1112-04-01(2201)'!O16</f>
        <v>0</v>
      </c>
      <c r="P16" s="142">
        <f>'1112-04-01(2201)'!P16</f>
        <v>0</v>
      </c>
      <c r="Q16" s="146">
        <f>'1112-04-01(2201)'!Q16</f>
        <v>0</v>
      </c>
      <c r="R16" s="149">
        <f>'1112-04-01(2201)'!R16</f>
        <v>0</v>
      </c>
    </row>
    <row r="17" spans="1:18" ht="14.1" customHeight="1">
      <c r="A17" s="10"/>
      <c r="B17" s="21" t="s">
        <v>17</v>
      </c>
      <c r="C17" s="36"/>
      <c r="D17" s="46">
        <v>7</v>
      </c>
      <c r="E17" s="127">
        <f>'1112-04-01(2201)'!E17</f>
        <v>0</v>
      </c>
      <c r="F17" s="131">
        <f>'1112-04-01(2201)'!F17</f>
        <v>0</v>
      </c>
      <c r="G17" s="131">
        <f>'1112-04-01(2201)'!G17</f>
        <v>0</v>
      </c>
      <c r="H17" s="130">
        <f>'1112-04-01(2201)'!H17</f>
        <v>0</v>
      </c>
      <c r="I17" s="131">
        <f>'1112-04-01(2201)'!I17</f>
        <v>0</v>
      </c>
      <c r="J17" s="70"/>
      <c r="K17" s="76" t="s">
        <v>58</v>
      </c>
      <c r="L17" s="39" t="s">
        <v>38</v>
      </c>
      <c r="M17" s="94">
        <v>41</v>
      </c>
      <c r="N17" s="137">
        <f>'1112-04-01(2201)'!N17</f>
        <v>0</v>
      </c>
      <c r="O17" s="134">
        <f>'1112-04-01(2201)'!O17</f>
        <v>0</v>
      </c>
      <c r="P17" s="141">
        <f>'1112-04-01(2201)'!P17</f>
        <v>0</v>
      </c>
      <c r="Q17" s="146">
        <f>'1112-04-01(2201)'!Q17</f>
        <v>0</v>
      </c>
      <c r="R17" s="149">
        <f>'1112-04-01(2201)'!R17</f>
        <v>0</v>
      </c>
    </row>
    <row r="18" spans="1:18" ht="14.1" customHeight="1">
      <c r="A18" s="10"/>
      <c r="B18" s="22" t="s">
        <v>18</v>
      </c>
      <c r="C18" s="37"/>
      <c r="D18" s="46">
        <v>8</v>
      </c>
      <c r="E18" s="125">
        <f>'1112-04-01(2201)'!E18</f>
        <v>4</v>
      </c>
      <c r="F18" s="130">
        <f>'1112-04-01(2201)'!F18</f>
        <v>0</v>
      </c>
      <c r="G18" s="63">
        <f>'1112-04-01(2201)'!G18</f>
        <v>0</v>
      </c>
      <c r="H18" s="129">
        <f>'1112-04-01(2201)'!H18</f>
        <v>4</v>
      </c>
      <c r="I18" s="136">
        <f>'1112-04-01(2201)'!I18</f>
        <v>348.69</v>
      </c>
      <c r="J18" s="70"/>
      <c r="K18" s="77"/>
      <c r="L18" s="39" t="s">
        <v>39</v>
      </c>
      <c r="M18" s="95">
        <v>42</v>
      </c>
      <c r="N18" s="138">
        <f>'1112-04-01(2201)'!N18</f>
        <v>0</v>
      </c>
      <c r="O18" s="130">
        <f>'1112-04-01(2201)'!O18</f>
        <v>0</v>
      </c>
      <c r="P18" s="142">
        <f>'1112-04-01(2201)'!P18</f>
        <v>0</v>
      </c>
      <c r="Q18" s="146">
        <f>'1112-04-01(2201)'!Q18</f>
        <v>0</v>
      </c>
      <c r="R18" s="149">
        <f>'1112-04-01(2201)'!R18</f>
        <v>0</v>
      </c>
    </row>
    <row r="19" spans="1:18" ht="14.1" customHeight="1">
      <c r="A19" s="10"/>
      <c r="B19" s="22" t="s">
        <v>19</v>
      </c>
      <c r="C19" s="37"/>
      <c r="D19" s="46">
        <v>9</v>
      </c>
      <c r="E19" s="127">
        <f>'1112-04-01(2201)'!E19</f>
        <v>0</v>
      </c>
      <c r="F19" s="130">
        <f>'1112-04-01(2201)'!F19</f>
        <v>0</v>
      </c>
      <c r="G19" s="63">
        <f>'1112-04-01(2201)'!G19</f>
        <v>0</v>
      </c>
      <c r="H19" s="131">
        <f>'1112-04-01(2201)'!H19</f>
        <v>0</v>
      </c>
      <c r="I19" s="131">
        <f>'1112-04-01(2201)'!I19</f>
        <v>0</v>
      </c>
      <c r="J19" s="70"/>
      <c r="K19" s="77"/>
      <c r="L19" s="39" t="s">
        <v>40</v>
      </c>
      <c r="M19" s="94">
        <v>43</v>
      </c>
      <c r="N19" s="137">
        <f>'1112-04-01(2201)'!N19</f>
        <v>0</v>
      </c>
      <c r="O19" s="134">
        <f>'1112-04-01(2201)'!O19</f>
        <v>0</v>
      </c>
      <c r="P19" s="141">
        <f>'1112-04-01(2201)'!P19</f>
        <v>0</v>
      </c>
      <c r="Q19" s="146">
        <f>'1112-04-01(2201)'!Q19</f>
        <v>0</v>
      </c>
      <c r="R19" s="149">
        <f>'1112-04-01(2201)'!R19</f>
        <v>0</v>
      </c>
    </row>
    <row r="20" spans="1:18" ht="14.1" customHeight="1">
      <c r="A20" s="10"/>
      <c r="B20" s="22" t="s">
        <v>20</v>
      </c>
      <c r="C20" s="37"/>
      <c r="D20" s="46">
        <v>10</v>
      </c>
      <c r="E20" s="127">
        <f>'1112-04-01(2201)'!E20</f>
        <v>0</v>
      </c>
      <c r="F20" s="130">
        <f>'1112-04-01(2201)'!F20</f>
        <v>0</v>
      </c>
      <c r="G20" s="63">
        <f>'1112-04-01(2201)'!G20</f>
        <v>0</v>
      </c>
      <c r="H20" s="131">
        <f>'1112-04-01(2201)'!H20</f>
        <v>0</v>
      </c>
      <c r="I20" s="131">
        <f>'1112-04-01(2201)'!I20</f>
        <v>0</v>
      </c>
      <c r="J20" s="70"/>
      <c r="K20" s="77"/>
      <c r="L20" s="39" t="s">
        <v>41</v>
      </c>
      <c r="M20" s="95">
        <v>44</v>
      </c>
      <c r="N20" s="138">
        <f>'1112-04-01(2201)'!N20</f>
        <v>0</v>
      </c>
      <c r="O20" s="130">
        <f>'1112-04-01(2201)'!O20</f>
        <v>0</v>
      </c>
      <c r="P20" s="142">
        <f>'1112-04-01(2201)'!P20</f>
        <v>0</v>
      </c>
      <c r="Q20" s="146">
        <f>'1112-04-01(2201)'!Q20</f>
        <v>0</v>
      </c>
      <c r="R20" s="149">
        <f>'1112-04-01(2201)'!R20</f>
        <v>0</v>
      </c>
    </row>
    <row r="21" spans="1:18" ht="14.1" customHeight="1">
      <c r="A21" s="10"/>
      <c r="B21" s="21" t="s">
        <v>21</v>
      </c>
      <c r="C21" s="36"/>
      <c r="D21" s="46">
        <v>11</v>
      </c>
      <c r="E21" s="127">
        <f>'1112-04-01(2201)'!E21</f>
        <v>0</v>
      </c>
      <c r="F21" s="131">
        <f>'1112-04-01(2201)'!F21</f>
        <v>0</v>
      </c>
      <c r="G21" s="131">
        <f>'1112-04-01(2201)'!G21</f>
        <v>0</v>
      </c>
      <c r="H21" s="130">
        <f>'1112-04-01(2201)'!H21</f>
        <v>0</v>
      </c>
      <c r="I21" s="131">
        <f>'1112-04-01(2201)'!I21</f>
        <v>0</v>
      </c>
      <c r="J21" s="70"/>
      <c r="K21" s="76" t="s">
        <v>59</v>
      </c>
      <c r="L21" s="39" t="s">
        <v>38</v>
      </c>
      <c r="M21" s="94">
        <v>45</v>
      </c>
      <c r="N21" s="137">
        <f>'1112-04-01(2201)'!N21</f>
        <v>0</v>
      </c>
      <c r="O21" s="134">
        <f>'1112-04-01(2201)'!O21</f>
        <v>0</v>
      </c>
      <c r="P21" s="141">
        <f>'1112-04-01(2201)'!P21</f>
        <v>0</v>
      </c>
      <c r="Q21" s="146">
        <f>'1112-04-01(2201)'!Q21</f>
        <v>0</v>
      </c>
      <c r="R21" s="149">
        <f>'1112-04-01(2201)'!R21</f>
        <v>0</v>
      </c>
    </row>
    <row r="22" spans="1:18" ht="14.1" customHeight="1">
      <c r="A22" s="11"/>
      <c r="B22" s="23" t="s">
        <v>22</v>
      </c>
      <c r="C22" s="38"/>
      <c r="D22" s="46">
        <v>12</v>
      </c>
      <c r="E22" s="125">
        <f>'1112-04-01(2201)'!E22</f>
        <v>39</v>
      </c>
      <c r="F22" s="130">
        <f>'1112-04-01(2201)'!F22</f>
        <v>0</v>
      </c>
      <c r="G22" s="63">
        <f>'1112-04-01(2201)'!G22</f>
        <v>0</v>
      </c>
      <c r="H22" s="129">
        <f>'1112-04-01(2201)'!H22</f>
        <v>82</v>
      </c>
      <c r="I22" s="136">
        <f>'1112-04-01(2201)'!I22</f>
        <v>6641.07</v>
      </c>
      <c r="J22" s="70"/>
      <c r="K22" s="77"/>
      <c r="L22" s="39" t="s">
        <v>39</v>
      </c>
      <c r="M22" s="95">
        <v>46</v>
      </c>
      <c r="N22" s="138">
        <f>'1112-04-01(2201)'!N22</f>
        <v>0</v>
      </c>
      <c r="O22" s="130">
        <f>'1112-04-01(2201)'!O22</f>
        <v>0</v>
      </c>
      <c r="P22" s="142">
        <f>'1112-04-01(2201)'!P22</f>
        <v>0</v>
      </c>
      <c r="Q22" s="146">
        <f>'1112-04-01(2201)'!Q22</f>
        <v>0</v>
      </c>
      <c r="R22" s="149">
        <f>'1112-04-01(2201)'!R22</f>
        <v>0</v>
      </c>
    </row>
    <row r="23" spans="1:18" ht="14.1" customHeight="1">
      <c r="A23" s="12" t="s">
        <v>5</v>
      </c>
      <c r="B23" s="21" t="s">
        <v>23</v>
      </c>
      <c r="C23" s="36"/>
      <c r="D23" s="46">
        <v>13</v>
      </c>
      <c r="E23" s="125">
        <f>'1112-04-01(2201)'!E23</f>
        <v>19</v>
      </c>
      <c r="F23" s="130">
        <f>'1112-04-01(2201)'!F23</f>
        <v>0</v>
      </c>
      <c r="G23" s="63">
        <f>'1112-04-01(2201)'!G23</f>
        <v>0</v>
      </c>
      <c r="H23" s="129">
        <f>'1112-04-01(2201)'!H23</f>
        <v>30</v>
      </c>
      <c r="I23" s="136">
        <f>'1112-04-01(2201)'!I23</f>
        <v>110182.25</v>
      </c>
      <c r="J23" s="70"/>
      <c r="K23" s="77"/>
      <c r="L23" s="39" t="s">
        <v>40</v>
      </c>
      <c r="M23" s="94">
        <v>47</v>
      </c>
      <c r="N23" s="137">
        <f>'1112-04-01(2201)'!N23</f>
        <v>0</v>
      </c>
      <c r="O23" s="134">
        <f>'1112-04-01(2201)'!O23</f>
        <v>0</v>
      </c>
      <c r="P23" s="141">
        <f>'1112-04-01(2201)'!P23</f>
        <v>0</v>
      </c>
      <c r="Q23" s="146">
        <f>'1112-04-01(2201)'!Q23</f>
        <v>0</v>
      </c>
      <c r="R23" s="149">
        <f>'1112-04-01(2201)'!R23</f>
        <v>0</v>
      </c>
    </row>
    <row r="24" spans="1:18" ht="14.1" customHeight="1">
      <c r="A24" s="10"/>
      <c r="B24" s="24" t="s">
        <v>24</v>
      </c>
      <c r="C24" s="39" t="s">
        <v>29</v>
      </c>
      <c r="D24" s="46">
        <v>14</v>
      </c>
      <c r="E24" s="125">
        <f>'1112-04-01(2201)'!E24</f>
        <v>430</v>
      </c>
      <c r="F24" s="129">
        <f>'1112-04-01(2201)'!F24</f>
        <v>409</v>
      </c>
      <c r="G24" s="133">
        <f>'1112-04-01(2201)'!G24</f>
        <v>100812.28</v>
      </c>
      <c r="H24" s="129">
        <f>'1112-04-01(2201)'!H24</f>
        <v>360</v>
      </c>
      <c r="I24" s="136">
        <f>'1112-04-01(2201)'!I24</f>
        <v>29877.96</v>
      </c>
      <c r="J24" s="70"/>
      <c r="K24" s="77"/>
      <c r="L24" s="39" t="s">
        <v>41</v>
      </c>
      <c r="M24" s="95">
        <v>48</v>
      </c>
      <c r="N24" s="138">
        <f>'1112-04-01(2201)'!N24</f>
        <v>0</v>
      </c>
      <c r="O24" s="130">
        <f>'1112-04-01(2201)'!O24</f>
        <v>0</v>
      </c>
      <c r="P24" s="142">
        <f>'1112-04-01(2201)'!P24</f>
        <v>0</v>
      </c>
      <c r="Q24" s="146">
        <f>'1112-04-01(2201)'!Q24</f>
        <v>0</v>
      </c>
      <c r="R24" s="149">
        <f>'1112-04-01(2201)'!R24</f>
        <v>0</v>
      </c>
    </row>
    <row r="25" spans="1:18" ht="14.1" customHeight="1">
      <c r="A25" s="10"/>
      <c r="B25" s="25"/>
      <c r="C25" s="39" t="s">
        <v>30</v>
      </c>
      <c r="D25" s="46">
        <v>15</v>
      </c>
      <c r="E25" s="125">
        <f>'1112-04-01(2201)'!E25</f>
        <v>2</v>
      </c>
      <c r="F25" s="129">
        <f>'1112-04-01(2201)'!F25</f>
        <v>6</v>
      </c>
      <c r="G25" s="133">
        <f>'1112-04-01(2201)'!G25</f>
        <v>550.5</v>
      </c>
      <c r="H25" s="129">
        <f>'1112-04-01(2201)'!H25</f>
        <v>2</v>
      </c>
      <c r="I25" s="136">
        <f>'1112-04-01(2201)'!I25</f>
        <v>68.61</v>
      </c>
      <c r="J25" s="70"/>
      <c r="K25" s="72" t="s">
        <v>60</v>
      </c>
      <c r="L25" s="87" t="s">
        <v>39</v>
      </c>
      <c r="M25" s="94">
        <v>49</v>
      </c>
      <c r="N25" s="137">
        <f>'1112-04-01(2201)'!N25</f>
        <v>0</v>
      </c>
      <c r="O25" s="134">
        <f>'1112-04-01(2201)'!O25</f>
        <v>0</v>
      </c>
      <c r="P25" s="141">
        <f>'1112-04-01(2201)'!P25</f>
        <v>0</v>
      </c>
      <c r="Q25" s="146">
        <f>'1112-04-01(2201)'!Q25</f>
        <v>0</v>
      </c>
      <c r="R25" s="149">
        <f>'1112-04-01(2201)'!R25</f>
        <v>0</v>
      </c>
    </row>
    <row r="26" spans="1:18" ht="14.1" customHeight="1">
      <c r="A26" s="10"/>
      <c r="B26" s="25"/>
      <c r="C26" s="39" t="s">
        <v>31</v>
      </c>
      <c r="D26" s="46">
        <v>16</v>
      </c>
      <c r="E26" s="125">
        <f>'1112-04-01(2201)'!E26</f>
        <v>55</v>
      </c>
      <c r="F26" s="129">
        <f>'1112-04-01(2201)'!F26</f>
        <v>223</v>
      </c>
      <c r="G26" s="133">
        <f>'1112-04-01(2201)'!G26</f>
        <v>44334.36</v>
      </c>
      <c r="H26" s="129">
        <f>'1112-04-01(2201)'!H26</f>
        <v>33</v>
      </c>
      <c r="I26" s="136">
        <f>'1112-04-01(2201)'!I26</f>
        <v>3989.84</v>
      </c>
      <c r="J26" s="70"/>
      <c r="K26" s="78"/>
      <c r="L26" s="87" t="s">
        <v>40</v>
      </c>
      <c r="M26" s="95">
        <v>50</v>
      </c>
      <c r="N26" s="138">
        <f>'1112-04-01(2201)'!N26</f>
        <v>0</v>
      </c>
      <c r="O26" s="130">
        <f>'1112-04-01(2201)'!O26</f>
        <v>0</v>
      </c>
      <c r="P26" s="142">
        <f>'1112-04-01(2201)'!P26</f>
        <v>0</v>
      </c>
      <c r="Q26" s="146">
        <f>'1112-04-01(2201)'!Q26</f>
        <v>0</v>
      </c>
      <c r="R26" s="149">
        <f>'1112-04-01(2201)'!R26</f>
        <v>0</v>
      </c>
    </row>
    <row r="27" spans="1:18" ht="14.1" customHeight="1">
      <c r="A27" s="10"/>
      <c r="B27" s="25"/>
      <c r="C27" s="39" t="s">
        <v>32</v>
      </c>
      <c r="D27" s="46">
        <v>17</v>
      </c>
      <c r="E27" s="125">
        <f>'1112-04-01(2201)'!E27</f>
        <v>34</v>
      </c>
      <c r="F27" s="129">
        <f>'1112-04-01(2201)'!F27</f>
        <v>67</v>
      </c>
      <c r="G27" s="133">
        <f>'1112-04-01(2201)'!G27</f>
        <v>7531.53</v>
      </c>
      <c r="H27" s="129">
        <f>'1112-04-01(2201)'!H27</f>
        <v>15</v>
      </c>
      <c r="I27" s="136">
        <f>'1112-04-01(2201)'!I27</f>
        <v>1464.31</v>
      </c>
      <c r="J27" s="70"/>
      <c r="K27" s="79"/>
      <c r="L27" s="87" t="s">
        <v>41</v>
      </c>
      <c r="M27" s="94">
        <v>51</v>
      </c>
      <c r="N27" s="137">
        <f>'1112-04-01(2201)'!N27</f>
        <v>0</v>
      </c>
      <c r="O27" s="134">
        <f>'1112-04-01(2201)'!O27</f>
        <v>0</v>
      </c>
      <c r="P27" s="141">
        <f>'1112-04-01(2201)'!P27</f>
        <v>0</v>
      </c>
      <c r="Q27" s="146">
        <f>'1112-04-01(2201)'!Q27</f>
        <v>0</v>
      </c>
      <c r="R27" s="149">
        <f>'1112-04-01(2201)'!R27</f>
        <v>0</v>
      </c>
    </row>
    <row r="28" spans="1:18" ht="14.1" customHeight="1">
      <c r="A28" s="10"/>
      <c r="B28" s="25"/>
      <c r="C28" s="39" t="s">
        <v>33</v>
      </c>
      <c r="D28" s="46">
        <v>18</v>
      </c>
      <c r="E28" s="125">
        <f>'1112-04-01(2201)'!E28</f>
        <v>21</v>
      </c>
      <c r="F28" s="129">
        <f>'1112-04-01(2201)'!F28</f>
        <v>32</v>
      </c>
      <c r="G28" s="133">
        <f>'1112-04-01(2201)'!G28</f>
        <v>34922.71</v>
      </c>
      <c r="H28" s="129">
        <f>'1112-04-01(2201)'!H28</f>
        <v>20</v>
      </c>
      <c r="I28" s="136">
        <f>'1112-04-01(2201)'!I28</f>
        <v>2615.15</v>
      </c>
      <c r="J28" s="45"/>
      <c r="K28" s="80" t="s">
        <v>61</v>
      </c>
      <c r="L28" s="88"/>
      <c r="M28" s="95">
        <v>52</v>
      </c>
      <c r="N28" s="138">
        <f>'1112-04-01(2201)'!N28</f>
        <v>0</v>
      </c>
      <c r="O28" s="130">
        <f>'1112-04-01(2201)'!O28</f>
        <v>0</v>
      </c>
      <c r="P28" s="142">
        <f>'1112-04-01(2201)'!P28</f>
        <v>0</v>
      </c>
      <c r="Q28" s="146">
        <f>'1112-04-01(2201)'!Q28</f>
        <v>0</v>
      </c>
      <c r="R28" s="149">
        <f>'1112-04-01(2201)'!R28</f>
        <v>0</v>
      </c>
    </row>
    <row r="29" spans="1:18" ht="14.1" customHeight="1">
      <c r="A29" s="10"/>
      <c r="B29" s="25"/>
      <c r="C29" s="39" t="s">
        <v>34</v>
      </c>
      <c r="D29" s="46">
        <v>19</v>
      </c>
      <c r="E29" s="125">
        <f>'1112-04-01(2201)'!E29</f>
        <v>1</v>
      </c>
      <c r="F29" s="129">
        <f>'1112-04-01(2201)'!F29</f>
        <v>1</v>
      </c>
      <c r="G29" s="133">
        <f>'1112-04-01(2201)'!G29</f>
        <v>11.6</v>
      </c>
      <c r="H29" s="130">
        <f>'1112-04-01(2201)'!H29</f>
        <v>1</v>
      </c>
      <c r="I29" s="131">
        <f>'1112-04-01(2201)'!I29</f>
        <v>101.61</v>
      </c>
      <c r="J29" s="70" t="s">
        <v>54</v>
      </c>
      <c r="K29" s="81" t="s">
        <v>62</v>
      </c>
      <c r="L29" s="89"/>
      <c r="M29" s="94">
        <v>53</v>
      </c>
      <c r="N29" s="137">
        <f>'1112-04-01(2201)'!N29</f>
        <v>0</v>
      </c>
      <c r="O29" s="134">
        <f>'1112-04-01(2201)'!O29</f>
        <v>0</v>
      </c>
      <c r="P29" s="141">
        <f>'1112-04-01(2201)'!P29</f>
        <v>0</v>
      </c>
      <c r="Q29" s="146">
        <f>'1112-04-01(2201)'!Q29</f>
        <v>0</v>
      </c>
      <c r="R29" s="149">
        <f>'1112-04-01(2201)'!R29</f>
        <v>0</v>
      </c>
    </row>
    <row r="30" spans="1:18" ht="14.1" customHeight="1">
      <c r="A30" s="10"/>
      <c r="B30" s="25"/>
      <c r="C30" s="39" t="s">
        <v>35</v>
      </c>
      <c r="D30" s="46">
        <v>20</v>
      </c>
      <c r="E30" s="125">
        <f>'1112-04-01(2201)'!E30</f>
        <v>2</v>
      </c>
      <c r="F30" s="129">
        <f>'1112-04-01(2201)'!F30</f>
        <v>6</v>
      </c>
      <c r="G30" s="133">
        <f>'1112-04-01(2201)'!G30</f>
        <v>7382.84</v>
      </c>
      <c r="H30" s="130">
        <f>'1112-04-01(2201)'!H30</f>
        <v>0</v>
      </c>
      <c r="I30" s="131">
        <f>'1112-04-01(2201)'!I30</f>
        <v>0</v>
      </c>
      <c r="J30" s="27"/>
      <c r="K30" s="81" t="s">
        <v>63</v>
      </c>
      <c r="L30" s="90"/>
      <c r="M30" s="95">
        <v>54</v>
      </c>
      <c r="N30" s="138">
        <f>'1112-04-01(2201)'!N30</f>
        <v>0</v>
      </c>
      <c r="O30" s="130">
        <f>'1112-04-01(2201)'!O30</f>
        <v>0</v>
      </c>
      <c r="P30" s="142">
        <f>'1112-04-01(2201)'!P30</f>
        <v>0</v>
      </c>
      <c r="Q30" s="146">
        <f>'1112-04-01(2201)'!Q30</f>
        <v>0</v>
      </c>
      <c r="R30" s="149">
        <f>'1112-04-01(2201)'!R30</f>
        <v>0</v>
      </c>
    </row>
    <row r="31" spans="1:18" ht="14.1" customHeight="1">
      <c r="A31" s="10"/>
      <c r="B31" s="25"/>
      <c r="C31" s="39" t="s">
        <v>36</v>
      </c>
      <c r="D31" s="46">
        <v>21</v>
      </c>
      <c r="E31" s="126">
        <f>'1112-04-01(2201)'!E31</f>
        <v>0</v>
      </c>
      <c r="F31" s="130">
        <f>'1112-04-01(2201)'!F31</f>
        <v>0</v>
      </c>
      <c r="G31" s="63">
        <f>'1112-04-01(2201)'!G31</f>
        <v>0</v>
      </c>
      <c r="H31" s="130">
        <f>'1112-04-01(2201)'!H31</f>
        <v>0</v>
      </c>
      <c r="I31" s="131">
        <f>'1112-04-01(2201)'!I31</f>
        <v>0</v>
      </c>
      <c r="J31" s="27"/>
      <c r="K31" s="81" t="s">
        <v>64</v>
      </c>
      <c r="L31" s="90"/>
      <c r="M31" s="94">
        <v>55</v>
      </c>
      <c r="N31" s="140">
        <f>'1112-04-01(2201)'!N31</f>
        <v>18</v>
      </c>
      <c r="O31" s="128">
        <f>'1112-04-01(2201)'!O31</f>
        <v>32</v>
      </c>
      <c r="P31" s="144">
        <f>'1112-04-01(2201)'!P31</f>
        <v>8942.5</v>
      </c>
      <c r="Q31" s="147">
        <f>'1112-04-01(2201)'!Q31</f>
        <v>21</v>
      </c>
      <c r="R31" s="150">
        <f>'1112-04-01(2201)'!R31</f>
        <v>1731.62</v>
      </c>
    </row>
    <row r="32" spans="1:18" ht="14.1" customHeight="1">
      <c r="A32" s="10"/>
      <c r="B32" s="25"/>
      <c r="C32" s="39" t="s">
        <v>37</v>
      </c>
      <c r="D32" s="46">
        <v>22</v>
      </c>
      <c r="E32" s="125">
        <f>'1112-04-01(2201)'!E32</f>
        <v>4</v>
      </c>
      <c r="F32" s="129">
        <f>'1112-04-01(2201)'!F32</f>
        <v>5</v>
      </c>
      <c r="G32" s="133">
        <f>'1112-04-01(2201)'!G32</f>
        <v>7964.68</v>
      </c>
      <c r="H32" s="129">
        <f>'1112-04-01(2201)'!H32</f>
        <v>2</v>
      </c>
      <c r="I32" s="136">
        <f>'1112-04-01(2201)'!I32</f>
        <v>154.92</v>
      </c>
      <c r="J32" s="27"/>
      <c r="K32" s="81" t="s">
        <v>65</v>
      </c>
      <c r="L32" s="90"/>
      <c r="M32" s="95">
        <v>56</v>
      </c>
      <c r="N32" s="139">
        <f>'1112-04-01(2201)'!N32</f>
        <v>2</v>
      </c>
      <c r="O32" s="129">
        <f>'1112-04-01(2201)'!O32</f>
        <v>192</v>
      </c>
      <c r="P32" s="143">
        <f>'1112-04-01(2201)'!P32</f>
        <v>389013.84</v>
      </c>
      <c r="Q32" s="146">
        <f>'1112-04-01(2201)'!Q32</f>
        <v>1</v>
      </c>
      <c r="R32" s="149">
        <f>'1112-04-01(2201)'!R32</f>
        <v>242.17</v>
      </c>
    </row>
    <row r="33" spans="1:18" ht="14.1" customHeight="1">
      <c r="A33" s="10"/>
      <c r="B33" s="25"/>
      <c r="C33" s="40" t="s">
        <v>21</v>
      </c>
      <c r="D33" s="46">
        <v>23</v>
      </c>
      <c r="E33" s="125">
        <f>'1112-04-01(2201)'!E33</f>
        <v>2</v>
      </c>
      <c r="F33" s="131">
        <f>'1112-04-01(2201)'!F33</f>
        <v>0</v>
      </c>
      <c r="G33" s="131">
        <f>'1112-04-01(2201)'!G33</f>
        <v>0</v>
      </c>
      <c r="H33" s="129">
        <f>'1112-04-01(2201)'!H33</f>
        <v>15</v>
      </c>
      <c r="I33" s="136">
        <f>'1112-04-01(2201)'!I33</f>
        <v>21562.02</v>
      </c>
      <c r="J33" s="27"/>
      <c r="K33" s="81" t="s">
        <v>66</v>
      </c>
      <c r="L33" s="90"/>
      <c r="M33" s="94">
        <v>57</v>
      </c>
      <c r="N33" s="140">
        <f>'1112-04-01(2201)'!N33</f>
        <v>16</v>
      </c>
      <c r="O33" s="128">
        <f>'1112-04-01(2201)'!O33</f>
        <v>19</v>
      </c>
      <c r="P33" s="144">
        <f>'1112-04-01(2201)'!P33</f>
        <v>672.45</v>
      </c>
      <c r="Q33" s="147">
        <f>'1112-04-01(2201)'!Q33</f>
        <v>15</v>
      </c>
      <c r="R33" s="150">
        <f>'1112-04-01(2201)'!R33</f>
        <v>1696.1</v>
      </c>
    </row>
    <row r="34" spans="1:18" ht="14.1" customHeight="1">
      <c r="A34" s="11"/>
      <c r="B34" s="26"/>
      <c r="C34" s="39" t="s">
        <v>22</v>
      </c>
      <c r="D34" s="46">
        <v>24</v>
      </c>
      <c r="E34" s="125">
        <f>'1112-04-01(2201)'!E34</f>
        <v>1</v>
      </c>
      <c r="F34" s="129">
        <f>'1112-04-01(2201)'!F34</f>
        <v>1</v>
      </c>
      <c r="G34" s="133">
        <f>'1112-04-01(2201)'!G34</f>
        <v>26.34</v>
      </c>
      <c r="H34" s="131">
        <f>'1112-04-01(2201)'!H34</f>
        <v>0</v>
      </c>
      <c r="I34" s="131">
        <f>'1112-04-01(2201)'!I34</f>
        <v>0</v>
      </c>
      <c r="J34" s="27"/>
      <c r="K34" s="81" t="s">
        <v>67</v>
      </c>
      <c r="L34" s="90"/>
      <c r="M34" s="95">
        <v>58</v>
      </c>
      <c r="N34" s="139">
        <f>'1112-04-01(2201)'!N34</f>
        <v>417</v>
      </c>
      <c r="O34" s="129">
        <f>'1112-04-01(2201)'!O34</f>
        <v>922</v>
      </c>
      <c r="P34" s="143">
        <f>'1112-04-01(2201)'!P34</f>
        <v>182890.8</v>
      </c>
      <c r="Q34" s="147">
        <f>'1112-04-01(2201)'!Q34</f>
        <v>471</v>
      </c>
      <c r="R34" s="150">
        <f>'1112-04-01(2201)'!R34</f>
        <v>59453.26</v>
      </c>
    </row>
    <row r="35" spans="1:18" ht="14.1" customHeight="1">
      <c r="A35" s="12" t="s">
        <v>6</v>
      </c>
      <c r="B35" s="118" t="s">
        <v>25</v>
      </c>
      <c r="C35" s="39" t="s">
        <v>38</v>
      </c>
      <c r="D35" s="46">
        <v>25</v>
      </c>
      <c r="E35" s="125">
        <f>'1112-04-01(2201)'!E35</f>
        <v>583</v>
      </c>
      <c r="F35" s="129">
        <f>'1112-04-01(2201)'!F35</f>
        <v>686</v>
      </c>
      <c r="G35" s="133">
        <f>'1112-04-01(2201)'!G35</f>
        <v>43942.75</v>
      </c>
      <c r="H35" s="129">
        <f>'1112-04-01(2201)'!H35</f>
        <v>607</v>
      </c>
      <c r="I35" s="136">
        <f>'1112-04-01(2201)'!I35</f>
        <v>59402.54</v>
      </c>
      <c r="J35" s="27"/>
      <c r="K35" s="81" t="s">
        <v>68</v>
      </c>
      <c r="L35" s="90"/>
      <c r="M35" s="94">
        <v>59</v>
      </c>
      <c r="N35" s="140">
        <f>'1112-04-01(2201)'!N35</f>
        <v>9</v>
      </c>
      <c r="O35" s="128">
        <f>'1112-04-01(2201)'!O35</f>
        <v>15</v>
      </c>
      <c r="P35" s="144">
        <f>'1112-04-01(2201)'!P35</f>
        <v>1516.62</v>
      </c>
      <c r="Q35" s="147">
        <f>'1112-04-01(2201)'!Q35</f>
        <v>8</v>
      </c>
      <c r="R35" s="150">
        <f>'1112-04-01(2201)'!R35</f>
        <v>505.03</v>
      </c>
    </row>
    <row r="36" spans="1:18" ht="14.1" customHeight="1">
      <c r="A36" s="10"/>
      <c r="B36" s="119"/>
      <c r="C36" s="39" t="s">
        <v>39</v>
      </c>
      <c r="D36" s="46">
        <v>26</v>
      </c>
      <c r="E36" s="126">
        <f>'1112-04-01(2201)'!E36</f>
        <v>0</v>
      </c>
      <c r="F36" s="130">
        <f>'1112-04-01(2201)'!F36</f>
        <v>0</v>
      </c>
      <c r="G36" s="63">
        <f>'1112-04-01(2201)'!G36</f>
        <v>0</v>
      </c>
      <c r="H36" s="130">
        <f>'1112-04-01(2201)'!H36</f>
        <v>0</v>
      </c>
      <c r="I36" s="131">
        <f>'1112-04-01(2201)'!I36</f>
        <v>0</v>
      </c>
      <c r="J36" s="27"/>
      <c r="K36" s="81" t="s">
        <v>69</v>
      </c>
      <c r="L36" s="90"/>
      <c r="M36" s="95">
        <v>60</v>
      </c>
      <c r="N36" s="139">
        <f>'1112-04-01(2201)'!N36</f>
        <v>27</v>
      </c>
      <c r="O36" s="129">
        <f>'1112-04-01(2201)'!O36</f>
        <v>82</v>
      </c>
      <c r="P36" s="143">
        <f>'1112-04-01(2201)'!P36</f>
        <v>9955.83</v>
      </c>
      <c r="Q36" s="147">
        <f>'1112-04-01(2201)'!Q36</f>
        <v>15</v>
      </c>
      <c r="R36" s="150">
        <f>'1112-04-01(2201)'!R36</f>
        <v>902.89</v>
      </c>
    </row>
    <row r="37" spans="1:18" ht="14.1" customHeight="1">
      <c r="A37" s="10"/>
      <c r="B37" s="119"/>
      <c r="C37" s="39" t="s">
        <v>40</v>
      </c>
      <c r="D37" s="46">
        <v>27</v>
      </c>
      <c r="E37" s="125">
        <f>'1112-04-01(2201)'!E37</f>
        <v>24</v>
      </c>
      <c r="F37" s="129">
        <f>'1112-04-01(2201)'!F37</f>
        <v>31</v>
      </c>
      <c r="G37" s="133">
        <f>'1112-04-01(2201)'!G37</f>
        <v>23099.58</v>
      </c>
      <c r="H37" s="129">
        <f>'1112-04-01(2201)'!H37</f>
        <v>16</v>
      </c>
      <c r="I37" s="136">
        <f>'1112-04-01(2201)'!I37</f>
        <v>5348.4</v>
      </c>
      <c r="J37" s="27"/>
      <c r="K37" s="81" t="s">
        <v>70</v>
      </c>
      <c r="L37" s="90"/>
      <c r="M37" s="94">
        <v>61</v>
      </c>
      <c r="N37" s="140">
        <f>'1112-04-01(2201)'!N37</f>
        <v>140</v>
      </c>
      <c r="O37" s="128">
        <f>'1112-04-01(2201)'!O37</f>
        <v>148</v>
      </c>
      <c r="P37" s="144">
        <f>'1112-04-01(2201)'!P37</f>
        <v>28667.69</v>
      </c>
      <c r="Q37" s="147">
        <f>'1112-04-01(2201)'!Q37</f>
        <v>1296</v>
      </c>
      <c r="R37" s="150">
        <f>'1112-04-01(2201)'!R37</f>
        <v>108056.97</v>
      </c>
    </row>
    <row r="38" spans="1:18" ht="14.1" customHeight="1">
      <c r="A38" s="10"/>
      <c r="B38" s="120"/>
      <c r="C38" s="39" t="s">
        <v>41</v>
      </c>
      <c r="D38" s="46">
        <v>28</v>
      </c>
      <c r="E38" s="125">
        <f>'1112-04-01(2201)'!E38</f>
        <v>245</v>
      </c>
      <c r="F38" s="129">
        <f>'1112-04-01(2201)'!F38</f>
        <v>315</v>
      </c>
      <c r="G38" s="133">
        <f>'1112-04-01(2201)'!G38</f>
        <v>23746.37</v>
      </c>
      <c r="H38" s="129">
        <f>'1112-04-01(2201)'!H38</f>
        <v>262</v>
      </c>
      <c r="I38" s="136">
        <f>'1112-04-01(2201)'!I38</f>
        <v>39831.44</v>
      </c>
      <c r="J38" s="27"/>
      <c r="K38" s="81" t="s">
        <v>71</v>
      </c>
      <c r="L38" s="90"/>
      <c r="M38" s="95">
        <v>62</v>
      </c>
      <c r="N38" s="139">
        <f>'1112-04-01(2201)'!N38</f>
        <v>20</v>
      </c>
      <c r="O38" s="129">
        <f>'1112-04-01(2201)'!O38</f>
        <v>50</v>
      </c>
      <c r="P38" s="143">
        <f>'1112-04-01(2201)'!P38</f>
        <v>15943.11</v>
      </c>
      <c r="Q38" s="147">
        <f>'1112-04-01(2201)'!Q38</f>
        <v>8</v>
      </c>
      <c r="R38" s="150">
        <f>'1112-04-01(2201)'!R38</f>
        <v>553.19</v>
      </c>
    </row>
    <row r="39" spans="1:18" ht="14.1" customHeight="1">
      <c r="A39" s="10"/>
      <c r="B39" s="118" t="s">
        <v>26</v>
      </c>
      <c r="C39" s="39" t="s">
        <v>38</v>
      </c>
      <c r="D39" s="46">
        <v>29</v>
      </c>
      <c r="E39" s="125">
        <f>'1112-04-01(2201)'!E39</f>
        <v>1</v>
      </c>
      <c r="F39" s="129">
        <f>'1112-04-01(2201)'!F39</f>
        <v>1</v>
      </c>
      <c r="G39" s="133">
        <f>'1112-04-01(2201)'!G39</f>
        <v>244</v>
      </c>
      <c r="H39" s="130">
        <f>'1112-04-01(2201)'!H39</f>
        <v>0</v>
      </c>
      <c r="I39" s="131">
        <f>'1112-04-01(2201)'!I39</f>
        <v>0</v>
      </c>
      <c r="J39" s="27"/>
      <c r="K39" s="81" t="s">
        <v>72</v>
      </c>
      <c r="L39" s="90"/>
      <c r="M39" s="94">
        <v>63</v>
      </c>
      <c r="N39" s="140">
        <f>'1112-04-01(2201)'!N39</f>
        <v>74</v>
      </c>
      <c r="O39" s="128">
        <f>'1112-04-01(2201)'!O39</f>
        <v>328</v>
      </c>
      <c r="P39" s="144">
        <f>'1112-04-01(2201)'!P39</f>
        <v>117414.49</v>
      </c>
      <c r="Q39" s="147">
        <f>'1112-04-01(2201)'!Q39</f>
        <v>16</v>
      </c>
      <c r="R39" s="150">
        <f>'1112-04-01(2201)'!R39</f>
        <v>4836.99</v>
      </c>
    </row>
    <row r="40" spans="1:18" ht="14.1" customHeight="1">
      <c r="A40" s="10"/>
      <c r="B40" s="121"/>
      <c r="C40" s="39" t="s">
        <v>39</v>
      </c>
      <c r="D40" s="46">
        <v>30</v>
      </c>
      <c r="E40" s="125">
        <f>'1112-04-01(2201)'!E40</f>
        <v>3</v>
      </c>
      <c r="F40" s="129">
        <f>'1112-04-01(2201)'!F40</f>
        <v>5</v>
      </c>
      <c r="G40" s="133">
        <f>'1112-04-01(2201)'!G40</f>
        <v>1176.66</v>
      </c>
      <c r="H40" s="130">
        <f>'1112-04-01(2201)'!H40</f>
        <v>0</v>
      </c>
      <c r="I40" s="131">
        <f>'1112-04-01(2201)'!I40</f>
        <v>0</v>
      </c>
      <c r="J40" s="27"/>
      <c r="K40" s="81" t="s">
        <v>73</v>
      </c>
      <c r="L40" s="90"/>
      <c r="M40" s="95">
        <v>64</v>
      </c>
      <c r="N40" s="139">
        <f>'1112-04-01(2201)'!N40</f>
        <v>25</v>
      </c>
      <c r="O40" s="129">
        <f>'1112-04-01(2201)'!O40</f>
        <v>39</v>
      </c>
      <c r="P40" s="143">
        <f>'1112-04-01(2201)'!P40</f>
        <v>1085.47</v>
      </c>
      <c r="Q40" s="147">
        <f>'1112-04-01(2201)'!Q40</f>
        <v>17</v>
      </c>
      <c r="R40" s="150">
        <f>'1112-04-01(2201)'!R40</f>
        <v>1748.03</v>
      </c>
    </row>
    <row r="41" spans="1:18" ht="14.1" customHeight="1">
      <c r="A41" s="10"/>
      <c r="B41" s="121"/>
      <c r="C41" s="39" t="s">
        <v>40</v>
      </c>
      <c r="D41" s="46">
        <v>31</v>
      </c>
      <c r="E41" s="126">
        <f>'1112-04-01(2201)'!E41</f>
        <v>0</v>
      </c>
      <c r="F41" s="130">
        <f>'1112-04-01(2201)'!F41</f>
        <v>0</v>
      </c>
      <c r="G41" s="63">
        <f>'1112-04-01(2201)'!G41</f>
        <v>0</v>
      </c>
      <c r="H41" s="130">
        <f>'1112-04-01(2201)'!H41</f>
        <v>0</v>
      </c>
      <c r="I41" s="131">
        <f>'1112-04-01(2201)'!I41</f>
        <v>0</v>
      </c>
      <c r="J41" s="45"/>
      <c r="K41" s="81" t="s">
        <v>74</v>
      </c>
      <c r="L41" s="90"/>
      <c r="M41" s="94">
        <v>65</v>
      </c>
      <c r="N41" s="140">
        <f>'1112-04-01(2201)'!N41</f>
        <v>104</v>
      </c>
      <c r="O41" s="128">
        <f>'1112-04-01(2201)'!O41</f>
        <v>193</v>
      </c>
      <c r="P41" s="144">
        <f>'1112-04-01(2201)'!P41</f>
        <v>189428.8</v>
      </c>
      <c r="Q41" s="147">
        <f>'1112-04-01(2201)'!Q41</f>
        <v>66</v>
      </c>
      <c r="R41" s="150">
        <f>'1112-04-01(2201)'!R41</f>
        <v>6090.55</v>
      </c>
    </row>
    <row r="42" spans="1:18" ht="14.1" customHeight="1">
      <c r="A42" s="10"/>
      <c r="B42" s="121"/>
      <c r="C42" s="39" t="s">
        <v>41</v>
      </c>
      <c r="D42" s="46">
        <v>32</v>
      </c>
      <c r="E42" s="125">
        <f>'1112-04-01(2201)'!E42</f>
        <v>2</v>
      </c>
      <c r="F42" s="129">
        <f>'1112-04-01(2201)'!F42</f>
        <v>2</v>
      </c>
      <c r="G42" s="133">
        <f>'1112-04-01(2201)'!G42</f>
        <v>2660.78</v>
      </c>
      <c r="H42" s="130">
        <f>'1112-04-01(2201)'!H42</f>
        <v>0</v>
      </c>
      <c r="I42" s="131">
        <f>'1112-04-01(2201)'!I42</f>
        <v>0</v>
      </c>
      <c r="J42" s="71" t="s">
        <v>55</v>
      </c>
      <c r="K42" s="82"/>
      <c r="L42" s="91"/>
      <c r="M42" s="94">
        <v>66</v>
      </c>
      <c r="N42" s="140">
        <f>SUM(E11:E44,N11:N41)</f>
        <v>2335</v>
      </c>
      <c r="O42" s="129">
        <f>SUM(F11:F44,O11:O41)</f>
        <v>3843</v>
      </c>
      <c r="P42" s="143">
        <f>SUM(G11:G44,P11:P41)</f>
        <v>1364295.45</v>
      </c>
      <c r="Q42" s="147">
        <f>SUM(H11:H44,Q11:Q41)</f>
        <v>3383</v>
      </c>
      <c r="R42" s="150">
        <f>SUM(I11:I44,R11:R41)</f>
        <v>467405.61</v>
      </c>
    </row>
    <row r="43" spans="1:18" ht="14.1" customHeight="1">
      <c r="A43" s="10"/>
      <c r="B43" s="122" t="s">
        <v>27</v>
      </c>
      <c r="C43" s="39" t="s">
        <v>38</v>
      </c>
      <c r="D43" s="46">
        <v>33</v>
      </c>
      <c r="E43" s="127">
        <f>'1112-04-01(2201)'!E43</f>
        <v>0</v>
      </c>
      <c r="F43" s="131">
        <f>'1112-04-01(2201)'!F43</f>
        <v>0</v>
      </c>
      <c r="G43" s="131">
        <f>'1112-04-01(2201)'!G43</f>
        <v>0</v>
      </c>
      <c r="H43" s="130">
        <f>'1112-04-01(2201)'!H43</f>
        <v>0</v>
      </c>
      <c r="I43" s="131">
        <f>'1112-04-01(2201)'!I43</f>
        <v>0</v>
      </c>
      <c r="J43" s="72" t="s">
        <v>56</v>
      </c>
      <c r="K43" s="83"/>
      <c r="L43" s="92"/>
      <c r="M43" s="96">
        <v>67</v>
      </c>
      <c r="N43" s="99">
        <v>1395</v>
      </c>
      <c r="O43" s="102">
        <v>8349</v>
      </c>
      <c r="P43" s="104"/>
      <c r="Q43" s="104"/>
      <c r="R43" s="113" t="s">
        <v>83</v>
      </c>
    </row>
    <row r="44" spans="1:18" ht="14.1" customHeight="1">
      <c r="A44" s="11"/>
      <c r="B44" s="123"/>
      <c r="C44" s="39" t="s">
        <v>39</v>
      </c>
      <c r="D44" s="46">
        <v>34</v>
      </c>
      <c r="E44" s="127">
        <f>'1112-04-01(2201)'!E44</f>
        <v>0</v>
      </c>
      <c r="F44" s="131">
        <f>'1112-04-01(2201)'!F44</f>
        <v>0</v>
      </c>
      <c r="G44" s="131">
        <f>'1112-04-01(2201)'!G44</f>
        <v>0</v>
      </c>
      <c r="H44" s="130">
        <f>'1112-04-01(2201)'!H44</f>
        <v>0</v>
      </c>
      <c r="I44" s="131">
        <f>'1112-04-01(2201)'!I44</f>
        <v>0</v>
      </c>
      <c r="J44" s="73"/>
      <c r="K44" s="84"/>
      <c r="L44" s="93"/>
      <c r="M44" s="97"/>
      <c r="N44" s="100"/>
      <c r="O44" s="103"/>
      <c r="P44" s="105"/>
      <c r="Q44" s="105"/>
      <c r="R44" s="75"/>
    </row>
    <row r="45" spans="1:18" ht="14.1" customHeight="1">
      <c r="A45" s="13" t="s">
        <v>7</v>
      </c>
      <c r="B45" s="13"/>
      <c r="C45" s="13"/>
      <c r="D45" s="47">
        <v>70676</v>
      </c>
      <c r="E45" s="47"/>
      <c r="F45" s="13" t="s">
        <v>47</v>
      </c>
      <c r="G45" s="64">
        <v>71409777.45</v>
      </c>
      <c r="H45" s="13" t="s">
        <v>52</v>
      </c>
      <c r="I45" s="13" t="s">
        <v>53</v>
      </c>
      <c r="J45" s="47">
        <v>73867</v>
      </c>
      <c r="K45" s="47"/>
      <c r="L45" s="13" t="s">
        <v>75</v>
      </c>
      <c r="M45" s="98">
        <v>16981999.85</v>
      </c>
      <c r="N45" s="98"/>
      <c r="O45" s="13" t="s">
        <v>77</v>
      </c>
      <c r="P45" s="13"/>
      <c r="Q45" s="13"/>
      <c r="R45" s="13"/>
    </row>
    <row r="46" spans="1:18" ht="14.1" customHeight="1">
      <c r="A46" s="14" t="s">
        <v>8</v>
      </c>
      <c r="B46" s="14"/>
      <c r="C46" s="14"/>
      <c r="D46" s="14"/>
      <c r="E46" s="14"/>
      <c r="F46" s="59">
        <v>1222978513.3</v>
      </c>
      <c r="G46" s="14" t="s">
        <v>49</v>
      </c>
      <c r="H46" s="14"/>
      <c r="I46" s="14"/>
      <c r="J46" s="14"/>
      <c r="K46" s="59">
        <v>28491683.5</v>
      </c>
      <c r="L46" s="59"/>
      <c r="M46" s="14" t="s">
        <v>76</v>
      </c>
      <c r="N46" s="14"/>
      <c r="O46" s="14"/>
      <c r="P46" s="14"/>
      <c r="Q46" s="14"/>
      <c r="R46" s="14"/>
    </row>
    <row r="47" spans="1:18" ht="14.1" customHeight="1">
      <c r="A47" s="15" t="s">
        <v>9</v>
      </c>
      <c r="B47" s="15"/>
      <c r="C47" s="41"/>
      <c r="D47" s="48">
        <f>H1</f>
      </c>
      <c r="E47" s="52"/>
      <c r="F47" s="52"/>
      <c r="G47" s="52"/>
      <c r="H47" s="52"/>
      <c r="I47" s="52"/>
      <c r="J47" s="52"/>
      <c r="K47" s="52"/>
      <c r="L47" s="52"/>
      <c r="M47" s="52"/>
      <c r="N47" s="52"/>
      <c r="O47" s="52"/>
      <c r="P47" s="52"/>
      <c r="Q47" s="52"/>
      <c r="R47" s="52"/>
    </row>
    <row r="48" spans="1:18" s="74" customFormat="1" ht="36" customHeight="1">
      <c r="A48" s="16" t="s">
        <v>10</v>
      </c>
      <c r="B48" s="30"/>
      <c r="C48" s="30"/>
      <c r="D48" s="30"/>
      <c r="E48" s="30"/>
      <c r="F48" s="30"/>
      <c r="G48" s="30"/>
      <c r="H48" s="30"/>
      <c r="I48" s="30"/>
      <c r="J48" s="30"/>
      <c r="K48" s="30"/>
      <c r="L48" s="30"/>
      <c r="M48" s="30"/>
      <c r="N48" s="30"/>
      <c r="O48" s="30"/>
      <c r="P48" s="30"/>
      <c r="Q48" s="30"/>
      <c r="R48" s="30"/>
    </row>
    <row r="49" spans="1:18" ht="15">
      <c r="A49" s="17"/>
      <c r="B49" s="17"/>
      <c r="C49" s="17"/>
      <c r="D49" s="17"/>
      <c r="E49" s="17"/>
      <c r="F49" s="17"/>
      <c r="G49" s="17"/>
      <c r="H49" s="17"/>
      <c r="I49" s="17"/>
      <c r="J49" s="17"/>
      <c r="K49" s="17"/>
      <c r="L49" s="17"/>
      <c r="M49" s="17"/>
      <c r="N49" s="17"/>
      <c r="O49" s="17"/>
      <c r="P49" s="17"/>
      <c r="Q49" s="17"/>
      <c r="R49" s="17"/>
    </row>
    <row r="50" spans="1:18" ht="15">
      <c r="A50" s="18"/>
      <c r="B50" s="31"/>
      <c r="C50" s="31"/>
      <c r="D50" s="31"/>
      <c r="E50" s="31"/>
      <c r="F50" s="31"/>
      <c r="G50" s="31"/>
      <c r="H50" s="31"/>
      <c r="I50" s="31"/>
      <c r="J50" s="31"/>
      <c r="K50" s="31"/>
      <c r="L50" s="31"/>
      <c r="M50" s="31"/>
      <c r="N50" s="31"/>
      <c r="O50" s="31"/>
      <c r="P50" s="31"/>
      <c r="Q50" s="31"/>
      <c r="R50" s="31"/>
    </row>
  </sheetData>
  <mergeCells count="70">
    <mergeCell ref="F8:N8"/>
    <mergeCell ref="A5:B5"/>
    <mergeCell ref="Q5:R5"/>
    <mergeCell ref="A6:B6"/>
    <mergeCell ref="Q6:R6"/>
    <mergeCell ref="A7:R7"/>
    <mergeCell ref="M9:M10"/>
    <mergeCell ref="N9:N10"/>
    <mergeCell ref="O9:P9"/>
    <mergeCell ref="Q9:R9"/>
    <mergeCell ref="A11:A22"/>
    <mergeCell ref="B11:C11"/>
    <mergeCell ref="J11:J28"/>
    <mergeCell ref="K11:K12"/>
    <mergeCell ref="B12:C12"/>
    <mergeCell ref="B13:C13"/>
    <mergeCell ref="A9:C10"/>
    <mergeCell ref="D9:D10"/>
    <mergeCell ref="E9:E10"/>
    <mergeCell ref="F9:G9"/>
    <mergeCell ref="H9:I9"/>
    <mergeCell ref="J9:L10"/>
    <mergeCell ref="K13:K16"/>
    <mergeCell ref="B14:C14"/>
    <mergeCell ref="B15:C15"/>
    <mergeCell ref="B16:C16"/>
    <mergeCell ref="B17:C17"/>
    <mergeCell ref="K17:K20"/>
    <mergeCell ref="B18:C18"/>
    <mergeCell ref="B19:C19"/>
    <mergeCell ref="B20:C20"/>
    <mergeCell ref="B21:C21"/>
    <mergeCell ref="K21:K24"/>
    <mergeCell ref="B22:C22"/>
    <mergeCell ref="A23:A34"/>
    <mergeCell ref="B23:C23"/>
    <mergeCell ref="B24:B34"/>
    <mergeCell ref="K25:K27"/>
    <mergeCell ref="K28:L28"/>
    <mergeCell ref="J29:J41"/>
    <mergeCell ref="K29:L29"/>
    <mergeCell ref="A35:A44"/>
    <mergeCell ref="B35:B38"/>
    <mergeCell ref="K35:L35"/>
    <mergeCell ref="K36:L36"/>
    <mergeCell ref="K37:L37"/>
    <mergeCell ref="K30:L30"/>
    <mergeCell ref="K31:L31"/>
    <mergeCell ref="K32:L32"/>
    <mergeCell ref="K33:L33"/>
    <mergeCell ref="K34:L34"/>
    <mergeCell ref="R43:R44"/>
    <mergeCell ref="K38:L38"/>
    <mergeCell ref="B39:B42"/>
    <mergeCell ref="K39:L39"/>
    <mergeCell ref="K40:L40"/>
    <mergeCell ref="K41:L41"/>
    <mergeCell ref="J42:L42"/>
    <mergeCell ref="B43:B44"/>
    <mergeCell ref="J43:L44"/>
    <mergeCell ref="M43:M44"/>
    <mergeCell ref="N43:N44"/>
    <mergeCell ref="O43:Q44"/>
    <mergeCell ref="A48:R48"/>
    <mergeCell ref="D45:E45"/>
    <mergeCell ref="J45:K45"/>
    <mergeCell ref="M45:N45"/>
    <mergeCell ref="K46:L46"/>
    <mergeCell ref="A47:C47"/>
    <mergeCell ref="D47:R47"/>
  </mergeCells>
  <printOptions/>
  <pageMargins left="0.748031496062992" right="0.748031496062992" top="0.590551181102362" bottom="0.590551181102362" header="0.31496062992126" footer="0.31496062992126"/>
  <pageSetup fitToHeight="0" fitToWidth="0" horizontalDpi="600" verticalDpi="600" orientation="landscape" paperSize="8"/>
</worksheet>
</file>

<file path=xl/worksheets/sheet22.xml><?xml version="1.0" encoding="utf-8"?>
<worksheet xmlns="http://schemas.openxmlformats.org/spreadsheetml/2006/main" xmlns:r="http://schemas.openxmlformats.org/officeDocument/2006/relationships">
  <dimension ref="A1:R53"/>
  <sheetViews>
    <sheetView zoomScale="85" zoomScaleNormal="85" workbookViewId="0" topLeftCell="A5">
      <selection activeCell="N11" sqref="N11:R41"/>
    </sheetView>
  </sheetViews>
  <sheetFormatPr defaultColWidth="9.28125" defaultRowHeight="15"/>
  <cols>
    <col min="1" max="2" width="5.8515625" style="114" customWidth="1"/>
    <col min="3" max="3" width="21.8515625" style="114" customWidth="1"/>
    <col min="4" max="4" width="5.8515625" style="114" customWidth="1"/>
    <col min="5" max="9" width="14.8515625" style="0" customWidth="1"/>
    <col min="10" max="11" width="5.8515625" style="0" customWidth="1"/>
    <col min="12" max="12" width="21.8515625" style="0" customWidth="1"/>
    <col min="13" max="13" width="5.8515625" style="0" customWidth="1"/>
    <col min="14" max="17" width="14.8515625" style="0" customWidth="1"/>
    <col min="18" max="18" width="15.7109375" style="0" customWidth="1"/>
  </cols>
  <sheetData>
    <row r="1" spans="5:16" s="17" customFormat="1" ht="31.5" customHeight="1" hidden="1">
      <c r="E1" s="49"/>
      <c r="F1" s="53"/>
      <c r="H1" s="65"/>
      <c r="L1" s="3"/>
      <c r="M1" s="3"/>
      <c r="N1" s="3"/>
      <c r="O1" s="3"/>
      <c r="P1" s="3"/>
    </row>
    <row r="2" spans="1:16" s="17" customFormat="1" ht="28.5" customHeight="1" hidden="1">
      <c r="A2" s="3"/>
      <c r="B2" s="3"/>
      <c r="H2" s="65"/>
      <c r="L2" s="3"/>
      <c r="M2" s="3"/>
      <c r="N2" s="3"/>
      <c r="O2" s="3"/>
      <c r="P2" s="3"/>
    </row>
    <row r="3" spans="2:16" s="17" customFormat="1" ht="28.5" customHeight="1" hidden="1">
      <c r="B3" s="182"/>
      <c r="D3" s="184"/>
      <c r="F3" s="182"/>
      <c r="H3" s="184"/>
      <c r="L3" s="3"/>
      <c r="M3" s="3"/>
      <c r="N3" s="3"/>
      <c r="O3" s="3"/>
      <c r="P3" s="3"/>
    </row>
    <row r="4" spans="2:16" s="17" customFormat="1" ht="28.5" customHeight="1" hidden="1">
      <c r="B4" s="3"/>
      <c r="C4" s="183"/>
      <c r="E4" s="183"/>
      <c r="H4" s="65"/>
      <c r="L4" s="3"/>
      <c r="M4" s="3"/>
      <c r="N4" s="3"/>
      <c r="O4" s="3"/>
      <c r="P4" s="3"/>
    </row>
    <row r="5" spans="1:18" s="114" customFormat="1" ht="18" customHeight="1">
      <c r="A5" s="4" t="s">
        <v>0</v>
      </c>
      <c r="B5" s="4"/>
      <c r="C5" s="33"/>
      <c r="D5" s="33"/>
      <c r="E5" s="33"/>
      <c r="F5" s="33"/>
      <c r="G5" s="33"/>
      <c r="H5" s="33"/>
      <c r="I5" s="33"/>
      <c r="J5" s="33"/>
      <c r="K5" s="74"/>
      <c r="L5" s="74"/>
      <c r="M5" s="74"/>
      <c r="N5" s="74"/>
      <c r="P5" s="4" t="s">
        <v>78</v>
      </c>
      <c r="Q5" s="106" t="s">
        <v>80</v>
      </c>
      <c r="R5" s="107"/>
    </row>
    <row r="6" spans="1:18" s="114" customFormat="1" ht="18" customHeight="1">
      <c r="A6" s="4" t="s">
        <v>1</v>
      </c>
      <c r="B6" s="4"/>
      <c r="C6" s="34" t="s">
        <v>28</v>
      </c>
      <c r="D6" s="34"/>
      <c r="E6" s="34"/>
      <c r="F6" s="34"/>
      <c r="G6" s="34"/>
      <c r="H6" s="34"/>
      <c r="I6" s="34"/>
      <c r="J6" s="66"/>
      <c r="K6" s="75"/>
      <c r="L6" s="75"/>
      <c r="M6" s="75"/>
      <c r="N6" s="75"/>
      <c r="O6" s="101"/>
      <c r="P6" s="4" t="s">
        <v>79</v>
      </c>
      <c r="Q6" s="106" t="s">
        <v>81</v>
      </c>
      <c r="R6" s="107"/>
    </row>
    <row r="7" spans="1:18" ht="36" customHeight="1">
      <c r="A7" s="117" t="s">
        <v>104</v>
      </c>
      <c r="B7" s="117"/>
      <c r="C7" s="117"/>
      <c r="D7" s="117"/>
      <c r="E7" s="117"/>
      <c r="F7" s="117"/>
      <c r="G7" s="117"/>
      <c r="H7" s="117"/>
      <c r="I7" s="117"/>
      <c r="J7" s="117"/>
      <c r="K7" s="117"/>
      <c r="L7" s="117"/>
      <c r="M7" s="117"/>
      <c r="N7" s="117"/>
      <c r="O7" s="117"/>
      <c r="P7" s="117"/>
      <c r="Q7" s="117"/>
      <c r="R7" s="117"/>
    </row>
    <row r="8" spans="1:18" ht="24" customHeight="1">
      <c r="A8" s="6"/>
      <c r="B8" s="6"/>
      <c r="C8" s="6"/>
      <c r="D8" s="6"/>
      <c r="E8" s="6"/>
      <c r="F8" s="54" t="s">
        <v>44</v>
      </c>
      <c r="G8" s="8"/>
      <c r="H8" s="8"/>
      <c r="I8" s="8"/>
      <c r="J8" s="8"/>
      <c r="K8" s="8"/>
      <c r="L8" s="8"/>
      <c r="M8" s="8"/>
      <c r="N8" s="8"/>
      <c r="O8" s="6"/>
      <c r="P8" s="6"/>
      <c r="Q8" s="6"/>
      <c r="R8" s="108" t="s">
        <v>82</v>
      </c>
    </row>
    <row r="9" spans="1:18" s="115" customFormat="1" ht="18" customHeight="1">
      <c r="A9" s="7" t="s">
        <v>3</v>
      </c>
      <c r="B9" s="7"/>
      <c r="C9" s="7"/>
      <c r="D9" s="43" t="s">
        <v>42</v>
      </c>
      <c r="E9" s="43" t="s">
        <v>43</v>
      </c>
      <c r="F9" s="55" t="s">
        <v>45</v>
      </c>
      <c r="G9" s="60"/>
      <c r="H9" s="55" t="s">
        <v>50</v>
      </c>
      <c r="I9" s="60"/>
      <c r="J9" s="67" t="s">
        <v>3</v>
      </c>
      <c r="K9" s="7"/>
      <c r="L9" s="85"/>
      <c r="M9" s="43" t="s">
        <v>42</v>
      </c>
      <c r="N9" s="43" t="s">
        <v>43</v>
      </c>
      <c r="O9" s="55" t="s">
        <v>45</v>
      </c>
      <c r="P9" s="60"/>
      <c r="Q9" s="55" t="s">
        <v>50</v>
      </c>
      <c r="R9" s="109"/>
    </row>
    <row r="10" spans="1:18" s="115" customFormat="1" ht="18" customHeight="1">
      <c r="A10" s="8"/>
      <c r="B10" s="8"/>
      <c r="C10" s="8"/>
      <c r="D10" s="44"/>
      <c r="E10" s="44"/>
      <c r="F10" s="56" t="s">
        <v>46</v>
      </c>
      <c r="G10" s="61" t="s">
        <v>48</v>
      </c>
      <c r="H10" s="61" t="s">
        <v>51</v>
      </c>
      <c r="I10" s="61" t="s">
        <v>48</v>
      </c>
      <c r="J10" s="68"/>
      <c r="K10" s="8"/>
      <c r="L10" s="86"/>
      <c r="M10" s="44"/>
      <c r="N10" s="44"/>
      <c r="O10" s="56" t="s">
        <v>46</v>
      </c>
      <c r="P10" s="61" t="s">
        <v>48</v>
      </c>
      <c r="Q10" s="61" t="s">
        <v>51</v>
      </c>
      <c r="R10" s="110" t="s">
        <v>48</v>
      </c>
    </row>
    <row r="11" spans="1:18" s="116" customFormat="1" ht="14.1" customHeight="1">
      <c r="A11" s="9" t="s">
        <v>4</v>
      </c>
      <c r="B11" s="20" t="s">
        <v>11</v>
      </c>
      <c r="C11" s="35"/>
      <c r="D11" s="45">
        <v>1</v>
      </c>
      <c r="E11" s="152">
        <v>7</v>
      </c>
      <c r="F11" s="155">
        <v>28</v>
      </c>
      <c r="G11" s="158">
        <v>99916.75</v>
      </c>
      <c r="H11" s="161">
        <v>0</v>
      </c>
      <c r="I11" s="162">
        <v>0</v>
      </c>
      <c r="J11" s="69" t="s">
        <v>6</v>
      </c>
      <c r="K11" s="28" t="s">
        <v>27</v>
      </c>
      <c r="L11" s="39" t="s">
        <v>40</v>
      </c>
      <c r="M11" s="94">
        <v>35</v>
      </c>
      <c r="N11" s="165">
        <v>0</v>
      </c>
      <c r="O11" s="161">
        <v>0</v>
      </c>
      <c r="P11" s="171">
        <v>0</v>
      </c>
      <c r="Q11" s="175">
        <v>0</v>
      </c>
      <c r="R11" s="178">
        <v>0</v>
      </c>
    </row>
    <row r="12" spans="1:18" ht="14.1" customHeight="1">
      <c r="A12" s="10"/>
      <c r="B12" s="21" t="s">
        <v>12</v>
      </c>
      <c r="C12" s="36"/>
      <c r="D12" s="46">
        <v>2</v>
      </c>
      <c r="E12" s="153">
        <v>4</v>
      </c>
      <c r="F12" s="156">
        <v>5</v>
      </c>
      <c r="G12" s="159">
        <v>20440.12</v>
      </c>
      <c r="H12" s="157">
        <v>0</v>
      </c>
      <c r="I12" s="164">
        <v>0</v>
      </c>
      <c r="J12" s="70"/>
      <c r="K12" s="29"/>
      <c r="L12" s="39" t="s">
        <v>41</v>
      </c>
      <c r="M12" s="95">
        <v>36</v>
      </c>
      <c r="N12" s="166">
        <v>0</v>
      </c>
      <c r="O12" s="157">
        <v>0</v>
      </c>
      <c r="P12" s="172">
        <v>0</v>
      </c>
      <c r="Q12" s="176">
        <v>0</v>
      </c>
      <c r="R12" s="179">
        <v>0</v>
      </c>
    </row>
    <row r="13" spans="1:18" ht="14.1" customHeight="1">
      <c r="A13" s="10"/>
      <c r="B13" s="21" t="s">
        <v>13</v>
      </c>
      <c r="C13" s="36"/>
      <c r="D13" s="46">
        <v>3</v>
      </c>
      <c r="E13" s="154">
        <v>0</v>
      </c>
      <c r="F13" s="157">
        <v>0</v>
      </c>
      <c r="G13" s="160">
        <v>0</v>
      </c>
      <c r="H13" s="157">
        <v>0</v>
      </c>
      <c r="I13" s="164">
        <v>0</v>
      </c>
      <c r="J13" s="70"/>
      <c r="K13" s="76" t="s">
        <v>57</v>
      </c>
      <c r="L13" s="39" t="s">
        <v>38</v>
      </c>
      <c r="M13" s="94">
        <v>37</v>
      </c>
      <c r="N13" s="165">
        <v>0</v>
      </c>
      <c r="O13" s="161">
        <v>0</v>
      </c>
      <c r="P13" s="171">
        <v>0</v>
      </c>
      <c r="Q13" s="176">
        <v>0</v>
      </c>
      <c r="R13" s="179">
        <v>0</v>
      </c>
    </row>
    <row r="14" spans="1:18" ht="14.1" customHeight="1">
      <c r="A14" s="10"/>
      <c r="B14" s="21" t="s">
        <v>14</v>
      </c>
      <c r="C14" s="36"/>
      <c r="D14" s="46">
        <v>4</v>
      </c>
      <c r="E14" s="154">
        <v>0</v>
      </c>
      <c r="F14" s="157">
        <v>0</v>
      </c>
      <c r="G14" s="160">
        <v>0</v>
      </c>
      <c r="H14" s="157">
        <v>0</v>
      </c>
      <c r="I14" s="164">
        <v>0</v>
      </c>
      <c r="J14" s="70"/>
      <c r="K14" s="77"/>
      <c r="L14" s="39" t="s">
        <v>39</v>
      </c>
      <c r="M14" s="95">
        <v>38</v>
      </c>
      <c r="N14" s="166">
        <v>0</v>
      </c>
      <c r="O14" s="157">
        <v>0</v>
      </c>
      <c r="P14" s="172">
        <v>0</v>
      </c>
      <c r="Q14" s="176">
        <v>0</v>
      </c>
      <c r="R14" s="179">
        <v>0</v>
      </c>
    </row>
    <row r="15" spans="1:18" ht="14.1" customHeight="1">
      <c r="A15" s="10"/>
      <c r="B15" s="21" t="s">
        <v>15</v>
      </c>
      <c r="C15" s="36"/>
      <c r="D15" s="46">
        <v>5</v>
      </c>
      <c r="E15" s="154">
        <v>0</v>
      </c>
      <c r="F15" s="157">
        <v>0</v>
      </c>
      <c r="G15" s="160">
        <v>0</v>
      </c>
      <c r="H15" s="157">
        <v>0</v>
      </c>
      <c r="I15" s="164">
        <v>0</v>
      </c>
      <c r="J15" s="70"/>
      <c r="K15" s="77"/>
      <c r="L15" s="39" t="s">
        <v>40</v>
      </c>
      <c r="M15" s="94">
        <v>39</v>
      </c>
      <c r="N15" s="165">
        <v>0</v>
      </c>
      <c r="O15" s="161">
        <v>0</v>
      </c>
      <c r="P15" s="171">
        <v>0</v>
      </c>
      <c r="Q15" s="176">
        <v>0</v>
      </c>
      <c r="R15" s="179">
        <v>0</v>
      </c>
    </row>
    <row r="16" spans="1:18" ht="14.1" customHeight="1">
      <c r="A16" s="10"/>
      <c r="B16" s="21" t="s">
        <v>16</v>
      </c>
      <c r="C16" s="36"/>
      <c r="D16" s="46">
        <v>6</v>
      </c>
      <c r="E16" s="154">
        <v>0</v>
      </c>
      <c r="F16" s="157">
        <v>0</v>
      </c>
      <c r="G16" s="160">
        <v>0</v>
      </c>
      <c r="H16" s="157">
        <v>0</v>
      </c>
      <c r="I16" s="164">
        <v>0</v>
      </c>
      <c r="J16" s="70"/>
      <c r="K16" s="77"/>
      <c r="L16" s="39" t="s">
        <v>41</v>
      </c>
      <c r="M16" s="95">
        <v>40</v>
      </c>
      <c r="N16" s="166">
        <v>0</v>
      </c>
      <c r="O16" s="157">
        <v>0</v>
      </c>
      <c r="P16" s="172">
        <v>0</v>
      </c>
      <c r="Q16" s="176">
        <v>0</v>
      </c>
      <c r="R16" s="179">
        <v>0</v>
      </c>
    </row>
    <row r="17" spans="1:18" ht="14.1" customHeight="1">
      <c r="A17" s="10"/>
      <c r="B17" s="21" t="s">
        <v>17</v>
      </c>
      <c r="C17" s="36"/>
      <c r="D17" s="46">
        <v>7</v>
      </c>
      <c r="E17" s="154">
        <v>0</v>
      </c>
      <c r="F17" s="157">
        <v>0</v>
      </c>
      <c r="G17" s="160">
        <v>0</v>
      </c>
      <c r="H17" s="157">
        <v>0</v>
      </c>
      <c r="I17" s="164">
        <v>0</v>
      </c>
      <c r="J17" s="70"/>
      <c r="K17" s="76" t="s">
        <v>58</v>
      </c>
      <c r="L17" s="39" t="s">
        <v>38</v>
      </c>
      <c r="M17" s="94">
        <v>41</v>
      </c>
      <c r="N17" s="165">
        <v>0</v>
      </c>
      <c r="O17" s="161">
        <v>0</v>
      </c>
      <c r="P17" s="171">
        <v>0</v>
      </c>
      <c r="Q17" s="176">
        <v>0</v>
      </c>
      <c r="R17" s="179">
        <v>0</v>
      </c>
    </row>
    <row r="18" spans="1:18" ht="14.1" customHeight="1">
      <c r="A18" s="10"/>
      <c r="B18" s="22" t="s">
        <v>18</v>
      </c>
      <c r="C18" s="37"/>
      <c r="D18" s="46">
        <v>8</v>
      </c>
      <c r="E18" s="153">
        <v>4</v>
      </c>
      <c r="F18" s="157">
        <v>0</v>
      </c>
      <c r="G18" s="160">
        <v>0</v>
      </c>
      <c r="H18" s="156">
        <v>4</v>
      </c>
      <c r="I18" s="163">
        <v>348.69</v>
      </c>
      <c r="J18" s="70"/>
      <c r="K18" s="77"/>
      <c r="L18" s="39" t="s">
        <v>39</v>
      </c>
      <c r="M18" s="95">
        <v>42</v>
      </c>
      <c r="N18" s="166">
        <v>0</v>
      </c>
      <c r="O18" s="157">
        <v>0</v>
      </c>
      <c r="P18" s="172">
        <v>0</v>
      </c>
      <c r="Q18" s="176">
        <v>0</v>
      </c>
      <c r="R18" s="179">
        <v>0</v>
      </c>
    </row>
    <row r="19" spans="1:18" ht="14.1" customHeight="1">
      <c r="A19" s="10"/>
      <c r="B19" s="22" t="s">
        <v>19</v>
      </c>
      <c r="C19" s="37"/>
      <c r="D19" s="46">
        <v>9</v>
      </c>
      <c r="E19" s="154">
        <v>0</v>
      </c>
      <c r="F19" s="157">
        <v>0</v>
      </c>
      <c r="G19" s="160">
        <v>0</v>
      </c>
      <c r="H19" s="157">
        <v>0</v>
      </c>
      <c r="I19" s="164">
        <v>0</v>
      </c>
      <c r="J19" s="70"/>
      <c r="K19" s="77"/>
      <c r="L19" s="39" t="s">
        <v>40</v>
      </c>
      <c r="M19" s="94">
        <v>43</v>
      </c>
      <c r="N19" s="165">
        <v>0</v>
      </c>
      <c r="O19" s="161">
        <v>0</v>
      </c>
      <c r="P19" s="171">
        <v>0</v>
      </c>
      <c r="Q19" s="176">
        <v>0</v>
      </c>
      <c r="R19" s="179">
        <v>0</v>
      </c>
    </row>
    <row r="20" spans="1:18" ht="14.1" customHeight="1">
      <c r="A20" s="10"/>
      <c r="B20" s="22" t="s">
        <v>20</v>
      </c>
      <c r="C20" s="37"/>
      <c r="D20" s="46">
        <v>10</v>
      </c>
      <c r="E20" s="154">
        <v>0</v>
      </c>
      <c r="F20" s="157">
        <v>0</v>
      </c>
      <c r="G20" s="160">
        <v>0</v>
      </c>
      <c r="H20" s="157">
        <v>0</v>
      </c>
      <c r="I20" s="164">
        <v>0</v>
      </c>
      <c r="J20" s="70"/>
      <c r="K20" s="77"/>
      <c r="L20" s="39" t="s">
        <v>41</v>
      </c>
      <c r="M20" s="95">
        <v>44</v>
      </c>
      <c r="N20" s="166">
        <v>0</v>
      </c>
      <c r="O20" s="157">
        <v>0</v>
      </c>
      <c r="P20" s="172">
        <v>0</v>
      </c>
      <c r="Q20" s="176">
        <v>0</v>
      </c>
      <c r="R20" s="179">
        <v>0</v>
      </c>
    </row>
    <row r="21" spans="1:18" ht="14.1" customHeight="1">
      <c r="A21" s="10"/>
      <c r="B21" s="21" t="s">
        <v>21</v>
      </c>
      <c r="C21" s="36"/>
      <c r="D21" s="46">
        <v>11</v>
      </c>
      <c r="E21" s="154">
        <v>0</v>
      </c>
      <c r="F21" s="157">
        <v>0</v>
      </c>
      <c r="G21" s="160">
        <v>0</v>
      </c>
      <c r="H21" s="157">
        <v>0</v>
      </c>
      <c r="I21" s="164">
        <v>0</v>
      </c>
      <c r="J21" s="70"/>
      <c r="K21" s="76" t="s">
        <v>59</v>
      </c>
      <c r="L21" s="39" t="s">
        <v>38</v>
      </c>
      <c r="M21" s="94">
        <v>45</v>
      </c>
      <c r="N21" s="165">
        <v>0</v>
      </c>
      <c r="O21" s="161">
        <v>0</v>
      </c>
      <c r="P21" s="171">
        <v>0</v>
      </c>
      <c r="Q21" s="176">
        <v>0</v>
      </c>
      <c r="R21" s="179">
        <v>0</v>
      </c>
    </row>
    <row r="22" spans="1:18" ht="14.1" customHeight="1">
      <c r="A22" s="11"/>
      <c r="B22" s="23" t="s">
        <v>22</v>
      </c>
      <c r="C22" s="38"/>
      <c r="D22" s="46">
        <v>12</v>
      </c>
      <c r="E22" s="153">
        <v>39</v>
      </c>
      <c r="F22" s="157">
        <v>0</v>
      </c>
      <c r="G22" s="160">
        <v>0</v>
      </c>
      <c r="H22" s="156">
        <v>82</v>
      </c>
      <c r="I22" s="163">
        <v>6641.07</v>
      </c>
      <c r="J22" s="70"/>
      <c r="K22" s="77"/>
      <c r="L22" s="39" t="s">
        <v>39</v>
      </c>
      <c r="M22" s="95">
        <v>46</v>
      </c>
      <c r="N22" s="166">
        <v>0</v>
      </c>
      <c r="O22" s="157">
        <v>0</v>
      </c>
      <c r="P22" s="172">
        <v>0</v>
      </c>
      <c r="Q22" s="176">
        <v>0</v>
      </c>
      <c r="R22" s="179">
        <v>0</v>
      </c>
    </row>
    <row r="23" spans="1:18" ht="14.1" customHeight="1">
      <c r="A23" s="12" t="s">
        <v>5</v>
      </c>
      <c r="B23" s="21" t="s">
        <v>23</v>
      </c>
      <c r="C23" s="36"/>
      <c r="D23" s="46">
        <v>13</v>
      </c>
      <c r="E23" s="153">
        <v>19</v>
      </c>
      <c r="F23" s="157">
        <v>0</v>
      </c>
      <c r="G23" s="160">
        <v>0</v>
      </c>
      <c r="H23" s="156">
        <v>30</v>
      </c>
      <c r="I23" s="163">
        <v>110182.25</v>
      </c>
      <c r="J23" s="70"/>
      <c r="K23" s="77"/>
      <c r="L23" s="39" t="s">
        <v>40</v>
      </c>
      <c r="M23" s="94">
        <v>47</v>
      </c>
      <c r="N23" s="165">
        <v>0</v>
      </c>
      <c r="O23" s="161">
        <v>0</v>
      </c>
      <c r="P23" s="171">
        <v>0</v>
      </c>
      <c r="Q23" s="176">
        <v>0</v>
      </c>
      <c r="R23" s="179">
        <v>0</v>
      </c>
    </row>
    <row r="24" spans="1:18" ht="14.1" customHeight="1">
      <c r="A24" s="10"/>
      <c r="B24" s="24" t="s">
        <v>24</v>
      </c>
      <c r="C24" s="39" t="s">
        <v>29</v>
      </c>
      <c r="D24" s="46">
        <v>14</v>
      </c>
      <c r="E24" s="153">
        <v>430</v>
      </c>
      <c r="F24" s="156">
        <v>409</v>
      </c>
      <c r="G24" s="159">
        <v>100812.28</v>
      </c>
      <c r="H24" s="156">
        <v>360</v>
      </c>
      <c r="I24" s="163">
        <v>29877.96</v>
      </c>
      <c r="J24" s="70"/>
      <c r="K24" s="77"/>
      <c r="L24" s="39" t="s">
        <v>41</v>
      </c>
      <c r="M24" s="95">
        <v>48</v>
      </c>
      <c r="N24" s="166">
        <v>0</v>
      </c>
      <c r="O24" s="157">
        <v>0</v>
      </c>
      <c r="P24" s="172">
        <v>0</v>
      </c>
      <c r="Q24" s="176">
        <v>0</v>
      </c>
      <c r="R24" s="179">
        <v>0</v>
      </c>
    </row>
    <row r="25" spans="1:18" ht="14.1" customHeight="1">
      <c r="A25" s="10"/>
      <c r="B25" s="25"/>
      <c r="C25" s="39" t="s">
        <v>30</v>
      </c>
      <c r="D25" s="46">
        <v>15</v>
      </c>
      <c r="E25" s="153">
        <v>2</v>
      </c>
      <c r="F25" s="156">
        <v>6</v>
      </c>
      <c r="G25" s="159">
        <v>550.5</v>
      </c>
      <c r="H25" s="156">
        <v>2</v>
      </c>
      <c r="I25" s="163">
        <v>68.61</v>
      </c>
      <c r="J25" s="70"/>
      <c r="K25" s="72" t="s">
        <v>60</v>
      </c>
      <c r="L25" s="87" t="s">
        <v>39</v>
      </c>
      <c r="M25" s="94">
        <v>49</v>
      </c>
      <c r="N25" s="165">
        <v>0</v>
      </c>
      <c r="O25" s="161">
        <v>0</v>
      </c>
      <c r="P25" s="171">
        <v>0</v>
      </c>
      <c r="Q25" s="176">
        <v>0</v>
      </c>
      <c r="R25" s="179">
        <v>0</v>
      </c>
    </row>
    <row r="26" spans="1:18" ht="14.1" customHeight="1">
      <c r="A26" s="10"/>
      <c r="B26" s="25"/>
      <c r="C26" s="39" t="s">
        <v>31</v>
      </c>
      <c r="D26" s="46">
        <v>16</v>
      </c>
      <c r="E26" s="153">
        <v>55</v>
      </c>
      <c r="F26" s="156">
        <v>223</v>
      </c>
      <c r="G26" s="159">
        <v>44334.36</v>
      </c>
      <c r="H26" s="156">
        <v>33</v>
      </c>
      <c r="I26" s="163">
        <v>3989.84</v>
      </c>
      <c r="J26" s="70"/>
      <c r="K26" s="78"/>
      <c r="L26" s="87" t="s">
        <v>40</v>
      </c>
      <c r="M26" s="95">
        <v>50</v>
      </c>
      <c r="N26" s="166">
        <v>0</v>
      </c>
      <c r="O26" s="157">
        <v>0</v>
      </c>
      <c r="P26" s="172">
        <v>0</v>
      </c>
      <c r="Q26" s="176">
        <v>0</v>
      </c>
      <c r="R26" s="179">
        <v>0</v>
      </c>
    </row>
    <row r="27" spans="1:18" ht="14.1" customHeight="1">
      <c r="A27" s="10"/>
      <c r="B27" s="25"/>
      <c r="C27" s="39" t="s">
        <v>32</v>
      </c>
      <c r="D27" s="46">
        <v>17</v>
      </c>
      <c r="E27" s="153">
        <v>34</v>
      </c>
      <c r="F27" s="156">
        <v>67</v>
      </c>
      <c r="G27" s="159">
        <v>7531.53</v>
      </c>
      <c r="H27" s="156">
        <v>15</v>
      </c>
      <c r="I27" s="163">
        <v>1464.31</v>
      </c>
      <c r="J27" s="70"/>
      <c r="K27" s="79"/>
      <c r="L27" s="87" t="s">
        <v>41</v>
      </c>
      <c r="M27" s="94">
        <v>51</v>
      </c>
      <c r="N27" s="165">
        <v>0</v>
      </c>
      <c r="O27" s="161">
        <v>0</v>
      </c>
      <c r="P27" s="171">
        <v>0</v>
      </c>
      <c r="Q27" s="176">
        <v>0</v>
      </c>
      <c r="R27" s="179">
        <v>0</v>
      </c>
    </row>
    <row r="28" spans="1:18" ht="14.1" customHeight="1">
      <c r="A28" s="10"/>
      <c r="B28" s="25"/>
      <c r="C28" s="39" t="s">
        <v>33</v>
      </c>
      <c r="D28" s="46">
        <v>18</v>
      </c>
      <c r="E28" s="153">
        <v>21</v>
      </c>
      <c r="F28" s="156">
        <v>32</v>
      </c>
      <c r="G28" s="159">
        <v>34922.71</v>
      </c>
      <c r="H28" s="156">
        <v>20</v>
      </c>
      <c r="I28" s="163">
        <v>2615.15</v>
      </c>
      <c r="J28" s="45"/>
      <c r="K28" s="80" t="s">
        <v>61</v>
      </c>
      <c r="L28" s="88"/>
      <c r="M28" s="95">
        <v>52</v>
      </c>
      <c r="N28" s="166">
        <v>0</v>
      </c>
      <c r="O28" s="157">
        <v>0</v>
      </c>
      <c r="P28" s="172">
        <v>0</v>
      </c>
      <c r="Q28" s="176">
        <v>0</v>
      </c>
      <c r="R28" s="179">
        <v>0</v>
      </c>
    </row>
    <row r="29" spans="1:18" ht="14.1" customHeight="1">
      <c r="A29" s="10"/>
      <c r="B29" s="25"/>
      <c r="C29" s="39" t="s">
        <v>34</v>
      </c>
      <c r="D29" s="46">
        <v>19</v>
      </c>
      <c r="E29" s="153">
        <v>1</v>
      </c>
      <c r="F29" s="156">
        <v>1</v>
      </c>
      <c r="G29" s="159">
        <v>11.6</v>
      </c>
      <c r="H29" s="156">
        <v>1</v>
      </c>
      <c r="I29" s="163">
        <v>101.61</v>
      </c>
      <c r="J29" s="70" t="s">
        <v>54</v>
      </c>
      <c r="K29" s="81" t="s">
        <v>62</v>
      </c>
      <c r="L29" s="89"/>
      <c r="M29" s="94">
        <v>53</v>
      </c>
      <c r="N29" s="165">
        <v>0</v>
      </c>
      <c r="O29" s="161">
        <v>0</v>
      </c>
      <c r="P29" s="171">
        <v>0</v>
      </c>
      <c r="Q29" s="176">
        <v>0</v>
      </c>
      <c r="R29" s="179">
        <v>0</v>
      </c>
    </row>
    <row r="30" spans="1:18" ht="14.1" customHeight="1">
      <c r="A30" s="10"/>
      <c r="B30" s="25"/>
      <c r="C30" s="39" t="s">
        <v>35</v>
      </c>
      <c r="D30" s="46">
        <v>20</v>
      </c>
      <c r="E30" s="153">
        <v>2</v>
      </c>
      <c r="F30" s="156">
        <v>6</v>
      </c>
      <c r="G30" s="159">
        <v>7382.84</v>
      </c>
      <c r="H30" s="157">
        <v>0</v>
      </c>
      <c r="I30" s="164">
        <v>0</v>
      </c>
      <c r="J30" s="27"/>
      <c r="K30" s="81" t="s">
        <v>63</v>
      </c>
      <c r="L30" s="90"/>
      <c r="M30" s="95">
        <v>54</v>
      </c>
      <c r="N30" s="166">
        <v>0</v>
      </c>
      <c r="O30" s="157">
        <v>0</v>
      </c>
      <c r="P30" s="172">
        <v>0</v>
      </c>
      <c r="Q30" s="176">
        <v>0</v>
      </c>
      <c r="R30" s="179">
        <v>0</v>
      </c>
    </row>
    <row r="31" spans="1:18" ht="14.1" customHeight="1">
      <c r="A31" s="10"/>
      <c r="B31" s="25"/>
      <c r="C31" s="39" t="s">
        <v>36</v>
      </c>
      <c r="D31" s="46">
        <v>21</v>
      </c>
      <c r="E31" s="154">
        <v>0</v>
      </c>
      <c r="F31" s="157">
        <v>0</v>
      </c>
      <c r="G31" s="160">
        <v>0</v>
      </c>
      <c r="H31" s="157">
        <v>0</v>
      </c>
      <c r="I31" s="164">
        <v>0</v>
      </c>
      <c r="J31" s="27"/>
      <c r="K31" s="81" t="s">
        <v>64</v>
      </c>
      <c r="L31" s="90"/>
      <c r="M31" s="94">
        <v>55</v>
      </c>
      <c r="N31" s="168">
        <v>18</v>
      </c>
      <c r="O31" s="155">
        <v>32</v>
      </c>
      <c r="P31" s="174">
        <v>8942.5</v>
      </c>
      <c r="Q31" s="177">
        <v>21</v>
      </c>
      <c r="R31" s="180">
        <v>1731.62</v>
      </c>
    </row>
    <row r="32" spans="1:18" ht="14.1" customHeight="1">
      <c r="A32" s="10"/>
      <c r="B32" s="25"/>
      <c r="C32" s="39" t="s">
        <v>37</v>
      </c>
      <c r="D32" s="46">
        <v>22</v>
      </c>
      <c r="E32" s="153">
        <v>4</v>
      </c>
      <c r="F32" s="156">
        <v>5</v>
      </c>
      <c r="G32" s="159">
        <v>7964.68</v>
      </c>
      <c r="H32" s="156">
        <v>2</v>
      </c>
      <c r="I32" s="163">
        <v>154.92</v>
      </c>
      <c r="J32" s="27"/>
      <c r="K32" s="81" t="s">
        <v>65</v>
      </c>
      <c r="L32" s="90"/>
      <c r="M32" s="95">
        <v>56</v>
      </c>
      <c r="N32" s="167">
        <v>2</v>
      </c>
      <c r="O32" s="156">
        <v>192</v>
      </c>
      <c r="P32" s="173">
        <v>389013.84</v>
      </c>
      <c r="Q32" s="177">
        <v>1</v>
      </c>
      <c r="R32" s="180">
        <v>242.17</v>
      </c>
    </row>
    <row r="33" spans="1:18" ht="14.1" customHeight="1">
      <c r="A33" s="10"/>
      <c r="B33" s="25"/>
      <c r="C33" s="40" t="s">
        <v>21</v>
      </c>
      <c r="D33" s="46">
        <v>23</v>
      </c>
      <c r="E33" s="153">
        <v>2</v>
      </c>
      <c r="F33" s="157">
        <v>0</v>
      </c>
      <c r="G33" s="160">
        <v>0</v>
      </c>
      <c r="H33" s="156">
        <v>15</v>
      </c>
      <c r="I33" s="163">
        <v>21562.02</v>
      </c>
      <c r="J33" s="27"/>
      <c r="K33" s="81" t="s">
        <v>66</v>
      </c>
      <c r="L33" s="90"/>
      <c r="M33" s="94">
        <v>57</v>
      </c>
      <c r="N33" s="168">
        <v>16</v>
      </c>
      <c r="O33" s="155">
        <v>19</v>
      </c>
      <c r="P33" s="174">
        <v>672.45</v>
      </c>
      <c r="Q33" s="177">
        <v>15</v>
      </c>
      <c r="R33" s="180">
        <v>1696.1</v>
      </c>
    </row>
    <row r="34" spans="1:18" ht="14.1" customHeight="1">
      <c r="A34" s="11"/>
      <c r="B34" s="26"/>
      <c r="C34" s="39" t="s">
        <v>22</v>
      </c>
      <c r="D34" s="46">
        <v>24</v>
      </c>
      <c r="E34" s="153">
        <v>1</v>
      </c>
      <c r="F34" s="156">
        <v>1</v>
      </c>
      <c r="G34" s="159">
        <v>26.34</v>
      </c>
      <c r="H34" s="157">
        <v>0</v>
      </c>
      <c r="I34" s="164">
        <v>0</v>
      </c>
      <c r="J34" s="27"/>
      <c r="K34" s="81" t="s">
        <v>67</v>
      </c>
      <c r="L34" s="90"/>
      <c r="M34" s="95">
        <v>58</v>
      </c>
      <c r="N34" s="167">
        <v>417</v>
      </c>
      <c r="O34" s="156">
        <v>922</v>
      </c>
      <c r="P34" s="173">
        <v>182890.8</v>
      </c>
      <c r="Q34" s="177">
        <v>471</v>
      </c>
      <c r="R34" s="180">
        <v>59453.26</v>
      </c>
    </row>
    <row r="35" spans="1:18" ht="14.1" customHeight="1">
      <c r="A35" s="12" t="s">
        <v>6</v>
      </c>
      <c r="B35" s="118" t="s">
        <v>25</v>
      </c>
      <c r="C35" s="39" t="s">
        <v>38</v>
      </c>
      <c r="D35" s="46">
        <v>25</v>
      </c>
      <c r="E35" s="153">
        <v>583</v>
      </c>
      <c r="F35" s="156">
        <v>686</v>
      </c>
      <c r="G35" s="159">
        <v>43942.75</v>
      </c>
      <c r="H35" s="156">
        <v>607</v>
      </c>
      <c r="I35" s="163">
        <v>59402.54</v>
      </c>
      <c r="J35" s="27"/>
      <c r="K35" s="81" t="s">
        <v>68</v>
      </c>
      <c r="L35" s="90"/>
      <c r="M35" s="94">
        <v>59</v>
      </c>
      <c r="N35" s="168">
        <v>9</v>
      </c>
      <c r="O35" s="155">
        <v>15</v>
      </c>
      <c r="P35" s="174">
        <v>1516.62</v>
      </c>
      <c r="Q35" s="177">
        <v>8</v>
      </c>
      <c r="R35" s="180">
        <v>505.03</v>
      </c>
    </row>
    <row r="36" spans="1:18" ht="14.1" customHeight="1">
      <c r="A36" s="10"/>
      <c r="B36" s="119"/>
      <c r="C36" s="39" t="s">
        <v>39</v>
      </c>
      <c r="D36" s="46">
        <v>26</v>
      </c>
      <c r="E36" s="154">
        <v>0</v>
      </c>
      <c r="F36" s="157">
        <v>0</v>
      </c>
      <c r="G36" s="160">
        <v>0</v>
      </c>
      <c r="H36" s="157">
        <v>0</v>
      </c>
      <c r="I36" s="164">
        <v>0</v>
      </c>
      <c r="J36" s="27"/>
      <c r="K36" s="81" t="s">
        <v>69</v>
      </c>
      <c r="L36" s="90"/>
      <c r="M36" s="95">
        <v>60</v>
      </c>
      <c r="N36" s="167">
        <v>27</v>
      </c>
      <c r="O36" s="156">
        <v>82</v>
      </c>
      <c r="P36" s="173">
        <v>9955.83</v>
      </c>
      <c r="Q36" s="177">
        <v>15</v>
      </c>
      <c r="R36" s="180">
        <v>902.89</v>
      </c>
    </row>
    <row r="37" spans="1:18" ht="14.1" customHeight="1">
      <c r="A37" s="10"/>
      <c r="B37" s="119"/>
      <c r="C37" s="39" t="s">
        <v>40</v>
      </c>
      <c r="D37" s="46">
        <v>27</v>
      </c>
      <c r="E37" s="153">
        <v>24</v>
      </c>
      <c r="F37" s="156">
        <v>31</v>
      </c>
      <c r="G37" s="159">
        <v>23099.58</v>
      </c>
      <c r="H37" s="156">
        <v>16</v>
      </c>
      <c r="I37" s="163">
        <v>5348.4</v>
      </c>
      <c r="J37" s="27"/>
      <c r="K37" s="81" t="s">
        <v>70</v>
      </c>
      <c r="L37" s="90"/>
      <c r="M37" s="94">
        <v>61</v>
      </c>
      <c r="N37" s="168">
        <v>140</v>
      </c>
      <c r="O37" s="155">
        <v>148</v>
      </c>
      <c r="P37" s="174">
        <v>28667.69</v>
      </c>
      <c r="Q37" s="177">
        <v>1296</v>
      </c>
      <c r="R37" s="180">
        <v>108056.97</v>
      </c>
    </row>
    <row r="38" spans="1:18" ht="14.1" customHeight="1">
      <c r="A38" s="10"/>
      <c r="B38" s="120"/>
      <c r="C38" s="39" t="s">
        <v>41</v>
      </c>
      <c r="D38" s="46">
        <v>28</v>
      </c>
      <c r="E38" s="153">
        <v>245</v>
      </c>
      <c r="F38" s="156">
        <v>315</v>
      </c>
      <c r="G38" s="159">
        <v>23746.37</v>
      </c>
      <c r="H38" s="156">
        <v>262</v>
      </c>
      <c r="I38" s="163">
        <v>39831.44</v>
      </c>
      <c r="J38" s="27"/>
      <c r="K38" s="81" t="s">
        <v>71</v>
      </c>
      <c r="L38" s="90"/>
      <c r="M38" s="95">
        <v>62</v>
      </c>
      <c r="N38" s="167">
        <v>20</v>
      </c>
      <c r="O38" s="156">
        <v>50</v>
      </c>
      <c r="P38" s="173">
        <v>15943.11</v>
      </c>
      <c r="Q38" s="177">
        <v>8</v>
      </c>
      <c r="R38" s="180">
        <v>553.19</v>
      </c>
    </row>
    <row r="39" spans="1:18" ht="14.1" customHeight="1">
      <c r="A39" s="10"/>
      <c r="B39" s="118" t="s">
        <v>26</v>
      </c>
      <c r="C39" s="39" t="s">
        <v>38</v>
      </c>
      <c r="D39" s="46">
        <v>29</v>
      </c>
      <c r="E39" s="153">
        <v>1</v>
      </c>
      <c r="F39" s="156">
        <v>1</v>
      </c>
      <c r="G39" s="159">
        <v>244</v>
      </c>
      <c r="H39" s="157">
        <v>0</v>
      </c>
      <c r="I39" s="164">
        <v>0</v>
      </c>
      <c r="J39" s="27"/>
      <c r="K39" s="81" t="s">
        <v>72</v>
      </c>
      <c r="L39" s="90"/>
      <c r="M39" s="94">
        <v>63</v>
      </c>
      <c r="N39" s="168">
        <v>74</v>
      </c>
      <c r="O39" s="155">
        <v>328</v>
      </c>
      <c r="P39" s="174">
        <v>117414.49</v>
      </c>
      <c r="Q39" s="177">
        <v>16</v>
      </c>
      <c r="R39" s="180">
        <v>4836.99</v>
      </c>
    </row>
    <row r="40" spans="1:18" ht="14.1" customHeight="1">
      <c r="A40" s="10"/>
      <c r="B40" s="121"/>
      <c r="C40" s="39" t="s">
        <v>39</v>
      </c>
      <c r="D40" s="46">
        <v>30</v>
      </c>
      <c r="E40" s="153">
        <v>3</v>
      </c>
      <c r="F40" s="156">
        <v>5</v>
      </c>
      <c r="G40" s="159">
        <v>1176.66</v>
      </c>
      <c r="H40" s="157">
        <v>0</v>
      </c>
      <c r="I40" s="164">
        <v>0</v>
      </c>
      <c r="J40" s="27"/>
      <c r="K40" s="81" t="s">
        <v>73</v>
      </c>
      <c r="L40" s="90"/>
      <c r="M40" s="95">
        <v>64</v>
      </c>
      <c r="N40" s="167">
        <v>25</v>
      </c>
      <c r="O40" s="156">
        <v>39</v>
      </c>
      <c r="P40" s="173">
        <v>1085.47</v>
      </c>
      <c r="Q40" s="177">
        <v>17</v>
      </c>
      <c r="R40" s="180">
        <v>1748.03</v>
      </c>
    </row>
    <row r="41" spans="1:18" ht="14.1" customHeight="1">
      <c r="A41" s="10"/>
      <c r="B41" s="121"/>
      <c r="C41" s="39" t="s">
        <v>40</v>
      </c>
      <c r="D41" s="46">
        <v>31</v>
      </c>
      <c r="E41" s="154">
        <v>0</v>
      </c>
      <c r="F41" s="157">
        <v>0</v>
      </c>
      <c r="G41" s="160">
        <v>0</v>
      </c>
      <c r="H41" s="157">
        <v>0</v>
      </c>
      <c r="I41" s="164">
        <v>0</v>
      </c>
      <c r="J41" s="45"/>
      <c r="K41" s="81" t="s">
        <v>74</v>
      </c>
      <c r="L41" s="90"/>
      <c r="M41" s="94">
        <v>65</v>
      </c>
      <c r="N41" s="168">
        <v>104</v>
      </c>
      <c r="O41" s="155">
        <v>193</v>
      </c>
      <c r="P41" s="174">
        <v>189428.8</v>
      </c>
      <c r="Q41" s="177">
        <v>66</v>
      </c>
      <c r="R41" s="180">
        <v>6090.55</v>
      </c>
    </row>
    <row r="42" spans="1:18" ht="14.1" customHeight="1">
      <c r="A42" s="10"/>
      <c r="B42" s="121"/>
      <c r="C42" s="39" t="s">
        <v>41</v>
      </c>
      <c r="D42" s="46">
        <v>32</v>
      </c>
      <c r="E42" s="153">
        <v>2</v>
      </c>
      <c r="F42" s="156">
        <v>2</v>
      </c>
      <c r="G42" s="159">
        <v>2660.78</v>
      </c>
      <c r="H42" s="157">
        <v>0</v>
      </c>
      <c r="I42" s="164">
        <v>0</v>
      </c>
      <c r="J42" s="71" t="s">
        <v>55</v>
      </c>
      <c r="K42" s="82"/>
      <c r="L42" s="91"/>
      <c r="M42" s="94">
        <v>66</v>
      </c>
      <c r="N42" s="140">
        <f>SUM(E11:E44,N11:N41)</f>
        <v>2335</v>
      </c>
      <c r="O42" s="129">
        <f>SUM(F11:F44,O11:O41)</f>
        <v>3843</v>
      </c>
      <c r="P42" s="143">
        <f>SUM(G11:G44,P11:P41)</f>
        <v>1364295.45</v>
      </c>
      <c r="Q42" s="147">
        <f>SUM(H11:H44,Q11:Q41)</f>
        <v>3383</v>
      </c>
      <c r="R42" s="150">
        <f>SUM(I11:I44,R11:R41)</f>
        <v>467405.61</v>
      </c>
    </row>
    <row r="43" spans="1:18" ht="14.1" customHeight="1">
      <c r="A43" s="10"/>
      <c r="B43" s="122" t="s">
        <v>27</v>
      </c>
      <c r="C43" s="39" t="s">
        <v>38</v>
      </c>
      <c r="D43" s="46">
        <v>33</v>
      </c>
      <c r="E43" s="154">
        <v>0</v>
      </c>
      <c r="F43" s="157">
        <v>0</v>
      </c>
      <c r="G43" s="160">
        <v>0</v>
      </c>
      <c r="H43" s="157">
        <v>0</v>
      </c>
      <c r="I43" s="164">
        <v>0</v>
      </c>
      <c r="J43" s="72" t="s">
        <v>56</v>
      </c>
      <c r="K43" s="83"/>
      <c r="L43" s="92"/>
      <c r="M43" s="96">
        <v>67</v>
      </c>
      <c r="N43" s="169">
        <v>0</v>
      </c>
      <c r="O43" s="170">
        <v>0</v>
      </c>
      <c r="P43" s="104"/>
      <c r="Q43" s="104"/>
      <c r="R43" s="113" t="s">
        <v>83</v>
      </c>
    </row>
    <row r="44" spans="1:18" ht="14.1" customHeight="1">
      <c r="A44" s="11"/>
      <c r="B44" s="123"/>
      <c r="C44" s="39" t="s">
        <v>39</v>
      </c>
      <c r="D44" s="46">
        <v>34</v>
      </c>
      <c r="E44" s="154">
        <v>0</v>
      </c>
      <c r="F44" s="157">
        <v>0</v>
      </c>
      <c r="G44" s="160">
        <v>0</v>
      </c>
      <c r="H44" s="157">
        <v>0</v>
      </c>
      <c r="I44" s="164">
        <v>0</v>
      </c>
      <c r="J44" s="73"/>
      <c r="K44" s="84"/>
      <c r="L44" s="93"/>
      <c r="M44" s="97"/>
      <c r="N44" s="100"/>
      <c r="O44" s="103"/>
      <c r="P44" s="105"/>
      <c r="Q44" s="105"/>
      <c r="R44" s="75"/>
    </row>
    <row r="45" spans="1:18" ht="14.1" customHeight="1">
      <c r="A45" s="13" t="s">
        <v>7</v>
      </c>
      <c r="B45" s="13"/>
      <c r="C45" s="13"/>
      <c r="D45" s="47"/>
      <c r="E45" s="47"/>
      <c r="F45" s="13" t="s">
        <v>47</v>
      </c>
      <c r="G45" s="64"/>
      <c r="H45" s="13" t="s">
        <v>52</v>
      </c>
      <c r="I45" s="13" t="s">
        <v>53</v>
      </c>
      <c r="J45" s="47"/>
      <c r="K45" s="47"/>
      <c r="L45" s="13" t="s">
        <v>75</v>
      </c>
      <c r="M45" s="98"/>
      <c r="N45" s="98"/>
      <c r="O45" s="13" t="s">
        <v>77</v>
      </c>
      <c r="P45" s="13"/>
      <c r="Q45" s="13"/>
      <c r="R45" s="13"/>
    </row>
    <row r="46" spans="1:18" ht="14.1" customHeight="1">
      <c r="A46" s="14" t="s">
        <v>8</v>
      </c>
      <c r="B46" s="14"/>
      <c r="C46" s="14"/>
      <c r="D46" s="14"/>
      <c r="E46" s="14"/>
      <c r="F46" s="59"/>
      <c r="G46" s="14" t="s">
        <v>49</v>
      </c>
      <c r="H46" s="14"/>
      <c r="I46" s="14"/>
      <c r="J46" s="14"/>
      <c r="K46" s="59"/>
      <c r="L46" s="59"/>
      <c r="M46" s="14" t="s">
        <v>76</v>
      </c>
      <c r="N46" s="14"/>
      <c r="O46" s="14"/>
      <c r="P46" s="14"/>
      <c r="Q46" s="14"/>
      <c r="R46" s="14"/>
    </row>
    <row r="47" spans="1:18" ht="14.1" customHeight="1">
      <c r="A47" s="15" t="s">
        <v>9</v>
      </c>
      <c r="B47" s="15"/>
      <c r="C47" s="41"/>
      <c r="D47" s="48">
        <f>H1</f>
      </c>
      <c r="E47" s="52"/>
      <c r="F47" s="52"/>
      <c r="G47" s="52"/>
      <c r="H47" s="52"/>
      <c r="I47" s="52"/>
      <c r="J47" s="52"/>
      <c r="K47" s="52"/>
      <c r="L47" s="52"/>
      <c r="M47" s="52"/>
      <c r="N47" s="52"/>
      <c r="O47" s="52"/>
      <c r="P47" s="52"/>
      <c r="Q47" s="52"/>
      <c r="R47" s="52"/>
    </row>
    <row r="48" spans="1:18" s="74" customFormat="1" ht="36" customHeight="1">
      <c r="A48" s="16" t="s">
        <v>10</v>
      </c>
      <c r="B48" s="30"/>
      <c r="C48" s="30"/>
      <c r="D48" s="30"/>
      <c r="E48" s="30"/>
      <c r="F48" s="30"/>
      <c r="G48" s="30"/>
      <c r="H48" s="30"/>
      <c r="I48" s="30"/>
      <c r="J48" s="30"/>
      <c r="K48" s="30"/>
      <c r="L48" s="30"/>
      <c r="M48" s="30"/>
      <c r="N48" s="30"/>
      <c r="O48" s="30"/>
      <c r="P48" s="30"/>
      <c r="Q48" s="30"/>
      <c r="R48" s="30"/>
    </row>
    <row r="49" spans="1:18" ht="15">
      <c r="A49" s="189" t="s">
        <v>105</v>
      </c>
      <c r="B49" s="189"/>
      <c r="C49" s="189"/>
      <c r="D49" s="189"/>
      <c r="E49" s="189"/>
      <c r="F49" s="189"/>
      <c r="G49" s="189"/>
      <c r="H49" s="189"/>
      <c r="I49" s="189"/>
      <c r="J49" s="189"/>
      <c r="K49" s="189"/>
      <c r="L49" s="189"/>
      <c r="M49" s="189"/>
      <c r="N49" s="189"/>
      <c r="O49" s="189"/>
      <c r="P49" s="189"/>
      <c r="Q49" s="189"/>
      <c r="R49" s="189"/>
    </row>
    <row r="50" spans="1:18" ht="15">
      <c r="A50" s="189" t="s">
        <v>106</v>
      </c>
      <c r="B50" s="189"/>
      <c r="C50" s="189"/>
      <c r="D50" s="189"/>
      <c r="E50" s="189"/>
      <c r="F50" s="189"/>
      <c r="G50" s="189"/>
      <c r="H50" s="189"/>
      <c r="I50" s="189"/>
      <c r="J50" s="189"/>
      <c r="K50" s="189"/>
      <c r="L50" s="189"/>
      <c r="M50" s="189"/>
      <c r="N50" s="189"/>
      <c r="O50" s="189"/>
      <c r="P50" s="189"/>
      <c r="Q50" s="189"/>
      <c r="R50" s="189"/>
    </row>
    <row r="51" spans="1:18" ht="15.6" customHeight="1">
      <c r="A51" s="190" t="s">
        <v>107</v>
      </c>
      <c r="B51" s="190"/>
      <c r="C51" s="190"/>
      <c r="D51" s="190"/>
      <c r="E51" s="190"/>
      <c r="F51" s="190"/>
      <c r="G51" s="190"/>
      <c r="H51" s="190"/>
      <c r="I51" s="190"/>
      <c r="J51" s="190"/>
      <c r="K51" s="190"/>
      <c r="L51" s="190"/>
      <c r="M51" s="190"/>
      <c r="N51" s="190"/>
      <c r="O51" s="190"/>
      <c r="P51" s="190"/>
      <c r="Q51" s="190"/>
      <c r="R51" s="190"/>
    </row>
    <row r="52" spans="1:18" ht="15">
      <c r="A52" s="33" t="s">
        <v>108</v>
      </c>
      <c r="B52" s="33"/>
      <c r="C52" s="33"/>
      <c r="D52" s="33"/>
      <c r="E52" s="33"/>
      <c r="F52" s="33"/>
      <c r="G52" s="33"/>
      <c r="H52" s="33"/>
      <c r="I52" s="33"/>
      <c r="J52" s="33"/>
      <c r="K52" s="33"/>
      <c r="L52" s="33"/>
      <c r="M52" s="33"/>
      <c r="N52" s="33"/>
      <c r="O52" s="33"/>
      <c r="P52" s="33"/>
      <c r="Q52" s="33"/>
      <c r="R52" s="33"/>
    </row>
    <row r="53" spans="1:18" ht="15">
      <c r="A53" s="33" t="s">
        <v>109</v>
      </c>
      <c r="B53" s="33"/>
      <c r="C53" s="33"/>
      <c r="D53" s="33"/>
      <c r="E53" s="33"/>
      <c r="F53" s="33"/>
      <c r="G53" s="33"/>
      <c r="H53" s="33"/>
      <c r="I53" s="33"/>
      <c r="J53" s="33"/>
      <c r="K53" s="33"/>
      <c r="L53" s="33"/>
      <c r="M53" s="33"/>
      <c r="N53" s="33"/>
      <c r="O53" s="33"/>
      <c r="P53" s="33"/>
      <c r="Q53" s="33"/>
      <c r="R53" s="33"/>
    </row>
  </sheetData>
  <mergeCells count="72">
    <mergeCell ref="A7:R7"/>
    <mergeCell ref="A5:B5"/>
    <mergeCell ref="A6:B6"/>
    <mergeCell ref="F8:N8"/>
    <mergeCell ref="D45:E45"/>
    <mergeCell ref="J45:K45"/>
    <mergeCell ref="M45:N45"/>
    <mergeCell ref="Q5:R5"/>
    <mergeCell ref="Q6:R6"/>
    <mergeCell ref="A9:C10"/>
    <mergeCell ref="D9:D10"/>
    <mergeCell ref="E9:E10"/>
    <mergeCell ref="F9:G9"/>
    <mergeCell ref="H9:I9"/>
    <mergeCell ref="J9:L10"/>
    <mergeCell ref="M9:M10"/>
    <mergeCell ref="N9:N10"/>
    <mergeCell ref="O9:P9"/>
    <mergeCell ref="Q9:R9"/>
    <mergeCell ref="A11:A22"/>
    <mergeCell ref="B11:C11"/>
    <mergeCell ref="J11:J28"/>
    <mergeCell ref="K11:K12"/>
    <mergeCell ref="B12:C12"/>
    <mergeCell ref="B13:C13"/>
    <mergeCell ref="K13:K16"/>
    <mergeCell ref="B14:C14"/>
    <mergeCell ref="B15:C15"/>
    <mergeCell ref="B16:C16"/>
    <mergeCell ref="B17:C17"/>
    <mergeCell ref="K17:K20"/>
    <mergeCell ref="B18:C18"/>
    <mergeCell ref="B19:C19"/>
    <mergeCell ref="B20:C20"/>
    <mergeCell ref="B21:C21"/>
    <mergeCell ref="K21:K24"/>
    <mergeCell ref="B22:C22"/>
    <mergeCell ref="A23:A34"/>
    <mergeCell ref="B23:C23"/>
    <mergeCell ref="B24:B34"/>
    <mergeCell ref="K25:K27"/>
    <mergeCell ref="K28:L28"/>
    <mergeCell ref="J29:J41"/>
    <mergeCell ref="K29:L29"/>
    <mergeCell ref="A35:A44"/>
    <mergeCell ref="B35:B38"/>
    <mergeCell ref="K35:L35"/>
    <mergeCell ref="K36:L36"/>
    <mergeCell ref="K37:L37"/>
    <mergeCell ref="K30:L30"/>
    <mergeCell ref="K31:L31"/>
    <mergeCell ref="K32:L32"/>
    <mergeCell ref="K33:L33"/>
    <mergeCell ref="K46:L46"/>
    <mergeCell ref="K34:L34"/>
    <mergeCell ref="R43:R44"/>
    <mergeCell ref="K38:L38"/>
    <mergeCell ref="B39:B42"/>
    <mergeCell ref="K39:L39"/>
    <mergeCell ref="K40:L40"/>
    <mergeCell ref="K41:L41"/>
    <mergeCell ref="J42:L42"/>
    <mergeCell ref="B43:B44"/>
    <mergeCell ref="J43:L44"/>
    <mergeCell ref="M43:M44"/>
    <mergeCell ref="N43:N44"/>
    <mergeCell ref="O43:Q44"/>
    <mergeCell ref="A49:R49"/>
    <mergeCell ref="A51:R51"/>
    <mergeCell ref="A47:C47"/>
    <mergeCell ref="D47:R47"/>
    <mergeCell ref="A48:R48"/>
  </mergeCells>
  <printOptions/>
  <pageMargins left="0.748031496062992" right="0.748031496062992" top="0.590551181102362" bottom="0.590551181102362" header="0.31496062992126" footer="0.31496062992126"/>
  <pageSetup fitToHeight="0" fitToWidth="0" horizontalDpi="600" verticalDpi="600" orientation="landscape" paperSize="8"/>
</worksheet>
</file>

<file path=xl/worksheets/sheet3.xml><?xml version="1.0" encoding="utf-8"?>
<worksheet xmlns="http://schemas.openxmlformats.org/spreadsheetml/2006/main" xmlns:r="http://schemas.openxmlformats.org/officeDocument/2006/relationships">
  <dimension ref="A1:R50"/>
  <sheetViews>
    <sheetView zoomScale="85" zoomScaleNormal="85" workbookViewId="0" topLeftCell="A17">
      <selection activeCell="O25" sqref="O25"/>
    </sheetView>
  </sheetViews>
  <sheetFormatPr defaultColWidth="9.28125" defaultRowHeight="15"/>
  <cols>
    <col min="1" max="2" width="5.8515625" style="114" customWidth="1"/>
    <col min="3" max="3" width="21.8515625" style="114" customWidth="1"/>
    <col min="4" max="4" width="5.8515625" style="114" customWidth="1"/>
    <col min="5" max="9" width="14.8515625" style="0" customWidth="1"/>
    <col min="10" max="11" width="5.8515625" style="0" customWidth="1"/>
    <col min="12" max="12" width="21.8515625" style="0" customWidth="1"/>
    <col min="13" max="13" width="5.8515625" style="0" customWidth="1"/>
    <col min="14" max="17" width="14.8515625" style="0" customWidth="1"/>
    <col min="18" max="18" width="15.7109375" style="0" customWidth="1"/>
  </cols>
  <sheetData>
    <row r="1" spans="5:16" s="17" customFormat="1" ht="31.5" customHeight="1" hidden="1">
      <c r="E1" s="49"/>
      <c r="F1" s="53"/>
      <c r="H1" s="65"/>
      <c r="L1" s="3"/>
      <c r="M1" s="3"/>
      <c r="N1" s="3"/>
      <c r="O1" s="3"/>
      <c r="P1" s="3"/>
    </row>
    <row r="2" spans="1:16" s="17" customFormat="1" ht="28.5" customHeight="1" hidden="1">
      <c r="A2" s="3"/>
      <c r="B2" s="3"/>
      <c r="H2" s="65"/>
      <c r="L2" s="3"/>
      <c r="M2" s="3"/>
      <c r="N2" s="3"/>
      <c r="O2" s="3"/>
      <c r="P2" s="3"/>
    </row>
    <row r="3" spans="2:16" s="17" customFormat="1" ht="28.5" customHeight="1" hidden="1">
      <c r="B3" s="19"/>
      <c r="D3" s="42"/>
      <c r="F3" s="19"/>
      <c r="H3" s="42"/>
      <c r="L3" s="3"/>
      <c r="M3" s="3"/>
      <c r="N3" s="3"/>
      <c r="O3" s="3"/>
      <c r="P3" s="3"/>
    </row>
    <row r="4" spans="2:16" s="17" customFormat="1" ht="28.5" customHeight="1" hidden="1">
      <c r="B4" s="3"/>
      <c r="C4" s="32"/>
      <c r="E4" s="32"/>
      <c r="H4" s="65"/>
      <c r="L4" s="3"/>
      <c r="M4" s="3"/>
      <c r="N4" s="3"/>
      <c r="O4" s="3"/>
      <c r="P4" s="3"/>
    </row>
    <row r="5" spans="1:18" s="114" customFormat="1" ht="18" customHeight="1">
      <c r="A5" s="4" t="s">
        <v>0</v>
      </c>
      <c r="B5" s="4"/>
      <c r="C5" s="33"/>
      <c r="D5" s="33"/>
      <c r="E5" s="33"/>
      <c r="F5" s="33"/>
      <c r="G5" s="33"/>
      <c r="H5" s="33"/>
      <c r="I5" s="33"/>
      <c r="J5" s="33"/>
      <c r="K5" s="74"/>
      <c r="L5" s="74"/>
      <c r="M5" s="74"/>
      <c r="N5" s="74"/>
      <c r="P5" s="4" t="s">
        <v>78</v>
      </c>
      <c r="Q5" s="106" t="s">
        <v>80</v>
      </c>
      <c r="R5" s="107"/>
    </row>
    <row r="6" spans="1:18" s="114" customFormat="1" ht="18" customHeight="1">
      <c r="A6" s="4" t="s">
        <v>1</v>
      </c>
      <c r="B6" s="4"/>
      <c r="C6" s="34" t="s">
        <v>28</v>
      </c>
      <c r="D6" s="34"/>
      <c r="E6" s="34"/>
      <c r="F6" s="34"/>
      <c r="G6" s="34"/>
      <c r="H6" s="34"/>
      <c r="I6" s="34"/>
      <c r="J6" s="66"/>
      <c r="K6" s="75"/>
      <c r="L6" s="75"/>
      <c r="M6" s="75"/>
      <c r="N6" s="75"/>
      <c r="O6" s="101"/>
      <c r="P6" s="4" t="s">
        <v>79</v>
      </c>
      <c r="Q6" s="106" t="s">
        <v>81</v>
      </c>
      <c r="R6" s="107"/>
    </row>
    <row r="7" spans="1:18" ht="36" customHeight="1">
      <c r="A7" s="117" t="s">
        <v>85</v>
      </c>
      <c r="B7" s="117"/>
      <c r="C7" s="117"/>
      <c r="D7" s="117"/>
      <c r="E7" s="117"/>
      <c r="F7" s="117"/>
      <c r="G7" s="117"/>
      <c r="H7" s="117"/>
      <c r="I7" s="117"/>
      <c r="J7" s="117"/>
      <c r="K7" s="117"/>
      <c r="L7" s="117"/>
      <c r="M7" s="117"/>
      <c r="N7" s="117"/>
      <c r="O7" s="117"/>
      <c r="P7" s="117"/>
      <c r="Q7" s="117"/>
      <c r="R7" s="117"/>
    </row>
    <row r="8" spans="1:18" ht="24" customHeight="1">
      <c r="A8" s="6"/>
      <c r="B8" s="6"/>
      <c r="C8" s="6"/>
      <c r="D8" s="6"/>
      <c r="E8" s="6"/>
      <c r="F8" s="54" t="s">
        <v>44</v>
      </c>
      <c r="G8" s="8"/>
      <c r="H8" s="8"/>
      <c r="I8" s="8"/>
      <c r="J8" s="8"/>
      <c r="K8" s="8"/>
      <c r="L8" s="8"/>
      <c r="M8" s="8"/>
      <c r="N8" s="8"/>
      <c r="O8" s="6"/>
      <c r="P8" s="6"/>
      <c r="Q8" s="6"/>
      <c r="R8" s="108" t="s">
        <v>82</v>
      </c>
    </row>
    <row r="9" spans="1:18" s="115" customFormat="1" ht="18" customHeight="1">
      <c r="A9" s="7" t="s">
        <v>3</v>
      </c>
      <c r="B9" s="7"/>
      <c r="C9" s="7"/>
      <c r="D9" s="43" t="s">
        <v>42</v>
      </c>
      <c r="E9" s="43" t="s">
        <v>43</v>
      </c>
      <c r="F9" s="55" t="s">
        <v>45</v>
      </c>
      <c r="G9" s="60"/>
      <c r="H9" s="55" t="s">
        <v>50</v>
      </c>
      <c r="I9" s="60"/>
      <c r="J9" s="67" t="s">
        <v>3</v>
      </c>
      <c r="K9" s="7"/>
      <c r="L9" s="85"/>
      <c r="M9" s="43" t="s">
        <v>42</v>
      </c>
      <c r="N9" s="43" t="s">
        <v>43</v>
      </c>
      <c r="O9" s="55" t="s">
        <v>45</v>
      </c>
      <c r="P9" s="60"/>
      <c r="Q9" s="55" t="s">
        <v>50</v>
      </c>
      <c r="R9" s="109"/>
    </row>
    <row r="10" spans="1:18" s="115" customFormat="1" ht="18" customHeight="1">
      <c r="A10" s="8"/>
      <c r="B10" s="8"/>
      <c r="C10" s="8"/>
      <c r="D10" s="44"/>
      <c r="E10" s="44"/>
      <c r="F10" s="56" t="s">
        <v>46</v>
      </c>
      <c r="G10" s="61" t="s">
        <v>48</v>
      </c>
      <c r="H10" s="61" t="s">
        <v>51</v>
      </c>
      <c r="I10" s="61" t="s">
        <v>48</v>
      </c>
      <c r="J10" s="68"/>
      <c r="K10" s="8"/>
      <c r="L10" s="86"/>
      <c r="M10" s="44"/>
      <c r="N10" s="44"/>
      <c r="O10" s="56" t="s">
        <v>46</v>
      </c>
      <c r="P10" s="61" t="s">
        <v>48</v>
      </c>
      <c r="Q10" s="61" t="s">
        <v>51</v>
      </c>
      <c r="R10" s="110" t="s">
        <v>48</v>
      </c>
    </row>
    <row r="11" spans="1:18" s="116" customFormat="1" ht="14.1" customHeight="1">
      <c r="A11" s="9" t="s">
        <v>4</v>
      </c>
      <c r="B11" s="20" t="s">
        <v>11</v>
      </c>
      <c r="C11" s="35"/>
      <c r="D11" s="45">
        <v>1</v>
      </c>
      <c r="E11" s="152">
        <v>12</v>
      </c>
      <c r="F11" s="155">
        <v>31</v>
      </c>
      <c r="G11" s="158">
        <v>13067.07</v>
      </c>
      <c r="H11" s="161">
        <v>0</v>
      </c>
      <c r="I11" s="162">
        <v>0</v>
      </c>
      <c r="J11" s="69" t="s">
        <v>6</v>
      </c>
      <c r="K11" s="28" t="s">
        <v>27</v>
      </c>
      <c r="L11" s="39" t="s">
        <v>40</v>
      </c>
      <c r="M11" s="94">
        <v>35</v>
      </c>
      <c r="N11" s="165">
        <v>0</v>
      </c>
      <c r="O11" s="161">
        <v>0</v>
      </c>
      <c r="P11" s="171">
        <v>0</v>
      </c>
      <c r="Q11" s="175">
        <v>0</v>
      </c>
      <c r="R11" s="178">
        <v>0</v>
      </c>
    </row>
    <row r="12" spans="1:18" ht="14.1" customHeight="1">
      <c r="A12" s="10"/>
      <c r="B12" s="21" t="s">
        <v>12</v>
      </c>
      <c r="C12" s="36"/>
      <c r="D12" s="46">
        <v>2</v>
      </c>
      <c r="E12" s="153">
        <v>6</v>
      </c>
      <c r="F12" s="156">
        <v>5</v>
      </c>
      <c r="G12" s="159">
        <v>4638.92</v>
      </c>
      <c r="H12" s="156">
        <v>1</v>
      </c>
      <c r="I12" s="163">
        <v>165.62</v>
      </c>
      <c r="J12" s="70"/>
      <c r="K12" s="29"/>
      <c r="L12" s="39" t="s">
        <v>41</v>
      </c>
      <c r="M12" s="95">
        <v>36</v>
      </c>
      <c r="N12" s="166">
        <v>0</v>
      </c>
      <c r="O12" s="157">
        <v>0</v>
      </c>
      <c r="P12" s="172">
        <v>0</v>
      </c>
      <c r="Q12" s="176">
        <v>0</v>
      </c>
      <c r="R12" s="179">
        <v>0</v>
      </c>
    </row>
    <row r="13" spans="1:18" ht="14.1" customHeight="1">
      <c r="A13" s="10"/>
      <c r="B13" s="21" t="s">
        <v>13</v>
      </c>
      <c r="C13" s="36"/>
      <c r="D13" s="46">
        <v>3</v>
      </c>
      <c r="E13" s="154">
        <v>0</v>
      </c>
      <c r="F13" s="157">
        <v>0</v>
      </c>
      <c r="G13" s="160">
        <v>0</v>
      </c>
      <c r="H13" s="157">
        <v>0</v>
      </c>
      <c r="I13" s="164">
        <v>0</v>
      </c>
      <c r="J13" s="70"/>
      <c r="K13" s="76" t="s">
        <v>57</v>
      </c>
      <c r="L13" s="39" t="s">
        <v>38</v>
      </c>
      <c r="M13" s="94">
        <v>37</v>
      </c>
      <c r="N13" s="165">
        <v>0</v>
      </c>
      <c r="O13" s="161">
        <v>0</v>
      </c>
      <c r="P13" s="171">
        <v>0</v>
      </c>
      <c r="Q13" s="176">
        <v>0</v>
      </c>
      <c r="R13" s="179">
        <v>0</v>
      </c>
    </row>
    <row r="14" spans="1:18" ht="14.1" customHeight="1">
      <c r="A14" s="10"/>
      <c r="B14" s="21" t="s">
        <v>14</v>
      </c>
      <c r="C14" s="36"/>
      <c r="D14" s="46">
        <v>4</v>
      </c>
      <c r="E14" s="154">
        <v>0</v>
      </c>
      <c r="F14" s="157">
        <v>0</v>
      </c>
      <c r="G14" s="160">
        <v>0</v>
      </c>
      <c r="H14" s="157">
        <v>0</v>
      </c>
      <c r="I14" s="164">
        <v>0</v>
      </c>
      <c r="J14" s="70"/>
      <c r="K14" s="77"/>
      <c r="L14" s="39" t="s">
        <v>39</v>
      </c>
      <c r="M14" s="95">
        <v>38</v>
      </c>
      <c r="N14" s="166">
        <v>0</v>
      </c>
      <c r="O14" s="157">
        <v>0</v>
      </c>
      <c r="P14" s="172">
        <v>0</v>
      </c>
      <c r="Q14" s="176">
        <v>0</v>
      </c>
      <c r="R14" s="179">
        <v>0</v>
      </c>
    </row>
    <row r="15" spans="1:18" ht="14.1" customHeight="1">
      <c r="A15" s="10"/>
      <c r="B15" s="21" t="s">
        <v>15</v>
      </c>
      <c r="C15" s="36"/>
      <c r="D15" s="46">
        <v>5</v>
      </c>
      <c r="E15" s="154">
        <v>0</v>
      </c>
      <c r="F15" s="157">
        <v>0</v>
      </c>
      <c r="G15" s="160">
        <v>0</v>
      </c>
      <c r="H15" s="157">
        <v>0</v>
      </c>
      <c r="I15" s="164">
        <v>0</v>
      </c>
      <c r="J15" s="70"/>
      <c r="K15" s="77"/>
      <c r="L15" s="39" t="s">
        <v>40</v>
      </c>
      <c r="M15" s="94">
        <v>39</v>
      </c>
      <c r="N15" s="165">
        <v>0</v>
      </c>
      <c r="O15" s="161">
        <v>0</v>
      </c>
      <c r="P15" s="171">
        <v>0</v>
      </c>
      <c r="Q15" s="176">
        <v>0</v>
      </c>
      <c r="R15" s="179">
        <v>0</v>
      </c>
    </row>
    <row r="16" spans="1:18" ht="14.1" customHeight="1">
      <c r="A16" s="10"/>
      <c r="B16" s="21" t="s">
        <v>16</v>
      </c>
      <c r="C16" s="36"/>
      <c r="D16" s="46">
        <v>6</v>
      </c>
      <c r="E16" s="154">
        <v>0</v>
      </c>
      <c r="F16" s="157">
        <v>0</v>
      </c>
      <c r="G16" s="160">
        <v>0</v>
      </c>
      <c r="H16" s="157">
        <v>0</v>
      </c>
      <c r="I16" s="164">
        <v>0</v>
      </c>
      <c r="J16" s="70"/>
      <c r="K16" s="77"/>
      <c r="L16" s="39" t="s">
        <v>41</v>
      </c>
      <c r="M16" s="95">
        <v>40</v>
      </c>
      <c r="N16" s="166">
        <v>0</v>
      </c>
      <c r="O16" s="157">
        <v>0</v>
      </c>
      <c r="P16" s="172">
        <v>0</v>
      </c>
      <c r="Q16" s="176">
        <v>0</v>
      </c>
      <c r="R16" s="179">
        <v>0</v>
      </c>
    </row>
    <row r="17" spans="1:18" ht="14.1" customHeight="1">
      <c r="A17" s="10"/>
      <c r="B17" s="21" t="s">
        <v>17</v>
      </c>
      <c r="C17" s="36"/>
      <c r="D17" s="46">
        <v>7</v>
      </c>
      <c r="E17" s="154">
        <v>0</v>
      </c>
      <c r="F17" s="157">
        <v>0</v>
      </c>
      <c r="G17" s="160">
        <v>0</v>
      </c>
      <c r="H17" s="157">
        <v>0</v>
      </c>
      <c r="I17" s="164">
        <v>0</v>
      </c>
      <c r="J17" s="70"/>
      <c r="K17" s="76" t="s">
        <v>58</v>
      </c>
      <c r="L17" s="39" t="s">
        <v>38</v>
      </c>
      <c r="M17" s="94">
        <v>41</v>
      </c>
      <c r="N17" s="165">
        <v>0</v>
      </c>
      <c r="O17" s="161">
        <v>0</v>
      </c>
      <c r="P17" s="171">
        <v>0</v>
      </c>
      <c r="Q17" s="176">
        <v>0</v>
      </c>
      <c r="R17" s="179">
        <v>0</v>
      </c>
    </row>
    <row r="18" spans="1:18" ht="14.1" customHeight="1">
      <c r="A18" s="10"/>
      <c r="B18" s="22" t="s">
        <v>18</v>
      </c>
      <c r="C18" s="37"/>
      <c r="D18" s="46">
        <v>8</v>
      </c>
      <c r="E18" s="153">
        <v>5</v>
      </c>
      <c r="F18" s="157">
        <v>0</v>
      </c>
      <c r="G18" s="160">
        <v>0</v>
      </c>
      <c r="H18" s="156">
        <v>5</v>
      </c>
      <c r="I18" s="163">
        <v>466.06</v>
      </c>
      <c r="J18" s="70"/>
      <c r="K18" s="77"/>
      <c r="L18" s="39" t="s">
        <v>39</v>
      </c>
      <c r="M18" s="95">
        <v>42</v>
      </c>
      <c r="N18" s="166">
        <v>0</v>
      </c>
      <c r="O18" s="157">
        <v>0</v>
      </c>
      <c r="P18" s="172">
        <v>0</v>
      </c>
      <c r="Q18" s="176">
        <v>0</v>
      </c>
      <c r="R18" s="179">
        <v>0</v>
      </c>
    </row>
    <row r="19" spans="1:18" ht="14.1" customHeight="1">
      <c r="A19" s="10"/>
      <c r="B19" s="22" t="s">
        <v>19</v>
      </c>
      <c r="C19" s="37"/>
      <c r="D19" s="46">
        <v>9</v>
      </c>
      <c r="E19" s="153">
        <v>1</v>
      </c>
      <c r="F19" s="157">
        <v>0</v>
      </c>
      <c r="G19" s="160">
        <v>0</v>
      </c>
      <c r="H19" s="156">
        <v>1</v>
      </c>
      <c r="I19" s="163">
        <v>14105.25</v>
      </c>
      <c r="J19" s="70"/>
      <c r="K19" s="77"/>
      <c r="L19" s="39" t="s">
        <v>40</v>
      </c>
      <c r="M19" s="94">
        <v>43</v>
      </c>
      <c r="N19" s="165">
        <v>0</v>
      </c>
      <c r="O19" s="161">
        <v>0</v>
      </c>
      <c r="P19" s="171">
        <v>0</v>
      </c>
      <c r="Q19" s="176">
        <v>0</v>
      </c>
      <c r="R19" s="179">
        <v>0</v>
      </c>
    </row>
    <row r="20" spans="1:18" ht="14.1" customHeight="1">
      <c r="A20" s="10"/>
      <c r="B20" s="22" t="s">
        <v>20</v>
      </c>
      <c r="C20" s="37"/>
      <c r="D20" s="46">
        <v>10</v>
      </c>
      <c r="E20" s="153">
        <v>3</v>
      </c>
      <c r="F20" s="157">
        <v>0</v>
      </c>
      <c r="G20" s="160">
        <v>0</v>
      </c>
      <c r="H20" s="156">
        <v>26</v>
      </c>
      <c r="I20" s="163">
        <v>6296</v>
      </c>
      <c r="J20" s="70"/>
      <c r="K20" s="77"/>
      <c r="L20" s="39" t="s">
        <v>41</v>
      </c>
      <c r="M20" s="95">
        <v>44</v>
      </c>
      <c r="N20" s="166">
        <v>0</v>
      </c>
      <c r="O20" s="157">
        <v>0</v>
      </c>
      <c r="P20" s="172">
        <v>0</v>
      </c>
      <c r="Q20" s="176">
        <v>0</v>
      </c>
      <c r="R20" s="179">
        <v>0</v>
      </c>
    </row>
    <row r="21" spans="1:18" ht="14.1" customHeight="1">
      <c r="A21" s="10"/>
      <c r="B21" s="21" t="s">
        <v>21</v>
      </c>
      <c r="C21" s="36"/>
      <c r="D21" s="46">
        <v>11</v>
      </c>
      <c r="E21" s="153">
        <v>1</v>
      </c>
      <c r="F21" s="156">
        <v>4</v>
      </c>
      <c r="G21" s="159">
        <v>4211</v>
      </c>
      <c r="H21" s="157">
        <v>0</v>
      </c>
      <c r="I21" s="164">
        <v>0</v>
      </c>
      <c r="J21" s="70"/>
      <c r="K21" s="76" t="s">
        <v>59</v>
      </c>
      <c r="L21" s="39" t="s">
        <v>38</v>
      </c>
      <c r="M21" s="94">
        <v>45</v>
      </c>
      <c r="N21" s="165">
        <v>0</v>
      </c>
      <c r="O21" s="161">
        <v>0</v>
      </c>
      <c r="P21" s="171">
        <v>0</v>
      </c>
      <c r="Q21" s="176">
        <v>0</v>
      </c>
      <c r="R21" s="179">
        <v>0</v>
      </c>
    </row>
    <row r="22" spans="1:18" ht="14.1" customHeight="1">
      <c r="A22" s="11"/>
      <c r="B22" s="23" t="s">
        <v>22</v>
      </c>
      <c r="C22" s="38"/>
      <c r="D22" s="46">
        <v>12</v>
      </c>
      <c r="E22" s="153">
        <v>266</v>
      </c>
      <c r="F22" s="157">
        <v>0</v>
      </c>
      <c r="G22" s="160">
        <v>0</v>
      </c>
      <c r="H22" s="156">
        <v>564</v>
      </c>
      <c r="I22" s="163">
        <v>54580.04</v>
      </c>
      <c r="J22" s="70"/>
      <c r="K22" s="77"/>
      <c r="L22" s="39" t="s">
        <v>39</v>
      </c>
      <c r="M22" s="95">
        <v>46</v>
      </c>
      <c r="N22" s="166">
        <v>0</v>
      </c>
      <c r="O22" s="157">
        <v>0</v>
      </c>
      <c r="P22" s="172">
        <v>0</v>
      </c>
      <c r="Q22" s="176">
        <v>0</v>
      </c>
      <c r="R22" s="179">
        <v>0</v>
      </c>
    </row>
    <row r="23" spans="1:18" ht="14.1" customHeight="1">
      <c r="A23" s="12" t="s">
        <v>5</v>
      </c>
      <c r="B23" s="21" t="s">
        <v>23</v>
      </c>
      <c r="C23" s="36"/>
      <c r="D23" s="46">
        <v>13</v>
      </c>
      <c r="E23" s="153">
        <v>24</v>
      </c>
      <c r="F23" s="157">
        <v>0</v>
      </c>
      <c r="G23" s="160">
        <v>0</v>
      </c>
      <c r="H23" s="156">
        <v>118</v>
      </c>
      <c r="I23" s="163">
        <v>26611.02</v>
      </c>
      <c r="J23" s="70"/>
      <c r="K23" s="77"/>
      <c r="L23" s="39" t="s">
        <v>40</v>
      </c>
      <c r="M23" s="94">
        <v>47</v>
      </c>
      <c r="N23" s="165">
        <v>0</v>
      </c>
      <c r="O23" s="161">
        <v>0</v>
      </c>
      <c r="P23" s="171">
        <v>0</v>
      </c>
      <c r="Q23" s="176">
        <v>0</v>
      </c>
      <c r="R23" s="179">
        <v>0</v>
      </c>
    </row>
    <row r="24" spans="1:18" ht="14.1" customHeight="1">
      <c r="A24" s="10"/>
      <c r="B24" s="24" t="s">
        <v>24</v>
      </c>
      <c r="C24" s="39" t="s">
        <v>29</v>
      </c>
      <c r="D24" s="46">
        <v>14</v>
      </c>
      <c r="E24" s="153">
        <v>1158</v>
      </c>
      <c r="F24" s="156">
        <v>1155</v>
      </c>
      <c r="G24" s="159">
        <v>265921.56</v>
      </c>
      <c r="H24" s="156">
        <v>1061</v>
      </c>
      <c r="I24" s="163">
        <v>86055.97</v>
      </c>
      <c r="J24" s="70"/>
      <c r="K24" s="77"/>
      <c r="L24" s="39" t="s">
        <v>41</v>
      </c>
      <c r="M24" s="95">
        <v>48</v>
      </c>
      <c r="N24" s="166">
        <v>0</v>
      </c>
      <c r="O24" s="157">
        <v>0</v>
      </c>
      <c r="P24" s="172">
        <v>0</v>
      </c>
      <c r="Q24" s="176">
        <v>0</v>
      </c>
      <c r="R24" s="179">
        <v>0</v>
      </c>
    </row>
    <row r="25" spans="1:18" ht="14.1" customHeight="1">
      <c r="A25" s="10"/>
      <c r="B25" s="25"/>
      <c r="C25" s="39" t="s">
        <v>30</v>
      </c>
      <c r="D25" s="46">
        <v>15</v>
      </c>
      <c r="E25" s="153">
        <v>8</v>
      </c>
      <c r="F25" s="156">
        <v>9</v>
      </c>
      <c r="G25" s="159">
        <v>256.55</v>
      </c>
      <c r="H25" s="156">
        <v>8</v>
      </c>
      <c r="I25" s="163">
        <v>851.81</v>
      </c>
      <c r="J25" s="70"/>
      <c r="K25" s="72" t="s">
        <v>60</v>
      </c>
      <c r="L25" s="87" t="s">
        <v>39</v>
      </c>
      <c r="M25" s="94">
        <v>49</v>
      </c>
      <c r="N25" s="165">
        <v>0</v>
      </c>
      <c r="O25" s="161">
        <v>0</v>
      </c>
      <c r="P25" s="171">
        <v>0</v>
      </c>
      <c r="Q25" s="176">
        <v>0</v>
      </c>
      <c r="R25" s="179">
        <v>0</v>
      </c>
    </row>
    <row r="26" spans="1:18" ht="14.1" customHeight="1">
      <c r="A26" s="10"/>
      <c r="B26" s="25"/>
      <c r="C26" s="39" t="s">
        <v>31</v>
      </c>
      <c r="D26" s="46">
        <v>16</v>
      </c>
      <c r="E26" s="153">
        <v>91</v>
      </c>
      <c r="F26" s="156">
        <v>257</v>
      </c>
      <c r="G26" s="159">
        <v>18352.76</v>
      </c>
      <c r="H26" s="156">
        <v>98</v>
      </c>
      <c r="I26" s="163">
        <v>11965.92</v>
      </c>
      <c r="J26" s="70"/>
      <c r="K26" s="78"/>
      <c r="L26" s="87" t="s">
        <v>40</v>
      </c>
      <c r="M26" s="95">
        <v>50</v>
      </c>
      <c r="N26" s="166">
        <v>0</v>
      </c>
      <c r="O26" s="157">
        <v>0</v>
      </c>
      <c r="P26" s="172">
        <v>0</v>
      </c>
      <c r="Q26" s="176">
        <v>0</v>
      </c>
      <c r="R26" s="179">
        <v>0</v>
      </c>
    </row>
    <row r="27" spans="1:18" ht="14.1" customHeight="1">
      <c r="A27" s="10"/>
      <c r="B27" s="25"/>
      <c r="C27" s="39" t="s">
        <v>32</v>
      </c>
      <c r="D27" s="46">
        <v>17</v>
      </c>
      <c r="E27" s="153">
        <v>86</v>
      </c>
      <c r="F27" s="156">
        <v>166</v>
      </c>
      <c r="G27" s="159">
        <v>35472.36</v>
      </c>
      <c r="H27" s="156">
        <v>56</v>
      </c>
      <c r="I27" s="163">
        <v>4381.12</v>
      </c>
      <c r="J27" s="70"/>
      <c r="K27" s="79"/>
      <c r="L27" s="87" t="s">
        <v>41</v>
      </c>
      <c r="M27" s="94">
        <v>51</v>
      </c>
      <c r="N27" s="165">
        <v>0</v>
      </c>
      <c r="O27" s="161">
        <v>0</v>
      </c>
      <c r="P27" s="171">
        <v>0</v>
      </c>
      <c r="Q27" s="176">
        <v>0</v>
      </c>
      <c r="R27" s="179">
        <v>0</v>
      </c>
    </row>
    <row r="28" spans="1:18" ht="14.1" customHeight="1">
      <c r="A28" s="10"/>
      <c r="B28" s="25"/>
      <c r="C28" s="39" t="s">
        <v>33</v>
      </c>
      <c r="D28" s="46">
        <v>18</v>
      </c>
      <c r="E28" s="153">
        <v>28</v>
      </c>
      <c r="F28" s="156">
        <v>44</v>
      </c>
      <c r="G28" s="159">
        <v>3651.9</v>
      </c>
      <c r="H28" s="156">
        <v>23</v>
      </c>
      <c r="I28" s="163">
        <v>2046.52</v>
      </c>
      <c r="J28" s="45"/>
      <c r="K28" s="80" t="s">
        <v>61</v>
      </c>
      <c r="L28" s="88"/>
      <c r="M28" s="95">
        <v>52</v>
      </c>
      <c r="N28" s="167">
        <v>3</v>
      </c>
      <c r="O28" s="156">
        <v>3</v>
      </c>
      <c r="P28" s="173">
        <v>149.22</v>
      </c>
      <c r="Q28" s="176">
        <v>0</v>
      </c>
      <c r="R28" s="179">
        <v>0</v>
      </c>
    </row>
    <row r="29" spans="1:18" ht="14.1" customHeight="1">
      <c r="A29" s="10"/>
      <c r="B29" s="25"/>
      <c r="C29" s="39" t="s">
        <v>34</v>
      </c>
      <c r="D29" s="46">
        <v>19</v>
      </c>
      <c r="E29" s="153">
        <v>2</v>
      </c>
      <c r="F29" s="157">
        <v>0</v>
      </c>
      <c r="G29" s="160">
        <v>0</v>
      </c>
      <c r="H29" s="156">
        <v>4</v>
      </c>
      <c r="I29" s="163">
        <v>343.04</v>
      </c>
      <c r="J29" s="70" t="s">
        <v>54</v>
      </c>
      <c r="K29" s="81" t="s">
        <v>62</v>
      </c>
      <c r="L29" s="89"/>
      <c r="M29" s="94">
        <v>53</v>
      </c>
      <c r="N29" s="165">
        <v>0</v>
      </c>
      <c r="O29" s="161">
        <v>0</v>
      </c>
      <c r="P29" s="171">
        <v>0</v>
      </c>
      <c r="Q29" s="176">
        <v>0</v>
      </c>
      <c r="R29" s="179">
        <v>0</v>
      </c>
    </row>
    <row r="30" spans="1:18" ht="14.1" customHeight="1">
      <c r="A30" s="10"/>
      <c r="B30" s="25"/>
      <c r="C30" s="39" t="s">
        <v>35</v>
      </c>
      <c r="D30" s="46">
        <v>20</v>
      </c>
      <c r="E30" s="153">
        <v>1</v>
      </c>
      <c r="F30" s="156">
        <v>2</v>
      </c>
      <c r="G30" s="159">
        <v>354.21</v>
      </c>
      <c r="H30" s="157">
        <v>0</v>
      </c>
      <c r="I30" s="164">
        <v>0</v>
      </c>
      <c r="J30" s="27"/>
      <c r="K30" s="81" t="s">
        <v>63</v>
      </c>
      <c r="L30" s="90"/>
      <c r="M30" s="95">
        <v>54</v>
      </c>
      <c r="N30" s="166">
        <v>0</v>
      </c>
      <c r="O30" s="157">
        <v>0</v>
      </c>
      <c r="P30" s="172">
        <v>0</v>
      </c>
      <c r="Q30" s="176">
        <v>0</v>
      </c>
      <c r="R30" s="179">
        <v>0</v>
      </c>
    </row>
    <row r="31" spans="1:18" ht="14.1" customHeight="1">
      <c r="A31" s="10"/>
      <c r="B31" s="25"/>
      <c r="C31" s="39" t="s">
        <v>36</v>
      </c>
      <c r="D31" s="46">
        <v>21</v>
      </c>
      <c r="E31" s="154">
        <v>0</v>
      </c>
      <c r="F31" s="157">
        <v>0</v>
      </c>
      <c r="G31" s="160">
        <v>0</v>
      </c>
      <c r="H31" s="157">
        <v>0</v>
      </c>
      <c r="I31" s="164">
        <v>0</v>
      </c>
      <c r="J31" s="27"/>
      <c r="K31" s="81" t="s">
        <v>64</v>
      </c>
      <c r="L31" s="90"/>
      <c r="M31" s="94">
        <v>55</v>
      </c>
      <c r="N31" s="168">
        <v>27</v>
      </c>
      <c r="O31" s="155">
        <v>32</v>
      </c>
      <c r="P31" s="174">
        <v>2770.09</v>
      </c>
      <c r="Q31" s="177">
        <v>30</v>
      </c>
      <c r="R31" s="180">
        <v>2282.77</v>
      </c>
    </row>
    <row r="32" spans="1:18" ht="14.1" customHeight="1">
      <c r="A32" s="10"/>
      <c r="B32" s="25"/>
      <c r="C32" s="39" t="s">
        <v>37</v>
      </c>
      <c r="D32" s="46">
        <v>22</v>
      </c>
      <c r="E32" s="153">
        <v>20</v>
      </c>
      <c r="F32" s="156">
        <v>42</v>
      </c>
      <c r="G32" s="159">
        <v>8757.43</v>
      </c>
      <c r="H32" s="156">
        <v>19</v>
      </c>
      <c r="I32" s="163">
        <v>1479.14</v>
      </c>
      <c r="J32" s="27"/>
      <c r="K32" s="81" t="s">
        <v>65</v>
      </c>
      <c r="L32" s="90"/>
      <c r="M32" s="95">
        <v>56</v>
      </c>
      <c r="N32" s="167">
        <v>6</v>
      </c>
      <c r="O32" s="156">
        <v>14</v>
      </c>
      <c r="P32" s="173">
        <v>878.19</v>
      </c>
      <c r="Q32" s="176">
        <v>0</v>
      </c>
      <c r="R32" s="179">
        <v>0</v>
      </c>
    </row>
    <row r="33" spans="1:18" ht="14.1" customHeight="1">
      <c r="A33" s="10"/>
      <c r="B33" s="25"/>
      <c r="C33" s="40" t="s">
        <v>21</v>
      </c>
      <c r="D33" s="46">
        <v>23</v>
      </c>
      <c r="E33" s="153">
        <v>6</v>
      </c>
      <c r="F33" s="156">
        <v>9</v>
      </c>
      <c r="G33" s="159">
        <v>2230.87</v>
      </c>
      <c r="H33" s="156">
        <v>4</v>
      </c>
      <c r="I33" s="163">
        <v>395.43</v>
      </c>
      <c r="J33" s="27"/>
      <c r="K33" s="81" t="s">
        <v>66</v>
      </c>
      <c r="L33" s="90"/>
      <c r="M33" s="94">
        <v>57</v>
      </c>
      <c r="N33" s="168">
        <v>30</v>
      </c>
      <c r="O33" s="155">
        <v>68</v>
      </c>
      <c r="P33" s="174">
        <v>6249.22</v>
      </c>
      <c r="Q33" s="177">
        <v>24</v>
      </c>
      <c r="R33" s="180">
        <v>1689.56</v>
      </c>
    </row>
    <row r="34" spans="1:18" ht="14.1" customHeight="1">
      <c r="A34" s="11"/>
      <c r="B34" s="26"/>
      <c r="C34" s="39" t="s">
        <v>22</v>
      </c>
      <c r="D34" s="46">
        <v>24</v>
      </c>
      <c r="E34" s="153">
        <v>7</v>
      </c>
      <c r="F34" s="156">
        <v>22</v>
      </c>
      <c r="G34" s="159">
        <v>3133.04</v>
      </c>
      <c r="H34" s="156">
        <v>3</v>
      </c>
      <c r="I34" s="163">
        <v>159.3</v>
      </c>
      <c r="J34" s="27"/>
      <c r="K34" s="81" t="s">
        <v>67</v>
      </c>
      <c r="L34" s="90"/>
      <c r="M34" s="95">
        <v>58</v>
      </c>
      <c r="N34" s="167">
        <v>493</v>
      </c>
      <c r="O34" s="156">
        <v>1024</v>
      </c>
      <c r="P34" s="173">
        <v>67645.6</v>
      </c>
      <c r="Q34" s="177">
        <v>690</v>
      </c>
      <c r="R34" s="180">
        <v>58285.25</v>
      </c>
    </row>
    <row r="35" spans="1:18" ht="14.1" customHeight="1">
      <c r="A35" s="12" t="s">
        <v>6</v>
      </c>
      <c r="B35" s="118" t="s">
        <v>25</v>
      </c>
      <c r="C35" s="39" t="s">
        <v>38</v>
      </c>
      <c r="D35" s="46">
        <v>25</v>
      </c>
      <c r="E35" s="153">
        <v>1563</v>
      </c>
      <c r="F35" s="156">
        <v>1873</v>
      </c>
      <c r="G35" s="159">
        <v>90215.11</v>
      </c>
      <c r="H35" s="156">
        <v>1848</v>
      </c>
      <c r="I35" s="163">
        <v>180752.89</v>
      </c>
      <c r="J35" s="27"/>
      <c r="K35" s="81" t="s">
        <v>68</v>
      </c>
      <c r="L35" s="90"/>
      <c r="M35" s="94">
        <v>59</v>
      </c>
      <c r="N35" s="168">
        <v>45</v>
      </c>
      <c r="O35" s="155">
        <v>60</v>
      </c>
      <c r="P35" s="174">
        <v>5948.77</v>
      </c>
      <c r="Q35" s="177">
        <v>51</v>
      </c>
      <c r="R35" s="180">
        <v>6783.2</v>
      </c>
    </row>
    <row r="36" spans="1:18" ht="14.1" customHeight="1">
      <c r="A36" s="10"/>
      <c r="B36" s="119"/>
      <c r="C36" s="39" t="s">
        <v>39</v>
      </c>
      <c r="D36" s="46">
        <v>26</v>
      </c>
      <c r="E36" s="153">
        <v>2</v>
      </c>
      <c r="F36" s="156">
        <v>4</v>
      </c>
      <c r="G36" s="159">
        <v>130.49</v>
      </c>
      <c r="H36" s="156">
        <v>5</v>
      </c>
      <c r="I36" s="163">
        <v>690.72</v>
      </c>
      <c r="J36" s="27"/>
      <c r="K36" s="81" t="s">
        <v>69</v>
      </c>
      <c r="L36" s="90"/>
      <c r="M36" s="95">
        <v>60</v>
      </c>
      <c r="N36" s="167">
        <v>40</v>
      </c>
      <c r="O36" s="156">
        <v>45</v>
      </c>
      <c r="P36" s="173">
        <v>1833.41</v>
      </c>
      <c r="Q36" s="177">
        <v>40</v>
      </c>
      <c r="R36" s="180">
        <v>4013.13</v>
      </c>
    </row>
    <row r="37" spans="1:18" ht="14.1" customHeight="1">
      <c r="A37" s="10"/>
      <c r="B37" s="119"/>
      <c r="C37" s="39" t="s">
        <v>40</v>
      </c>
      <c r="D37" s="46">
        <v>27</v>
      </c>
      <c r="E37" s="153">
        <v>111</v>
      </c>
      <c r="F37" s="156">
        <v>142</v>
      </c>
      <c r="G37" s="159">
        <v>77471.59</v>
      </c>
      <c r="H37" s="156">
        <v>59</v>
      </c>
      <c r="I37" s="163">
        <v>6718.48</v>
      </c>
      <c r="J37" s="27"/>
      <c r="K37" s="81" t="s">
        <v>70</v>
      </c>
      <c r="L37" s="90"/>
      <c r="M37" s="94">
        <v>61</v>
      </c>
      <c r="N37" s="168">
        <v>26</v>
      </c>
      <c r="O37" s="155">
        <v>44</v>
      </c>
      <c r="P37" s="174">
        <v>1936.53</v>
      </c>
      <c r="Q37" s="177">
        <v>26</v>
      </c>
      <c r="R37" s="180">
        <v>2550.78</v>
      </c>
    </row>
    <row r="38" spans="1:18" ht="14.1" customHeight="1">
      <c r="A38" s="10"/>
      <c r="B38" s="120"/>
      <c r="C38" s="39" t="s">
        <v>41</v>
      </c>
      <c r="D38" s="46">
        <v>28</v>
      </c>
      <c r="E38" s="153">
        <v>886</v>
      </c>
      <c r="F38" s="156">
        <v>1149</v>
      </c>
      <c r="G38" s="159">
        <v>76221.43</v>
      </c>
      <c r="H38" s="156">
        <v>1130</v>
      </c>
      <c r="I38" s="163">
        <v>117898.56</v>
      </c>
      <c r="J38" s="27"/>
      <c r="K38" s="81" t="s">
        <v>71</v>
      </c>
      <c r="L38" s="90"/>
      <c r="M38" s="95">
        <v>62</v>
      </c>
      <c r="N38" s="167">
        <v>45</v>
      </c>
      <c r="O38" s="156">
        <v>42</v>
      </c>
      <c r="P38" s="173">
        <v>1533.85</v>
      </c>
      <c r="Q38" s="177">
        <v>46</v>
      </c>
      <c r="R38" s="180">
        <v>3949.01</v>
      </c>
    </row>
    <row r="39" spans="1:18" ht="14.1" customHeight="1">
      <c r="A39" s="10"/>
      <c r="B39" s="118" t="s">
        <v>26</v>
      </c>
      <c r="C39" s="39" t="s">
        <v>38</v>
      </c>
      <c r="D39" s="46">
        <v>29</v>
      </c>
      <c r="E39" s="153">
        <v>2</v>
      </c>
      <c r="F39" s="156">
        <v>2</v>
      </c>
      <c r="G39" s="159">
        <v>402.52</v>
      </c>
      <c r="H39" s="157">
        <v>0</v>
      </c>
      <c r="I39" s="164">
        <v>0</v>
      </c>
      <c r="J39" s="27"/>
      <c r="K39" s="81" t="s">
        <v>72</v>
      </c>
      <c r="L39" s="90"/>
      <c r="M39" s="94">
        <v>63</v>
      </c>
      <c r="N39" s="168">
        <v>57</v>
      </c>
      <c r="O39" s="155">
        <v>127</v>
      </c>
      <c r="P39" s="174">
        <v>5653.1</v>
      </c>
      <c r="Q39" s="177">
        <v>26</v>
      </c>
      <c r="R39" s="180">
        <v>1873.41</v>
      </c>
    </row>
    <row r="40" spans="1:18" ht="14.1" customHeight="1">
      <c r="A40" s="10"/>
      <c r="B40" s="121"/>
      <c r="C40" s="39" t="s">
        <v>39</v>
      </c>
      <c r="D40" s="46">
        <v>30</v>
      </c>
      <c r="E40" s="154">
        <v>0</v>
      </c>
      <c r="F40" s="157">
        <v>0</v>
      </c>
      <c r="G40" s="160">
        <v>0</v>
      </c>
      <c r="H40" s="157">
        <v>0</v>
      </c>
      <c r="I40" s="164">
        <v>0</v>
      </c>
      <c r="J40" s="27"/>
      <c r="K40" s="81" t="s">
        <v>73</v>
      </c>
      <c r="L40" s="90"/>
      <c r="M40" s="95">
        <v>64</v>
      </c>
      <c r="N40" s="167">
        <v>51</v>
      </c>
      <c r="O40" s="156">
        <v>63</v>
      </c>
      <c r="P40" s="173">
        <v>9592.05</v>
      </c>
      <c r="Q40" s="177">
        <v>52</v>
      </c>
      <c r="R40" s="180">
        <v>4610</v>
      </c>
    </row>
    <row r="41" spans="1:18" ht="14.1" customHeight="1">
      <c r="A41" s="10"/>
      <c r="B41" s="121"/>
      <c r="C41" s="39" t="s">
        <v>40</v>
      </c>
      <c r="D41" s="46">
        <v>31</v>
      </c>
      <c r="E41" s="154">
        <v>0</v>
      </c>
      <c r="F41" s="157">
        <v>0</v>
      </c>
      <c r="G41" s="160">
        <v>0</v>
      </c>
      <c r="H41" s="157">
        <v>0</v>
      </c>
      <c r="I41" s="164">
        <v>0</v>
      </c>
      <c r="J41" s="45"/>
      <c r="K41" s="81" t="s">
        <v>74</v>
      </c>
      <c r="L41" s="90"/>
      <c r="M41" s="94">
        <v>65</v>
      </c>
      <c r="N41" s="168">
        <v>226</v>
      </c>
      <c r="O41" s="155">
        <v>393</v>
      </c>
      <c r="P41" s="174">
        <v>111982.63</v>
      </c>
      <c r="Q41" s="177">
        <v>215</v>
      </c>
      <c r="R41" s="180">
        <v>18952.2</v>
      </c>
    </row>
    <row r="42" spans="1:18" ht="14.1" customHeight="1">
      <c r="A42" s="10"/>
      <c r="B42" s="121"/>
      <c r="C42" s="39" t="s">
        <v>41</v>
      </c>
      <c r="D42" s="46">
        <v>32</v>
      </c>
      <c r="E42" s="153">
        <v>2</v>
      </c>
      <c r="F42" s="156">
        <v>14</v>
      </c>
      <c r="G42" s="159">
        <v>3235.53</v>
      </c>
      <c r="H42" s="157">
        <v>0</v>
      </c>
      <c r="I42" s="164">
        <v>0</v>
      </c>
      <c r="J42" s="71" t="s">
        <v>55</v>
      </c>
      <c r="K42" s="82"/>
      <c r="L42" s="91"/>
      <c r="M42" s="94">
        <v>66</v>
      </c>
      <c r="N42" s="140">
        <f>SUM(E11:E44,N11:N41)</f>
        <v>5340</v>
      </c>
      <c r="O42" s="129">
        <f>SUM(F11:F44,O11:O41)</f>
        <v>6845</v>
      </c>
      <c r="P42" s="143">
        <f>SUM(G11:G44,P11:P41)</f>
        <v>823897</v>
      </c>
      <c r="Q42" s="147">
        <f>SUM(H11:H44,Q11:Q41)</f>
        <v>6233</v>
      </c>
      <c r="R42" s="150">
        <f>SUM(I11:I44,R11:R41)</f>
        <v>620952.2</v>
      </c>
    </row>
    <row r="43" spans="1:18" ht="14.1" customHeight="1">
      <c r="A43" s="10"/>
      <c r="B43" s="122" t="s">
        <v>27</v>
      </c>
      <c r="C43" s="39" t="s">
        <v>38</v>
      </c>
      <c r="D43" s="46">
        <v>33</v>
      </c>
      <c r="E43" s="154">
        <v>0</v>
      </c>
      <c r="F43" s="157">
        <v>0</v>
      </c>
      <c r="G43" s="160">
        <v>0</v>
      </c>
      <c r="H43" s="157">
        <v>0</v>
      </c>
      <c r="I43" s="164">
        <v>0</v>
      </c>
      <c r="J43" s="72" t="s">
        <v>56</v>
      </c>
      <c r="K43" s="83"/>
      <c r="L43" s="92"/>
      <c r="M43" s="96">
        <v>67</v>
      </c>
      <c r="N43" s="169">
        <v>0</v>
      </c>
      <c r="O43" s="170">
        <v>0</v>
      </c>
      <c r="P43" s="104"/>
      <c r="Q43" s="104"/>
      <c r="R43" s="113" t="s">
        <v>83</v>
      </c>
    </row>
    <row r="44" spans="1:18" ht="14.1" customHeight="1">
      <c r="A44" s="11"/>
      <c r="B44" s="123"/>
      <c r="C44" s="39" t="s">
        <v>39</v>
      </c>
      <c r="D44" s="46">
        <v>34</v>
      </c>
      <c r="E44" s="154">
        <v>0</v>
      </c>
      <c r="F44" s="157">
        <v>0</v>
      </c>
      <c r="G44" s="160">
        <v>0</v>
      </c>
      <c r="H44" s="157">
        <v>0</v>
      </c>
      <c r="I44" s="164">
        <v>0</v>
      </c>
      <c r="J44" s="73"/>
      <c r="K44" s="84"/>
      <c r="L44" s="93"/>
      <c r="M44" s="97"/>
      <c r="N44" s="100"/>
      <c r="O44" s="103"/>
      <c r="P44" s="105"/>
      <c r="Q44" s="105"/>
      <c r="R44" s="75"/>
    </row>
    <row r="45" spans="1:18" ht="14.1" customHeight="1">
      <c r="A45" s="13" t="s">
        <v>7</v>
      </c>
      <c r="B45" s="13"/>
      <c r="C45" s="13"/>
      <c r="D45" s="47"/>
      <c r="E45" s="47"/>
      <c r="F45" s="13" t="s">
        <v>47</v>
      </c>
      <c r="G45" s="64"/>
      <c r="H45" s="13" t="s">
        <v>52</v>
      </c>
      <c r="I45" s="13" t="s">
        <v>53</v>
      </c>
      <c r="J45" s="47"/>
      <c r="K45" s="47"/>
      <c r="L45" s="13" t="s">
        <v>75</v>
      </c>
      <c r="M45" s="98"/>
      <c r="N45" s="98"/>
      <c r="O45" s="13" t="s">
        <v>77</v>
      </c>
      <c r="P45" s="13"/>
      <c r="Q45" s="13"/>
      <c r="R45" s="13"/>
    </row>
    <row r="46" spans="1:18" ht="14.1" customHeight="1">
      <c r="A46" s="14" t="s">
        <v>8</v>
      </c>
      <c r="B46" s="14"/>
      <c r="C46" s="14"/>
      <c r="D46" s="14"/>
      <c r="E46" s="14"/>
      <c r="F46" s="59"/>
      <c r="G46" s="14" t="s">
        <v>49</v>
      </c>
      <c r="H46" s="14"/>
      <c r="I46" s="14"/>
      <c r="J46" s="14"/>
      <c r="K46" s="59"/>
      <c r="L46" s="59"/>
      <c r="M46" s="14" t="s">
        <v>76</v>
      </c>
      <c r="N46" s="14"/>
      <c r="O46" s="14"/>
      <c r="P46" s="14"/>
      <c r="Q46" s="14"/>
      <c r="R46" s="14"/>
    </row>
    <row r="47" spans="1:18" ht="14.1" customHeight="1">
      <c r="A47" s="15" t="s">
        <v>9</v>
      </c>
      <c r="B47" s="15"/>
      <c r="C47" s="41"/>
      <c r="D47" s="48">
        <f>H1</f>
      </c>
      <c r="E47" s="52"/>
      <c r="F47" s="52"/>
      <c r="G47" s="52"/>
      <c r="H47" s="52"/>
      <c r="I47" s="52"/>
      <c r="J47" s="52"/>
      <c r="K47" s="52"/>
      <c r="L47" s="52"/>
      <c r="M47" s="52"/>
      <c r="N47" s="52"/>
      <c r="O47" s="52"/>
      <c r="P47" s="52"/>
      <c r="Q47" s="52"/>
      <c r="R47" s="52"/>
    </row>
    <row r="48" spans="1:18" s="74" customFormat="1" ht="36" customHeight="1">
      <c r="A48" s="16" t="s">
        <v>10</v>
      </c>
      <c r="B48" s="30"/>
      <c r="C48" s="30"/>
      <c r="D48" s="30"/>
      <c r="E48" s="30"/>
      <c r="F48" s="30"/>
      <c r="G48" s="30"/>
      <c r="H48" s="30"/>
      <c r="I48" s="30"/>
      <c r="J48" s="30"/>
      <c r="K48" s="30"/>
      <c r="L48" s="30"/>
      <c r="M48" s="30"/>
      <c r="N48" s="30"/>
      <c r="O48" s="30"/>
      <c r="P48" s="30"/>
      <c r="Q48" s="30"/>
      <c r="R48" s="30"/>
    </row>
    <row r="49" spans="1:18" ht="15">
      <c r="A49" s="17"/>
      <c r="B49" s="17"/>
      <c r="C49" s="17"/>
      <c r="D49" s="17"/>
      <c r="E49" s="17"/>
      <c r="F49" s="17"/>
      <c r="G49" s="17"/>
      <c r="H49" s="17"/>
      <c r="I49" s="17"/>
      <c r="J49" s="17"/>
      <c r="K49" s="17"/>
      <c r="L49" s="17"/>
      <c r="M49" s="17"/>
      <c r="N49" s="17"/>
      <c r="O49" s="17"/>
      <c r="P49" s="17"/>
      <c r="Q49" s="17"/>
      <c r="R49" s="17"/>
    </row>
    <row r="50" spans="1:18" ht="15">
      <c r="A50" s="18"/>
      <c r="B50" s="31"/>
      <c r="C50" s="31"/>
      <c r="D50" s="31"/>
      <c r="E50" s="31"/>
      <c r="F50" s="31"/>
      <c r="G50" s="31"/>
      <c r="H50" s="31"/>
      <c r="I50" s="31"/>
      <c r="J50" s="31"/>
      <c r="K50" s="31"/>
      <c r="L50" s="31"/>
      <c r="M50" s="31"/>
      <c r="N50" s="31"/>
      <c r="O50" s="31"/>
      <c r="P50" s="31"/>
      <c r="Q50" s="31"/>
      <c r="R50" s="31"/>
    </row>
  </sheetData>
  <mergeCells count="70">
    <mergeCell ref="A7:R7"/>
    <mergeCell ref="F8:N8"/>
    <mergeCell ref="A5:B5"/>
    <mergeCell ref="A6:B6"/>
    <mergeCell ref="D45:E45"/>
    <mergeCell ref="J45:K45"/>
    <mergeCell ref="M45:N45"/>
    <mergeCell ref="Q5:R5"/>
    <mergeCell ref="Q6:R6"/>
    <mergeCell ref="A9:C10"/>
    <mergeCell ref="D9:D10"/>
    <mergeCell ref="E9:E10"/>
    <mergeCell ref="F9:G9"/>
    <mergeCell ref="H9:I9"/>
    <mergeCell ref="J9:L10"/>
    <mergeCell ref="M9:M10"/>
    <mergeCell ref="N9:N10"/>
    <mergeCell ref="O9:P9"/>
    <mergeCell ref="Q9:R9"/>
    <mergeCell ref="A11:A22"/>
    <mergeCell ref="B11:C11"/>
    <mergeCell ref="J11:J28"/>
    <mergeCell ref="K11:K12"/>
    <mergeCell ref="B12:C12"/>
    <mergeCell ref="B13:C13"/>
    <mergeCell ref="K13:K16"/>
    <mergeCell ref="B14:C14"/>
    <mergeCell ref="B15:C15"/>
    <mergeCell ref="B16:C16"/>
    <mergeCell ref="B17:C17"/>
    <mergeCell ref="K17:K20"/>
    <mergeCell ref="B18:C18"/>
    <mergeCell ref="K33:L33"/>
    <mergeCell ref="B19:C19"/>
    <mergeCell ref="B20:C20"/>
    <mergeCell ref="B21:C21"/>
    <mergeCell ref="K21:K24"/>
    <mergeCell ref="B22:C22"/>
    <mergeCell ref="O43:Q44"/>
    <mergeCell ref="A23:A34"/>
    <mergeCell ref="B23:C23"/>
    <mergeCell ref="B24:B34"/>
    <mergeCell ref="K25:K27"/>
    <mergeCell ref="K28:L28"/>
    <mergeCell ref="J29:J41"/>
    <mergeCell ref="K29:L29"/>
    <mergeCell ref="A35:A44"/>
    <mergeCell ref="B35:B38"/>
    <mergeCell ref="K35:L35"/>
    <mergeCell ref="K36:L36"/>
    <mergeCell ref="K37:L37"/>
    <mergeCell ref="K30:L30"/>
    <mergeCell ref="K31:L31"/>
    <mergeCell ref="K32:L32"/>
    <mergeCell ref="A47:C47"/>
    <mergeCell ref="D47:R47"/>
    <mergeCell ref="A48:R48"/>
    <mergeCell ref="K46:L46"/>
    <mergeCell ref="K34:L34"/>
    <mergeCell ref="R43:R44"/>
    <mergeCell ref="K38:L38"/>
    <mergeCell ref="B39:B42"/>
    <mergeCell ref="K39:L39"/>
    <mergeCell ref="K40:L40"/>
    <mergeCell ref="K41:L41"/>
    <mergeCell ref="J42:L42"/>
    <mergeCell ref="B43:B44"/>
    <mergeCell ref="J43:L44"/>
    <mergeCell ref="M43:M44"/>
    <mergeCell ref="N43:N44"/>
  </mergeCells>
  <printOptions/>
  <pageMargins left="0.748031496062992" right="0.748031496062992" top="0.590551181102362" bottom="0.590551181102362" header="0.31496062992126" footer="0.31496062992126"/>
  <pageSetup fitToHeight="0" fitToWidth="0" horizontalDpi="600" verticalDpi="600" orientation="landscape" paperSize="8"/>
</worksheet>
</file>

<file path=xl/worksheets/sheet4.xml><?xml version="1.0" encoding="utf-8"?>
<worksheet xmlns="http://schemas.openxmlformats.org/spreadsheetml/2006/main" xmlns:r="http://schemas.openxmlformats.org/officeDocument/2006/relationships">
  <dimension ref="A1:R50"/>
  <sheetViews>
    <sheetView zoomScale="85" zoomScaleNormal="85" workbookViewId="0" topLeftCell="A17">
      <selection activeCell="O49" sqref="O49"/>
    </sheetView>
  </sheetViews>
  <sheetFormatPr defaultColWidth="9.28125" defaultRowHeight="15"/>
  <cols>
    <col min="1" max="2" width="5.8515625" style="114" customWidth="1"/>
    <col min="3" max="3" width="21.8515625" style="114" customWidth="1"/>
    <col min="4" max="4" width="5.8515625" style="114" customWidth="1"/>
    <col min="5" max="5" width="14.8515625" style="0" customWidth="1"/>
    <col min="6" max="6" width="23.00390625" style="0" customWidth="1"/>
    <col min="7" max="7" width="19.140625" style="0" customWidth="1"/>
    <col min="8" max="9" width="14.8515625" style="0" customWidth="1"/>
    <col min="10" max="11" width="5.8515625" style="0" customWidth="1"/>
    <col min="12" max="12" width="21.8515625" style="0" customWidth="1"/>
    <col min="13" max="13" width="5.8515625" style="0" customWidth="1"/>
    <col min="14" max="17" width="14.8515625" style="0" customWidth="1"/>
    <col min="18" max="18" width="15.7109375" style="0" customWidth="1"/>
  </cols>
  <sheetData>
    <row r="1" spans="5:16" s="17" customFormat="1" ht="31.5" customHeight="1" hidden="1">
      <c r="E1" s="49"/>
      <c r="F1" s="53"/>
      <c r="H1" s="181"/>
      <c r="L1" s="3"/>
      <c r="M1" s="3"/>
      <c r="N1" s="3"/>
      <c r="O1" s="3"/>
      <c r="P1" s="3"/>
    </row>
    <row r="2" spans="1:16" s="17" customFormat="1" ht="28.5" customHeight="1" hidden="1">
      <c r="A2" s="3"/>
      <c r="B2" s="3"/>
      <c r="H2" s="65"/>
      <c r="L2" s="3"/>
      <c r="M2" s="3"/>
      <c r="N2" s="3"/>
      <c r="O2" s="3"/>
      <c r="P2" s="3"/>
    </row>
    <row r="3" spans="2:16" s="17" customFormat="1" ht="28.5" customHeight="1" hidden="1">
      <c r="B3" s="19"/>
      <c r="D3" s="42"/>
      <c r="F3" s="19"/>
      <c r="H3" s="42"/>
      <c r="L3" s="3"/>
      <c r="M3" s="3"/>
      <c r="N3" s="3"/>
      <c r="O3" s="3"/>
      <c r="P3" s="3"/>
    </row>
    <row r="4" spans="2:16" s="17" customFormat="1" ht="28.5" customHeight="1" hidden="1">
      <c r="B4" s="3"/>
      <c r="C4" s="32"/>
      <c r="E4" s="32"/>
      <c r="H4" s="65"/>
      <c r="L4" s="3"/>
      <c r="M4" s="3"/>
      <c r="N4" s="3"/>
      <c r="O4" s="3"/>
      <c r="P4" s="3"/>
    </row>
    <row r="5" spans="1:18" s="114" customFormat="1" ht="18" customHeight="1">
      <c r="A5" s="4" t="s">
        <v>0</v>
      </c>
      <c r="B5" s="4"/>
      <c r="C5" s="33"/>
      <c r="D5" s="33"/>
      <c r="E5" s="33"/>
      <c r="F5" s="33"/>
      <c r="G5" s="33"/>
      <c r="H5" s="33"/>
      <c r="I5" s="33"/>
      <c r="J5" s="33"/>
      <c r="K5" s="74"/>
      <c r="L5" s="74"/>
      <c r="M5" s="74"/>
      <c r="N5" s="74"/>
      <c r="P5" s="4" t="s">
        <v>78</v>
      </c>
      <c r="Q5" s="106" t="s">
        <v>80</v>
      </c>
      <c r="R5" s="107"/>
    </row>
    <row r="6" spans="1:18" s="114" customFormat="1" ht="18" customHeight="1">
      <c r="A6" s="4" t="s">
        <v>1</v>
      </c>
      <c r="B6" s="4"/>
      <c r="C6" s="34" t="s">
        <v>28</v>
      </c>
      <c r="D6" s="34"/>
      <c r="E6" s="34"/>
      <c r="F6" s="34"/>
      <c r="G6" s="34"/>
      <c r="H6" s="34"/>
      <c r="I6" s="34"/>
      <c r="J6" s="66"/>
      <c r="K6" s="75"/>
      <c r="L6" s="75"/>
      <c r="M6" s="75"/>
      <c r="N6" s="75"/>
      <c r="O6" s="101"/>
      <c r="P6" s="4" t="s">
        <v>79</v>
      </c>
      <c r="Q6" s="106" t="s">
        <v>81</v>
      </c>
      <c r="R6" s="107"/>
    </row>
    <row r="7" spans="1:18" ht="36" customHeight="1">
      <c r="A7" s="117" t="s">
        <v>86</v>
      </c>
      <c r="B7" s="117"/>
      <c r="C7" s="117"/>
      <c r="D7" s="117"/>
      <c r="E7" s="117"/>
      <c r="F7" s="117"/>
      <c r="G7" s="117"/>
      <c r="H7" s="117"/>
      <c r="I7" s="117"/>
      <c r="J7" s="117"/>
      <c r="K7" s="117"/>
      <c r="L7" s="117"/>
      <c r="M7" s="117"/>
      <c r="N7" s="117"/>
      <c r="O7" s="117"/>
      <c r="P7" s="117"/>
      <c r="Q7" s="117"/>
      <c r="R7" s="117"/>
    </row>
    <row r="8" spans="1:18" ht="24" customHeight="1">
      <c r="A8" s="6"/>
      <c r="B8" s="6"/>
      <c r="C8" s="6"/>
      <c r="D8" s="6"/>
      <c r="E8" s="6"/>
      <c r="F8" s="54" t="s">
        <v>44</v>
      </c>
      <c r="G8" s="8"/>
      <c r="H8" s="8"/>
      <c r="I8" s="8"/>
      <c r="J8" s="8"/>
      <c r="K8" s="8"/>
      <c r="L8" s="8"/>
      <c r="M8" s="8"/>
      <c r="N8" s="8"/>
      <c r="O8" s="6"/>
      <c r="P8" s="6"/>
      <c r="Q8" s="6"/>
      <c r="R8" s="108" t="s">
        <v>82</v>
      </c>
    </row>
    <row r="9" spans="1:18" s="115" customFormat="1" ht="18" customHeight="1">
      <c r="A9" s="7" t="s">
        <v>3</v>
      </c>
      <c r="B9" s="7"/>
      <c r="C9" s="7"/>
      <c r="D9" s="43" t="s">
        <v>42</v>
      </c>
      <c r="E9" s="43" t="s">
        <v>43</v>
      </c>
      <c r="F9" s="55" t="s">
        <v>45</v>
      </c>
      <c r="G9" s="60"/>
      <c r="H9" s="55" t="s">
        <v>50</v>
      </c>
      <c r="I9" s="60"/>
      <c r="J9" s="67" t="s">
        <v>3</v>
      </c>
      <c r="K9" s="7"/>
      <c r="L9" s="85"/>
      <c r="M9" s="43" t="s">
        <v>42</v>
      </c>
      <c r="N9" s="43" t="s">
        <v>43</v>
      </c>
      <c r="O9" s="55" t="s">
        <v>45</v>
      </c>
      <c r="P9" s="60"/>
      <c r="Q9" s="55" t="s">
        <v>50</v>
      </c>
      <c r="R9" s="109"/>
    </row>
    <row r="10" spans="1:18" s="115" customFormat="1" ht="18" customHeight="1">
      <c r="A10" s="8"/>
      <c r="B10" s="8"/>
      <c r="C10" s="8"/>
      <c r="D10" s="44"/>
      <c r="E10" s="44"/>
      <c r="F10" s="56" t="s">
        <v>46</v>
      </c>
      <c r="G10" s="61" t="s">
        <v>48</v>
      </c>
      <c r="H10" s="61" t="s">
        <v>51</v>
      </c>
      <c r="I10" s="61" t="s">
        <v>48</v>
      </c>
      <c r="J10" s="68"/>
      <c r="K10" s="8"/>
      <c r="L10" s="86"/>
      <c r="M10" s="44"/>
      <c r="N10" s="44"/>
      <c r="O10" s="56" t="s">
        <v>46</v>
      </c>
      <c r="P10" s="61" t="s">
        <v>48</v>
      </c>
      <c r="Q10" s="61" t="s">
        <v>51</v>
      </c>
      <c r="R10" s="110" t="s">
        <v>48</v>
      </c>
    </row>
    <row r="11" spans="1:18" s="116" customFormat="1" ht="14.1" customHeight="1">
      <c r="A11" s="9" t="s">
        <v>4</v>
      </c>
      <c r="B11" s="20" t="s">
        <v>11</v>
      </c>
      <c r="C11" s="35"/>
      <c r="D11" s="45">
        <v>1</v>
      </c>
      <c r="E11" s="124">
        <f>SUM('1112-04-01(501)'!E11,'1112-04-01(601)'!E11)</f>
        <v>42</v>
      </c>
      <c r="F11" s="128">
        <f>SUM('1112-04-01(501)'!F11,'1112-04-01(601)'!F11)</f>
        <v>171</v>
      </c>
      <c r="G11" s="132">
        <f>SUM('1112-04-01(501)'!G11,'1112-04-01(601)'!G11)</f>
        <v>174564.83</v>
      </c>
      <c r="H11" s="134">
        <f>SUM('1112-04-01(501)'!H11,'1112-04-01(601)'!H11)</f>
        <v>0</v>
      </c>
      <c r="I11" s="135">
        <f>SUM('1112-04-01(501)'!I11,'1112-04-01(601)'!I11)</f>
        <v>0</v>
      </c>
      <c r="J11" s="69" t="s">
        <v>6</v>
      </c>
      <c r="K11" s="28" t="s">
        <v>27</v>
      </c>
      <c r="L11" s="39" t="s">
        <v>40</v>
      </c>
      <c r="M11" s="94">
        <v>35</v>
      </c>
      <c r="N11" s="137">
        <f>SUM('1112-04-01(501)'!N11,'1112-04-01(601)'!N11)</f>
        <v>2</v>
      </c>
      <c r="O11" s="134">
        <f>SUM('1112-04-01(501)'!O11,'1112-04-01(601)'!O11)</f>
        <v>2</v>
      </c>
      <c r="P11" s="141">
        <f>SUM('1112-04-01(501)'!P11,'1112-04-01(601)'!P11)</f>
        <v>82.54</v>
      </c>
      <c r="Q11" s="145">
        <f>SUM('1112-04-01(501)'!Q11,'1112-04-01(601)'!Q11)</f>
        <v>0</v>
      </c>
      <c r="R11" s="148">
        <f>SUM('1112-04-01(501)'!R11,'1112-04-01(601)'!R11)</f>
        <v>0</v>
      </c>
    </row>
    <row r="12" spans="1:18" ht="14.1" customHeight="1">
      <c r="A12" s="10"/>
      <c r="B12" s="21" t="s">
        <v>12</v>
      </c>
      <c r="C12" s="36"/>
      <c r="D12" s="46">
        <v>2</v>
      </c>
      <c r="E12" s="125">
        <f>SUM('1112-04-01(501)'!E12,'1112-04-01(601)'!E12)</f>
        <v>24</v>
      </c>
      <c r="F12" s="129">
        <f>SUM('1112-04-01(501)'!F12,'1112-04-01(601)'!F12)</f>
        <v>23</v>
      </c>
      <c r="G12" s="133">
        <f>SUM('1112-04-01(501)'!G12,'1112-04-01(601)'!G12)</f>
        <v>27253.95</v>
      </c>
      <c r="H12" s="129">
        <f>SUM('1112-04-01(501)'!H12,'1112-04-01(601)'!H12)</f>
        <v>1</v>
      </c>
      <c r="I12" s="136">
        <f>SUM('1112-04-01(501)'!I12,'1112-04-01(601)'!I12)</f>
        <v>64.41</v>
      </c>
      <c r="J12" s="70"/>
      <c r="K12" s="29"/>
      <c r="L12" s="39" t="s">
        <v>41</v>
      </c>
      <c r="M12" s="95">
        <v>36</v>
      </c>
      <c r="N12" s="138">
        <f>SUM('1112-04-01(501)'!N12,'1112-04-01(601)'!N12)</f>
        <v>2</v>
      </c>
      <c r="O12" s="130">
        <f>SUM('1112-04-01(501)'!O12,'1112-04-01(601)'!O12)</f>
        <v>2</v>
      </c>
      <c r="P12" s="142">
        <f>SUM('1112-04-01(501)'!P12,'1112-04-01(601)'!P12)</f>
        <v>116.71</v>
      </c>
      <c r="Q12" s="146">
        <f>SUM('1112-04-01(501)'!Q12,'1112-04-01(601)'!Q12)</f>
        <v>0</v>
      </c>
      <c r="R12" s="149">
        <f>SUM('1112-04-01(501)'!R12,'1112-04-01(601)'!R12)</f>
        <v>0</v>
      </c>
    </row>
    <row r="13" spans="1:18" ht="14.1" customHeight="1">
      <c r="A13" s="10"/>
      <c r="B13" s="21" t="s">
        <v>13</v>
      </c>
      <c r="C13" s="36"/>
      <c r="D13" s="46">
        <v>3</v>
      </c>
      <c r="E13" s="126">
        <f>SUM('1112-04-01(501)'!E13,'1112-04-01(601)'!E13)</f>
        <v>0</v>
      </c>
      <c r="F13" s="130">
        <f>SUM('1112-04-01(501)'!F13,'1112-04-01(601)'!F13)</f>
        <v>0</v>
      </c>
      <c r="G13" s="63">
        <f>SUM('1112-04-01(501)'!G13,'1112-04-01(601)'!G13)</f>
        <v>0</v>
      </c>
      <c r="H13" s="130">
        <f>SUM('1112-04-01(501)'!H13,'1112-04-01(601)'!H13)</f>
        <v>0</v>
      </c>
      <c r="I13" s="131">
        <f>SUM('1112-04-01(501)'!I13,'1112-04-01(601)'!I13)</f>
        <v>0</v>
      </c>
      <c r="J13" s="70"/>
      <c r="K13" s="76" t="s">
        <v>57</v>
      </c>
      <c r="L13" s="39" t="s">
        <v>38</v>
      </c>
      <c r="M13" s="94">
        <v>37</v>
      </c>
      <c r="N13" s="137">
        <f>SUM('1112-04-01(501)'!N13,'1112-04-01(601)'!N13)</f>
        <v>0</v>
      </c>
      <c r="O13" s="134">
        <f>SUM('1112-04-01(501)'!O13,'1112-04-01(601)'!O13)</f>
        <v>0</v>
      </c>
      <c r="P13" s="141">
        <f>SUM('1112-04-01(501)'!P13,'1112-04-01(601)'!P13)</f>
        <v>0</v>
      </c>
      <c r="Q13" s="146">
        <f>SUM('1112-04-01(501)'!Q13,'1112-04-01(601)'!Q13)</f>
        <v>0</v>
      </c>
      <c r="R13" s="149">
        <f>SUM('1112-04-01(501)'!R13,'1112-04-01(601)'!R13)</f>
        <v>0</v>
      </c>
    </row>
    <row r="14" spans="1:18" ht="14.1" customHeight="1">
      <c r="A14" s="10"/>
      <c r="B14" s="21" t="s">
        <v>14</v>
      </c>
      <c r="C14" s="36"/>
      <c r="D14" s="46">
        <v>4</v>
      </c>
      <c r="E14" s="126">
        <f>SUM('1112-04-01(501)'!E14,'1112-04-01(601)'!E14)</f>
        <v>1</v>
      </c>
      <c r="F14" s="130">
        <f>SUM('1112-04-01(501)'!F14,'1112-04-01(601)'!F14)</f>
        <v>1</v>
      </c>
      <c r="G14" s="63">
        <f>SUM('1112-04-01(501)'!G14,'1112-04-01(601)'!G14)</f>
        <v>117</v>
      </c>
      <c r="H14" s="130">
        <f>SUM('1112-04-01(501)'!H14,'1112-04-01(601)'!H14)</f>
        <v>0</v>
      </c>
      <c r="I14" s="131">
        <f>SUM('1112-04-01(501)'!I14,'1112-04-01(601)'!I14)</f>
        <v>0</v>
      </c>
      <c r="J14" s="70"/>
      <c r="K14" s="77"/>
      <c r="L14" s="39" t="s">
        <v>39</v>
      </c>
      <c r="M14" s="95">
        <v>38</v>
      </c>
      <c r="N14" s="138">
        <f>SUM('1112-04-01(501)'!N14,'1112-04-01(601)'!N14)</f>
        <v>0</v>
      </c>
      <c r="O14" s="130">
        <f>SUM('1112-04-01(501)'!O14,'1112-04-01(601)'!O14)</f>
        <v>0</v>
      </c>
      <c r="P14" s="142">
        <f>SUM('1112-04-01(501)'!P14,'1112-04-01(601)'!P14)</f>
        <v>0</v>
      </c>
      <c r="Q14" s="146">
        <f>SUM('1112-04-01(501)'!Q14,'1112-04-01(601)'!Q14)</f>
        <v>0</v>
      </c>
      <c r="R14" s="149">
        <f>SUM('1112-04-01(501)'!R14,'1112-04-01(601)'!R14)</f>
        <v>0</v>
      </c>
    </row>
    <row r="15" spans="1:18" ht="14.1" customHeight="1">
      <c r="A15" s="10"/>
      <c r="B15" s="21" t="s">
        <v>15</v>
      </c>
      <c r="C15" s="36"/>
      <c r="D15" s="46">
        <v>5</v>
      </c>
      <c r="E15" s="126">
        <f>SUM('1112-04-01(501)'!E15,'1112-04-01(601)'!E15)</f>
        <v>0</v>
      </c>
      <c r="F15" s="130">
        <f>SUM('1112-04-01(501)'!F15,'1112-04-01(601)'!F15)</f>
        <v>0</v>
      </c>
      <c r="G15" s="63">
        <f>SUM('1112-04-01(501)'!G15,'1112-04-01(601)'!G15)</f>
        <v>0</v>
      </c>
      <c r="H15" s="130">
        <f>SUM('1112-04-01(501)'!H15,'1112-04-01(601)'!H15)</f>
        <v>0</v>
      </c>
      <c r="I15" s="131">
        <f>SUM('1112-04-01(501)'!I15,'1112-04-01(601)'!I15)</f>
        <v>0</v>
      </c>
      <c r="J15" s="70"/>
      <c r="K15" s="77"/>
      <c r="L15" s="39" t="s">
        <v>40</v>
      </c>
      <c r="M15" s="94">
        <v>39</v>
      </c>
      <c r="N15" s="137">
        <f>SUM('1112-04-01(501)'!N15,'1112-04-01(601)'!N15)</f>
        <v>0</v>
      </c>
      <c r="O15" s="134">
        <f>SUM('1112-04-01(501)'!O15,'1112-04-01(601)'!O15)</f>
        <v>0</v>
      </c>
      <c r="P15" s="141">
        <f>SUM('1112-04-01(501)'!P15,'1112-04-01(601)'!P15)</f>
        <v>0</v>
      </c>
      <c r="Q15" s="146">
        <f>SUM('1112-04-01(501)'!Q15,'1112-04-01(601)'!Q15)</f>
        <v>0</v>
      </c>
      <c r="R15" s="149">
        <f>SUM('1112-04-01(501)'!R15,'1112-04-01(601)'!R15)</f>
        <v>0</v>
      </c>
    </row>
    <row r="16" spans="1:18" ht="14.1" customHeight="1">
      <c r="A16" s="10"/>
      <c r="B16" s="21" t="s">
        <v>16</v>
      </c>
      <c r="C16" s="36"/>
      <c r="D16" s="46">
        <v>6</v>
      </c>
      <c r="E16" s="127">
        <f>SUM('1112-04-01(501)'!E16,'1112-04-01(601)'!E16)</f>
        <v>0</v>
      </c>
      <c r="F16" s="131">
        <f>SUM('1112-04-01(501)'!F16,'1112-04-01(601)'!F16)</f>
        <v>0</v>
      </c>
      <c r="G16" s="131">
        <f>SUM('1112-04-01(501)'!G16,'1112-04-01(601)'!G16)</f>
        <v>0</v>
      </c>
      <c r="H16" s="130">
        <f>SUM('1112-04-01(501)'!H16,'1112-04-01(601)'!H16)</f>
        <v>0</v>
      </c>
      <c r="I16" s="131">
        <f>SUM('1112-04-01(501)'!I16,'1112-04-01(601)'!I16)</f>
        <v>0</v>
      </c>
      <c r="J16" s="70"/>
      <c r="K16" s="77"/>
      <c r="L16" s="39" t="s">
        <v>41</v>
      </c>
      <c r="M16" s="95">
        <v>40</v>
      </c>
      <c r="N16" s="138">
        <f>SUM('1112-04-01(501)'!N16,'1112-04-01(601)'!N16)</f>
        <v>0</v>
      </c>
      <c r="O16" s="130">
        <f>SUM('1112-04-01(501)'!O16,'1112-04-01(601)'!O16)</f>
        <v>0</v>
      </c>
      <c r="P16" s="142">
        <f>SUM('1112-04-01(501)'!P16,'1112-04-01(601)'!P16)</f>
        <v>0</v>
      </c>
      <c r="Q16" s="146">
        <f>SUM('1112-04-01(501)'!Q16,'1112-04-01(601)'!Q16)</f>
        <v>0</v>
      </c>
      <c r="R16" s="149">
        <f>SUM('1112-04-01(501)'!R16,'1112-04-01(601)'!R16)</f>
        <v>0</v>
      </c>
    </row>
    <row r="17" spans="1:18" ht="14.1" customHeight="1">
      <c r="A17" s="10"/>
      <c r="B17" s="21" t="s">
        <v>17</v>
      </c>
      <c r="C17" s="36"/>
      <c r="D17" s="46">
        <v>7</v>
      </c>
      <c r="E17" s="125">
        <f>SUM('1112-04-01(501)'!E17,'1112-04-01(601)'!E17)</f>
        <v>2</v>
      </c>
      <c r="F17" s="129">
        <f>SUM('1112-04-01(501)'!F17,'1112-04-01(601)'!F17)</f>
        <v>38</v>
      </c>
      <c r="G17" s="133">
        <f>SUM('1112-04-01(501)'!G17,'1112-04-01(601)'!G17)</f>
        <v>24465.09</v>
      </c>
      <c r="H17" s="130">
        <f>SUM('1112-04-01(501)'!H17,'1112-04-01(601)'!H17)</f>
        <v>0</v>
      </c>
      <c r="I17" s="131">
        <f>SUM('1112-04-01(501)'!I17,'1112-04-01(601)'!I17)</f>
        <v>0</v>
      </c>
      <c r="J17" s="70"/>
      <c r="K17" s="76" t="s">
        <v>58</v>
      </c>
      <c r="L17" s="39" t="s">
        <v>38</v>
      </c>
      <c r="M17" s="94">
        <v>41</v>
      </c>
      <c r="N17" s="137">
        <f>SUM('1112-04-01(501)'!N17,'1112-04-01(601)'!N17)</f>
        <v>0</v>
      </c>
      <c r="O17" s="134">
        <f>SUM('1112-04-01(501)'!O17,'1112-04-01(601)'!O17)</f>
        <v>0</v>
      </c>
      <c r="P17" s="141">
        <f>SUM('1112-04-01(501)'!P17,'1112-04-01(601)'!P17)</f>
        <v>0</v>
      </c>
      <c r="Q17" s="146">
        <f>SUM('1112-04-01(501)'!Q17,'1112-04-01(601)'!Q17)</f>
        <v>0</v>
      </c>
      <c r="R17" s="149">
        <f>SUM('1112-04-01(501)'!R17,'1112-04-01(601)'!R17)</f>
        <v>0</v>
      </c>
    </row>
    <row r="18" spans="1:18" ht="14.1" customHeight="1">
      <c r="A18" s="10"/>
      <c r="B18" s="22" t="s">
        <v>18</v>
      </c>
      <c r="C18" s="37"/>
      <c r="D18" s="46">
        <v>8</v>
      </c>
      <c r="E18" s="125">
        <f>SUM('1112-04-01(501)'!E18,'1112-04-01(601)'!E18)</f>
        <v>16</v>
      </c>
      <c r="F18" s="130">
        <f>SUM('1112-04-01(501)'!F18,'1112-04-01(601)'!F18)</f>
        <v>0</v>
      </c>
      <c r="G18" s="63">
        <f>SUM('1112-04-01(501)'!G18,'1112-04-01(601)'!G18)</f>
        <v>0</v>
      </c>
      <c r="H18" s="129">
        <f>SUM('1112-04-01(501)'!H18,'1112-04-01(601)'!H18)</f>
        <v>16</v>
      </c>
      <c r="I18" s="136">
        <f>SUM('1112-04-01(501)'!I18,'1112-04-01(601)'!I18)</f>
        <v>5882.56</v>
      </c>
      <c r="J18" s="70"/>
      <c r="K18" s="77"/>
      <c r="L18" s="39" t="s">
        <v>39</v>
      </c>
      <c r="M18" s="95">
        <v>42</v>
      </c>
      <c r="N18" s="138">
        <f>SUM('1112-04-01(501)'!N18,'1112-04-01(601)'!N18)</f>
        <v>0</v>
      </c>
      <c r="O18" s="130">
        <f>SUM('1112-04-01(501)'!O18,'1112-04-01(601)'!O18)</f>
        <v>0</v>
      </c>
      <c r="P18" s="142">
        <f>SUM('1112-04-01(501)'!P18,'1112-04-01(601)'!P18)</f>
        <v>0</v>
      </c>
      <c r="Q18" s="146">
        <f>SUM('1112-04-01(501)'!Q18,'1112-04-01(601)'!Q18)</f>
        <v>0</v>
      </c>
      <c r="R18" s="149">
        <f>SUM('1112-04-01(501)'!R18,'1112-04-01(601)'!R18)</f>
        <v>0</v>
      </c>
    </row>
    <row r="19" spans="1:18" ht="14.1" customHeight="1">
      <c r="A19" s="10"/>
      <c r="B19" s="22" t="s">
        <v>19</v>
      </c>
      <c r="C19" s="37"/>
      <c r="D19" s="46">
        <v>9</v>
      </c>
      <c r="E19" s="125">
        <f>SUM('1112-04-01(501)'!E19,'1112-04-01(601)'!E19)</f>
        <v>1</v>
      </c>
      <c r="F19" s="130">
        <f>SUM('1112-04-01(501)'!F19,'1112-04-01(601)'!F19)</f>
        <v>0</v>
      </c>
      <c r="G19" s="63">
        <f>SUM('1112-04-01(501)'!G19,'1112-04-01(601)'!G19)</f>
        <v>0</v>
      </c>
      <c r="H19" s="129">
        <f>SUM('1112-04-01(501)'!H19,'1112-04-01(601)'!H19)</f>
        <v>1</v>
      </c>
      <c r="I19" s="136">
        <f>SUM('1112-04-01(501)'!I19,'1112-04-01(601)'!I19)</f>
        <v>5504.51</v>
      </c>
      <c r="J19" s="70"/>
      <c r="K19" s="77"/>
      <c r="L19" s="39" t="s">
        <v>40</v>
      </c>
      <c r="M19" s="94">
        <v>43</v>
      </c>
      <c r="N19" s="137">
        <f>SUM('1112-04-01(501)'!N19,'1112-04-01(601)'!N19)</f>
        <v>0</v>
      </c>
      <c r="O19" s="134">
        <f>SUM('1112-04-01(501)'!O19,'1112-04-01(601)'!O19)</f>
        <v>0</v>
      </c>
      <c r="P19" s="141">
        <f>SUM('1112-04-01(501)'!P19,'1112-04-01(601)'!P19)</f>
        <v>0</v>
      </c>
      <c r="Q19" s="146">
        <f>SUM('1112-04-01(501)'!Q19,'1112-04-01(601)'!Q19)</f>
        <v>0</v>
      </c>
      <c r="R19" s="149">
        <f>SUM('1112-04-01(501)'!R19,'1112-04-01(601)'!R19)</f>
        <v>0</v>
      </c>
    </row>
    <row r="20" spans="1:18" ht="14.1" customHeight="1">
      <c r="A20" s="10"/>
      <c r="B20" s="22" t="s">
        <v>20</v>
      </c>
      <c r="C20" s="37"/>
      <c r="D20" s="46">
        <v>10</v>
      </c>
      <c r="E20" s="125">
        <f>SUM('1112-04-01(501)'!E20,'1112-04-01(601)'!E20)</f>
        <v>3</v>
      </c>
      <c r="F20" s="130">
        <f>SUM('1112-04-01(501)'!F20,'1112-04-01(601)'!F20)</f>
        <v>0</v>
      </c>
      <c r="G20" s="63">
        <f>SUM('1112-04-01(501)'!G20,'1112-04-01(601)'!G20)</f>
        <v>0</v>
      </c>
      <c r="H20" s="129">
        <f>SUM('1112-04-01(501)'!H20,'1112-04-01(601)'!H20)</f>
        <v>3</v>
      </c>
      <c r="I20" s="136">
        <f>SUM('1112-04-01(501)'!I20,'1112-04-01(601)'!I20)</f>
        <v>3032.72</v>
      </c>
      <c r="J20" s="70"/>
      <c r="K20" s="77"/>
      <c r="L20" s="39" t="s">
        <v>41</v>
      </c>
      <c r="M20" s="95">
        <v>44</v>
      </c>
      <c r="N20" s="138">
        <f>SUM('1112-04-01(501)'!N20,'1112-04-01(601)'!N20)</f>
        <v>0</v>
      </c>
      <c r="O20" s="130">
        <f>SUM('1112-04-01(501)'!O20,'1112-04-01(601)'!O20)</f>
        <v>0</v>
      </c>
      <c r="P20" s="142">
        <f>SUM('1112-04-01(501)'!P20,'1112-04-01(601)'!P20)</f>
        <v>0</v>
      </c>
      <c r="Q20" s="146">
        <f>SUM('1112-04-01(501)'!Q20,'1112-04-01(601)'!Q20)</f>
        <v>0</v>
      </c>
      <c r="R20" s="149">
        <f>SUM('1112-04-01(501)'!R20,'1112-04-01(601)'!R20)</f>
        <v>0</v>
      </c>
    </row>
    <row r="21" spans="1:18" ht="14.1" customHeight="1">
      <c r="A21" s="10"/>
      <c r="B21" s="21" t="s">
        <v>21</v>
      </c>
      <c r="C21" s="36"/>
      <c r="D21" s="46">
        <v>11</v>
      </c>
      <c r="E21" s="125">
        <f>SUM('1112-04-01(501)'!E21,'1112-04-01(601)'!E21)</f>
        <v>1</v>
      </c>
      <c r="F21" s="129">
        <f>SUM('1112-04-01(501)'!F21,'1112-04-01(601)'!F21)</f>
        <v>2</v>
      </c>
      <c r="G21" s="133">
        <f>SUM('1112-04-01(501)'!G21,'1112-04-01(601)'!G21)</f>
        <v>675.64</v>
      </c>
      <c r="H21" s="130">
        <f>SUM('1112-04-01(501)'!H21,'1112-04-01(601)'!H21)</f>
        <v>0</v>
      </c>
      <c r="I21" s="131">
        <f>SUM('1112-04-01(501)'!I21,'1112-04-01(601)'!I21)</f>
        <v>0</v>
      </c>
      <c r="J21" s="70"/>
      <c r="K21" s="76" t="s">
        <v>59</v>
      </c>
      <c r="L21" s="39" t="s">
        <v>38</v>
      </c>
      <c r="M21" s="94">
        <v>45</v>
      </c>
      <c r="N21" s="137">
        <f>SUM('1112-04-01(501)'!N21,'1112-04-01(601)'!N21)</f>
        <v>0</v>
      </c>
      <c r="O21" s="134">
        <f>SUM('1112-04-01(501)'!O21,'1112-04-01(601)'!O21)</f>
        <v>0</v>
      </c>
      <c r="P21" s="141">
        <f>SUM('1112-04-01(501)'!P21,'1112-04-01(601)'!P21)</f>
        <v>0</v>
      </c>
      <c r="Q21" s="146">
        <f>SUM('1112-04-01(501)'!Q21,'1112-04-01(601)'!Q21)</f>
        <v>0</v>
      </c>
      <c r="R21" s="149">
        <f>SUM('1112-04-01(501)'!R21,'1112-04-01(601)'!R21)</f>
        <v>0</v>
      </c>
    </row>
    <row r="22" spans="1:18" ht="14.1" customHeight="1">
      <c r="A22" s="11"/>
      <c r="B22" s="23" t="s">
        <v>22</v>
      </c>
      <c r="C22" s="38"/>
      <c r="D22" s="46">
        <v>12</v>
      </c>
      <c r="E22" s="125">
        <f>SUM('1112-04-01(501)'!E22,'1112-04-01(601)'!E22)</f>
        <v>130</v>
      </c>
      <c r="F22" s="129">
        <f>SUM('1112-04-01(501)'!F22,'1112-04-01(601)'!F22)</f>
        <v>2</v>
      </c>
      <c r="G22" s="133">
        <f>SUM('1112-04-01(501)'!G22,'1112-04-01(601)'!G22)</f>
        <v>3303.66</v>
      </c>
      <c r="H22" s="129">
        <f>SUM('1112-04-01(501)'!H22,'1112-04-01(601)'!H22)</f>
        <v>252</v>
      </c>
      <c r="I22" s="136">
        <f>SUM('1112-04-01(501)'!I22,'1112-04-01(601)'!I22)</f>
        <v>22970.03</v>
      </c>
      <c r="J22" s="70"/>
      <c r="K22" s="77"/>
      <c r="L22" s="39" t="s">
        <v>39</v>
      </c>
      <c r="M22" s="95">
        <v>46</v>
      </c>
      <c r="N22" s="138">
        <f>SUM('1112-04-01(501)'!N22,'1112-04-01(601)'!N22)</f>
        <v>0</v>
      </c>
      <c r="O22" s="130">
        <f>SUM('1112-04-01(501)'!O22,'1112-04-01(601)'!O22)</f>
        <v>0</v>
      </c>
      <c r="P22" s="142">
        <f>SUM('1112-04-01(501)'!P22,'1112-04-01(601)'!P22)</f>
        <v>0</v>
      </c>
      <c r="Q22" s="146">
        <f>SUM('1112-04-01(501)'!Q22,'1112-04-01(601)'!Q22)</f>
        <v>0</v>
      </c>
      <c r="R22" s="149">
        <f>SUM('1112-04-01(501)'!R22,'1112-04-01(601)'!R22)</f>
        <v>0</v>
      </c>
    </row>
    <row r="23" spans="1:18" ht="14.1" customHeight="1">
      <c r="A23" s="12" t="s">
        <v>5</v>
      </c>
      <c r="B23" s="21" t="s">
        <v>23</v>
      </c>
      <c r="C23" s="36"/>
      <c r="D23" s="46">
        <v>13</v>
      </c>
      <c r="E23" s="125">
        <f>SUM('1112-04-01(501)'!E23,'1112-04-01(601)'!E23)</f>
        <v>46</v>
      </c>
      <c r="F23" s="131">
        <f>SUM('1112-04-01(501)'!F23,'1112-04-01(601)'!F23)</f>
        <v>0</v>
      </c>
      <c r="G23" s="131">
        <f>SUM('1112-04-01(501)'!G23,'1112-04-01(601)'!G23)</f>
        <v>0</v>
      </c>
      <c r="H23" s="129">
        <f>SUM('1112-04-01(501)'!H23,'1112-04-01(601)'!H23)</f>
        <v>436</v>
      </c>
      <c r="I23" s="136">
        <f>SUM('1112-04-01(501)'!I23,'1112-04-01(601)'!I23)</f>
        <v>97546.54</v>
      </c>
      <c r="J23" s="70"/>
      <c r="K23" s="77"/>
      <c r="L23" s="39" t="s">
        <v>40</v>
      </c>
      <c r="M23" s="94">
        <v>47</v>
      </c>
      <c r="N23" s="137">
        <f>SUM('1112-04-01(501)'!N23,'1112-04-01(601)'!N23)</f>
        <v>0</v>
      </c>
      <c r="O23" s="134">
        <f>SUM('1112-04-01(501)'!O23,'1112-04-01(601)'!O23)</f>
        <v>0</v>
      </c>
      <c r="P23" s="141">
        <f>SUM('1112-04-01(501)'!P23,'1112-04-01(601)'!P23)</f>
        <v>0</v>
      </c>
      <c r="Q23" s="146">
        <f>SUM('1112-04-01(501)'!Q23,'1112-04-01(601)'!Q23)</f>
        <v>0</v>
      </c>
      <c r="R23" s="149">
        <f>SUM('1112-04-01(501)'!R23,'1112-04-01(601)'!R23)</f>
        <v>0</v>
      </c>
    </row>
    <row r="24" spans="1:18" ht="14.1" customHeight="1">
      <c r="A24" s="10"/>
      <c r="B24" s="24" t="s">
        <v>24</v>
      </c>
      <c r="C24" s="39" t="s">
        <v>29</v>
      </c>
      <c r="D24" s="46">
        <v>14</v>
      </c>
      <c r="E24" s="125">
        <f>SUM('1112-04-01(501)'!E24,'1112-04-01(601)'!E24)</f>
        <v>1037</v>
      </c>
      <c r="F24" s="129">
        <f>SUM('1112-04-01(501)'!F24,'1112-04-01(601)'!F24)</f>
        <v>1394</v>
      </c>
      <c r="G24" s="133">
        <f>SUM('1112-04-01(501)'!G24,'1112-04-01(601)'!G24)</f>
        <v>599605.84</v>
      </c>
      <c r="H24" s="129">
        <f>SUM('1112-04-01(501)'!H24,'1112-04-01(601)'!H24)</f>
        <v>820</v>
      </c>
      <c r="I24" s="136">
        <f>SUM('1112-04-01(501)'!I24,'1112-04-01(601)'!I24)</f>
        <v>94878.66</v>
      </c>
      <c r="J24" s="70"/>
      <c r="K24" s="77"/>
      <c r="L24" s="39" t="s">
        <v>41</v>
      </c>
      <c r="M24" s="95">
        <v>48</v>
      </c>
      <c r="N24" s="138">
        <f>SUM('1112-04-01(501)'!N24,'1112-04-01(601)'!N24)</f>
        <v>0</v>
      </c>
      <c r="O24" s="130">
        <f>SUM('1112-04-01(501)'!O24,'1112-04-01(601)'!O24)</f>
        <v>0</v>
      </c>
      <c r="P24" s="142">
        <f>SUM('1112-04-01(501)'!P24,'1112-04-01(601)'!P24)</f>
        <v>0</v>
      </c>
      <c r="Q24" s="146">
        <f>SUM('1112-04-01(501)'!Q24,'1112-04-01(601)'!Q24)</f>
        <v>0</v>
      </c>
      <c r="R24" s="149">
        <f>SUM('1112-04-01(501)'!R24,'1112-04-01(601)'!R24)</f>
        <v>0</v>
      </c>
    </row>
    <row r="25" spans="1:18" ht="14.1" customHeight="1">
      <c r="A25" s="10"/>
      <c r="B25" s="25"/>
      <c r="C25" s="39" t="s">
        <v>30</v>
      </c>
      <c r="D25" s="46">
        <v>15</v>
      </c>
      <c r="E25" s="125">
        <f>SUM('1112-04-01(501)'!E25,'1112-04-01(601)'!E25)</f>
        <v>16</v>
      </c>
      <c r="F25" s="129">
        <f>SUM('1112-04-01(501)'!F25,'1112-04-01(601)'!F25)</f>
        <v>19</v>
      </c>
      <c r="G25" s="133">
        <f>SUM('1112-04-01(501)'!G25,'1112-04-01(601)'!G25)</f>
        <v>6448.64</v>
      </c>
      <c r="H25" s="129">
        <f>SUM('1112-04-01(501)'!H25,'1112-04-01(601)'!H25)</f>
        <v>12</v>
      </c>
      <c r="I25" s="136">
        <f>SUM('1112-04-01(501)'!I25,'1112-04-01(601)'!I25)</f>
        <v>818.25</v>
      </c>
      <c r="J25" s="70"/>
      <c r="K25" s="72" t="s">
        <v>60</v>
      </c>
      <c r="L25" s="87" t="s">
        <v>39</v>
      </c>
      <c r="M25" s="94">
        <v>49</v>
      </c>
      <c r="N25" s="137">
        <f>SUM('1112-04-01(501)'!N25,'1112-04-01(601)'!N25)</f>
        <v>0</v>
      </c>
      <c r="O25" s="134">
        <f>SUM('1112-04-01(501)'!O25,'1112-04-01(601)'!O25)</f>
        <v>0</v>
      </c>
      <c r="P25" s="141">
        <f>SUM('1112-04-01(501)'!P25,'1112-04-01(601)'!P25)</f>
        <v>0</v>
      </c>
      <c r="Q25" s="146">
        <f>SUM('1112-04-01(501)'!Q25,'1112-04-01(601)'!Q25)</f>
        <v>0</v>
      </c>
      <c r="R25" s="149">
        <f>SUM('1112-04-01(501)'!R25,'1112-04-01(601)'!R25)</f>
        <v>0</v>
      </c>
    </row>
    <row r="26" spans="1:18" ht="14.1" customHeight="1">
      <c r="A26" s="10"/>
      <c r="B26" s="25"/>
      <c r="C26" s="39" t="s">
        <v>31</v>
      </c>
      <c r="D26" s="46">
        <v>16</v>
      </c>
      <c r="E26" s="125">
        <f>SUM('1112-04-01(501)'!E26,'1112-04-01(601)'!E26)</f>
        <v>169</v>
      </c>
      <c r="F26" s="129">
        <f>SUM('1112-04-01(501)'!F26,'1112-04-01(601)'!F26)</f>
        <v>454</v>
      </c>
      <c r="G26" s="133">
        <f>SUM('1112-04-01(501)'!G26,'1112-04-01(601)'!G26)</f>
        <v>130610.77</v>
      </c>
      <c r="H26" s="129">
        <f>SUM('1112-04-01(501)'!H26,'1112-04-01(601)'!H26)</f>
        <v>117</v>
      </c>
      <c r="I26" s="136">
        <f>SUM('1112-04-01(501)'!I26,'1112-04-01(601)'!I26)</f>
        <v>12129.4</v>
      </c>
      <c r="J26" s="70"/>
      <c r="K26" s="78"/>
      <c r="L26" s="87" t="s">
        <v>40</v>
      </c>
      <c r="M26" s="95">
        <v>50</v>
      </c>
      <c r="N26" s="138">
        <f>SUM('1112-04-01(501)'!N26,'1112-04-01(601)'!N26)</f>
        <v>0</v>
      </c>
      <c r="O26" s="130">
        <f>SUM('1112-04-01(501)'!O26,'1112-04-01(601)'!O26)</f>
        <v>0</v>
      </c>
      <c r="P26" s="142">
        <f>SUM('1112-04-01(501)'!P26,'1112-04-01(601)'!P26)</f>
        <v>0</v>
      </c>
      <c r="Q26" s="146">
        <f>SUM('1112-04-01(501)'!Q26,'1112-04-01(601)'!Q26)</f>
        <v>0</v>
      </c>
      <c r="R26" s="149">
        <f>SUM('1112-04-01(501)'!R26,'1112-04-01(601)'!R26)</f>
        <v>0</v>
      </c>
    </row>
    <row r="27" spans="1:18" ht="14.1" customHeight="1">
      <c r="A27" s="10"/>
      <c r="B27" s="25"/>
      <c r="C27" s="39" t="s">
        <v>32</v>
      </c>
      <c r="D27" s="46">
        <v>17</v>
      </c>
      <c r="E27" s="125">
        <f>SUM('1112-04-01(501)'!E27,'1112-04-01(601)'!E27)</f>
        <v>133</v>
      </c>
      <c r="F27" s="129">
        <f>SUM('1112-04-01(501)'!F27,'1112-04-01(601)'!F27)</f>
        <v>187</v>
      </c>
      <c r="G27" s="133">
        <f>SUM('1112-04-01(501)'!G27,'1112-04-01(601)'!G27)</f>
        <v>103061.26</v>
      </c>
      <c r="H27" s="129">
        <f>SUM('1112-04-01(501)'!H27,'1112-04-01(601)'!H27)</f>
        <v>60</v>
      </c>
      <c r="I27" s="136">
        <f>SUM('1112-04-01(501)'!I27,'1112-04-01(601)'!I27)</f>
        <v>6425.63</v>
      </c>
      <c r="J27" s="70"/>
      <c r="K27" s="79"/>
      <c r="L27" s="87" t="s">
        <v>41</v>
      </c>
      <c r="M27" s="94">
        <v>51</v>
      </c>
      <c r="N27" s="137">
        <f>SUM('1112-04-01(501)'!N27,'1112-04-01(601)'!N27)</f>
        <v>0</v>
      </c>
      <c r="O27" s="134">
        <f>SUM('1112-04-01(501)'!O27,'1112-04-01(601)'!O27)</f>
        <v>0</v>
      </c>
      <c r="P27" s="141">
        <f>SUM('1112-04-01(501)'!P27,'1112-04-01(601)'!P27)</f>
        <v>0</v>
      </c>
      <c r="Q27" s="146">
        <f>SUM('1112-04-01(501)'!Q27,'1112-04-01(601)'!Q27)</f>
        <v>0</v>
      </c>
      <c r="R27" s="149">
        <f>SUM('1112-04-01(501)'!R27,'1112-04-01(601)'!R27)</f>
        <v>0</v>
      </c>
    </row>
    <row r="28" spans="1:18" ht="14.1" customHeight="1">
      <c r="A28" s="10"/>
      <c r="B28" s="25"/>
      <c r="C28" s="39" t="s">
        <v>33</v>
      </c>
      <c r="D28" s="46">
        <v>18</v>
      </c>
      <c r="E28" s="125">
        <f>SUM('1112-04-01(501)'!E28,'1112-04-01(601)'!E28)</f>
        <v>45</v>
      </c>
      <c r="F28" s="129">
        <f>SUM('1112-04-01(501)'!F28,'1112-04-01(601)'!F28)</f>
        <v>68</v>
      </c>
      <c r="G28" s="133">
        <f>SUM('1112-04-01(501)'!G28,'1112-04-01(601)'!G28)</f>
        <v>18068.6</v>
      </c>
      <c r="H28" s="129">
        <f>SUM('1112-04-01(501)'!H28,'1112-04-01(601)'!H28)</f>
        <v>33</v>
      </c>
      <c r="I28" s="136">
        <f>SUM('1112-04-01(501)'!I28,'1112-04-01(601)'!I28)</f>
        <v>5087.82</v>
      </c>
      <c r="J28" s="45"/>
      <c r="K28" s="80" t="s">
        <v>61</v>
      </c>
      <c r="L28" s="88"/>
      <c r="M28" s="95">
        <v>52</v>
      </c>
      <c r="N28" s="139">
        <f>SUM('1112-04-01(501)'!N28,'1112-04-01(601)'!N28)</f>
        <v>4</v>
      </c>
      <c r="O28" s="129">
        <f>SUM('1112-04-01(501)'!O28,'1112-04-01(601)'!O28)</f>
        <v>4</v>
      </c>
      <c r="P28" s="143">
        <f>SUM('1112-04-01(501)'!P28,'1112-04-01(601)'!P28)</f>
        <v>6512.19</v>
      </c>
      <c r="Q28" s="146">
        <f>SUM('1112-04-01(501)'!Q28,'1112-04-01(601)'!Q28)</f>
        <v>0</v>
      </c>
      <c r="R28" s="149">
        <f>SUM('1112-04-01(501)'!R28,'1112-04-01(601)'!R28)</f>
        <v>0</v>
      </c>
    </row>
    <row r="29" spans="1:18" ht="14.1" customHeight="1">
      <c r="A29" s="10"/>
      <c r="B29" s="25"/>
      <c r="C29" s="39" t="s">
        <v>34</v>
      </c>
      <c r="D29" s="46">
        <v>19</v>
      </c>
      <c r="E29" s="125">
        <f>SUM('1112-04-01(501)'!E29,'1112-04-01(601)'!E29)</f>
        <v>2</v>
      </c>
      <c r="F29" s="130">
        <f>SUM('1112-04-01(501)'!F29,'1112-04-01(601)'!F29)</f>
        <v>2</v>
      </c>
      <c r="G29" s="63">
        <f>SUM('1112-04-01(501)'!G29,'1112-04-01(601)'!G29)</f>
        <v>103.44</v>
      </c>
      <c r="H29" s="129">
        <f>SUM('1112-04-01(501)'!H29,'1112-04-01(601)'!H29)</f>
        <v>2</v>
      </c>
      <c r="I29" s="136">
        <f>SUM('1112-04-01(501)'!I29,'1112-04-01(601)'!I29)</f>
        <v>330.81</v>
      </c>
      <c r="J29" s="70" t="s">
        <v>54</v>
      </c>
      <c r="K29" s="81" t="s">
        <v>62</v>
      </c>
      <c r="L29" s="89"/>
      <c r="M29" s="94">
        <v>53</v>
      </c>
      <c r="N29" s="137">
        <f>SUM('1112-04-01(501)'!N29,'1112-04-01(601)'!N29)</f>
        <v>0</v>
      </c>
      <c r="O29" s="134">
        <f>SUM('1112-04-01(501)'!O29,'1112-04-01(601)'!O29)</f>
        <v>0</v>
      </c>
      <c r="P29" s="141">
        <f>SUM('1112-04-01(501)'!P29,'1112-04-01(601)'!P29)</f>
        <v>0</v>
      </c>
      <c r="Q29" s="146">
        <f>SUM('1112-04-01(501)'!Q29,'1112-04-01(601)'!Q29)</f>
        <v>0</v>
      </c>
      <c r="R29" s="149">
        <f>SUM('1112-04-01(501)'!R29,'1112-04-01(601)'!R29)</f>
        <v>0</v>
      </c>
    </row>
    <row r="30" spans="1:18" ht="14.1" customHeight="1">
      <c r="A30" s="10"/>
      <c r="B30" s="25"/>
      <c r="C30" s="39" t="s">
        <v>35</v>
      </c>
      <c r="D30" s="46">
        <v>20</v>
      </c>
      <c r="E30" s="125">
        <f>SUM('1112-04-01(501)'!E30,'1112-04-01(601)'!E30)</f>
        <v>6</v>
      </c>
      <c r="F30" s="129">
        <f>SUM('1112-04-01(501)'!F30,'1112-04-01(601)'!F30)</f>
        <v>37</v>
      </c>
      <c r="G30" s="133">
        <f>SUM('1112-04-01(501)'!G30,'1112-04-01(601)'!G30)</f>
        <v>12057.71</v>
      </c>
      <c r="H30" s="130">
        <f>SUM('1112-04-01(501)'!H30,'1112-04-01(601)'!H30)</f>
        <v>0</v>
      </c>
      <c r="I30" s="131">
        <f>SUM('1112-04-01(501)'!I30,'1112-04-01(601)'!I30)</f>
        <v>0</v>
      </c>
      <c r="J30" s="27"/>
      <c r="K30" s="81" t="s">
        <v>63</v>
      </c>
      <c r="L30" s="90"/>
      <c r="M30" s="95">
        <v>54</v>
      </c>
      <c r="N30" s="138">
        <f>SUM('1112-04-01(501)'!N30,'1112-04-01(601)'!N30)</f>
        <v>0</v>
      </c>
      <c r="O30" s="130">
        <f>SUM('1112-04-01(501)'!O30,'1112-04-01(601)'!O30)</f>
        <v>0</v>
      </c>
      <c r="P30" s="142">
        <f>SUM('1112-04-01(501)'!P30,'1112-04-01(601)'!P30)</f>
        <v>0</v>
      </c>
      <c r="Q30" s="146">
        <f>SUM('1112-04-01(501)'!Q30,'1112-04-01(601)'!Q30)</f>
        <v>0</v>
      </c>
      <c r="R30" s="149">
        <f>SUM('1112-04-01(501)'!R30,'1112-04-01(601)'!R30)</f>
        <v>0</v>
      </c>
    </row>
    <row r="31" spans="1:18" ht="14.1" customHeight="1">
      <c r="A31" s="10"/>
      <c r="B31" s="25"/>
      <c r="C31" s="39" t="s">
        <v>36</v>
      </c>
      <c r="D31" s="46">
        <v>21</v>
      </c>
      <c r="E31" s="125">
        <f>SUM('1112-04-01(501)'!E31,'1112-04-01(601)'!E31)</f>
        <v>3</v>
      </c>
      <c r="F31" s="129">
        <f>SUM('1112-04-01(501)'!F31,'1112-04-01(601)'!F31)</f>
        <v>3</v>
      </c>
      <c r="G31" s="133">
        <f>SUM('1112-04-01(501)'!G31,'1112-04-01(601)'!G31)</f>
        <v>2995.96</v>
      </c>
      <c r="H31" s="130">
        <f>SUM('1112-04-01(501)'!H31,'1112-04-01(601)'!H31)</f>
        <v>0</v>
      </c>
      <c r="I31" s="131">
        <f>SUM('1112-04-01(501)'!I31,'1112-04-01(601)'!I31)</f>
        <v>0</v>
      </c>
      <c r="J31" s="27"/>
      <c r="K31" s="81" t="s">
        <v>64</v>
      </c>
      <c r="L31" s="90"/>
      <c r="M31" s="94">
        <v>55</v>
      </c>
      <c r="N31" s="140">
        <f>SUM('1112-04-01(501)'!N31,'1112-04-01(601)'!N31)</f>
        <v>39</v>
      </c>
      <c r="O31" s="128">
        <f>SUM('1112-04-01(501)'!O31,'1112-04-01(601)'!O31)</f>
        <v>94</v>
      </c>
      <c r="P31" s="144">
        <f>SUM('1112-04-01(501)'!P31,'1112-04-01(601)'!P31)</f>
        <v>3585.21</v>
      </c>
      <c r="Q31" s="147">
        <f>SUM('1112-04-01(501)'!Q31,'1112-04-01(601)'!Q31)</f>
        <v>40</v>
      </c>
      <c r="R31" s="150">
        <f>SUM('1112-04-01(501)'!R31,'1112-04-01(601)'!R31)</f>
        <v>2673.88</v>
      </c>
    </row>
    <row r="32" spans="1:18" ht="14.1" customHeight="1">
      <c r="A32" s="10"/>
      <c r="B32" s="25"/>
      <c r="C32" s="39" t="s">
        <v>37</v>
      </c>
      <c r="D32" s="46">
        <v>22</v>
      </c>
      <c r="E32" s="125">
        <f>SUM('1112-04-01(501)'!E32,'1112-04-01(601)'!E32)</f>
        <v>36</v>
      </c>
      <c r="F32" s="129">
        <f>SUM('1112-04-01(501)'!F32,'1112-04-01(601)'!F32)</f>
        <v>70</v>
      </c>
      <c r="G32" s="133">
        <f>SUM('1112-04-01(501)'!G32,'1112-04-01(601)'!G32)</f>
        <v>24567.55</v>
      </c>
      <c r="H32" s="129">
        <f>SUM('1112-04-01(501)'!H32,'1112-04-01(601)'!H32)</f>
        <v>219</v>
      </c>
      <c r="I32" s="136">
        <f>SUM('1112-04-01(501)'!I32,'1112-04-01(601)'!I32)</f>
        <v>17347.36</v>
      </c>
      <c r="J32" s="27"/>
      <c r="K32" s="81" t="s">
        <v>65</v>
      </c>
      <c r="L32" s="90"/>
      <c r="M32" s="95">
        <v>56</v>
      </c>
      <c r="N32" s="139">
        <f>SUM('1112-04-01(501)'!N32,'1112-04-01(601)'!N32)</f>
        <v>5</v>
      </c>
      <c r="O32" s="129">
        <f>SUM('1112-04-01(501)'!O32,'1112-04-01(601)'!O32)</f>
        <v>9</v>
      </c>
      <c r="P32" s="143">
        <f>SUM('1112-04-01(501)'!P32,'1112-04-01(601)'!P32)</f>
        <v>9934.9</v>
      </c>
      <c r="Q32" s="147">
        <f>SUM('1112-04-01(501)'!Q32,'1112-04-01(601)'!Q32)</f>
        <v>2</v>
      </c>
      <c r="R32" s="150">
        <f>SUM('1112-04-01(501)'!R32,'1112-04-01(601)'!R32)</f>
        <v>193.04</v>
      </c>
    </row>
    <row r="33" spans="1:18" ht="14.1" customHeight="1">
      <c r="A33" s="10"/>
      <c r="B33" s="25"/>
      <c r="C33" s="40" t="s">
        <v>21</v>
      </c>
      <c r="D33" s="46">
        <v>23</v>
      </c>
      <c r="E33" s="125">
        <f>SUM('1112-04-01(501)'!E33,'1112-04-01(601)'!E33)</f>
        <v>3</v>
      </c>
      <c r="F33" s="129">
        <f>SUM('1112-04-01(501)'!F33,'1112-04-01(601)'!F33)</f>
        <v>10</v>
      </c>
      <c r="G33" s="133">
        <f>SUM('1112-04-01(501)'!G33,'1112-04-01(601)'!G33)</f>
        <v>1874.17</v>
      </c>
      <c r="H33" s="131">
        <f>SUM('1112-04-01(501)'!H33,'1112-04-01(601)'!H33)</f>
        <v>0</v>
      </c>
      <c r="I33" s="131">
        <f>SUM('1112-04-01(501)'!I33,'1112-04-01(601)'!I33)</f>
        <v>0</v>
      </c>
      <c r="J33" s="27"/>
      <c r="K33" s="81" t="s">
        <v>66</v>
      </c>
      <c r="L33" s="90"/>
      <c r="M33" s="94">
        <v>57</v>
      </c>
      <c r="N33" s="140">
        <f>SUM('1112-04-01(501)'!N33,'1112-04-01(601)'!N33)</f>
        <v>47</v>
      </c>
      <c r="O33" s="128">
        <f>SUM('1112-04-01(501)'!O33,'1112-04-01(601)'!O33)</f>
        <v>73</v>
      </c>
      <c r="P33" s="144">
        <f>SUM('1112-04-01(501)'!P33,'1112-04-01(601)'!P33)</f>
        <v>38384.83</v>
      </c>
      <c r="Q33" s="147">
        <f>SUM('1112-04-01(501)'!Q33,'1112-04-01(601)'!Q33)</f>
        <v>27</v>
      </c>
      <c r="R33" s="150">
        <f>SUM('1112-04-01(501)'!R33,'1112-04-01(601)'!R33)</f>
        <v>18008.05</v>
      </c>
    </row>
    <row r="34" spans="1:18" ht="14.1" customHeight="1">
      <c r="A34" s="11"/>
      <c r="B34" s="26"/>
      <c r="C34" s="39" t="s">
        <v>22</v>
      </c>
      <c r="D34" s="46">
        <v>24</v>
      </c>
      <c r="E34" s="125">
        <f>SUM('1112-04-01(501)'!E34,'1112-04-01(601)'!E34)</f>
        <v>9</v>
      </c>
      <c r="F34" s="129">
        <f>SUM('1112-04-01(501)'!F34,'1112-04-01(601)'!F34)</f>
        <v>16</v>
      </c>
      <c r="G34" s="133">
        <f>SUM('1112-04-01(501)'!G34,'1112-04-01(601)'!G34)</f>
        <v>6040.61</v>
      </c>
      <c r="H34" s="129">
        <f>SUM('1112-04-01(501)'!H34,'1112-04-01(601)'!H34)</f>
        <v>3</v>
      </c>
      <c r="I34" s="136">
        <f>SUM('1112-04-01(501)'!I34,'1112-04-01(601)'!I34)</f>
        <v>5636.51</v>
      </c>
      <c r="J34" s="27"/>
      <c r="K34" s="81" t="s">
        <v>67</v>
      </c>
      <c r="L34" s="90"/>
      <c r="M34" s="95">
        <v>58</v>
      </c>
      <c r="N34" s="139">
        <f>SUM('1112-04-01(501)'!N34,'1112-04-01(601)'!N34)</f>
        <v>808</v>
      </c>
      <c r="O34" s="129">
        <f>SUM('1112-04-01(501)'!O34,'1112-04-01(601)'!O34)</f>
        <v>2469</v>
      </c>
      <c r="P34" s="143">
        <f>SUM('1112-04-01(501)'!P34,'1112-04-01(601)'!P34)</f>
        <v>560548.04</v>
      </c>
      <c r="Q34" s="147">
        <f>SUM('1112-04-01(501)'!Q34,'1112-04-01(601)'!Q34)</f>
        <v>1298</v>
      </c>
      <c r="R34" s="150">
        <f>SUM('1112-04-01(501)'!R34,'1112-04-01(601)'!R34)</f>
        <v>125733.93</v>
      </c>
    </row>
    <row r="35" spans="1:18" ht="14.1" customHeight="1">
      <c r="A35" s="12" t="s">
        <v>6</v>
      </c>
      <c r="B35" s="118" t="s">
        <v>25</v>
      </c>
      <c r="C35" s="39" t="s">
        <v>38</v>
      </c>
      <c r="D35" s="46">
        <v>25</v>
      </c>
      <c r="E35" s="125">
        <f>SUM('1112-04-01(501)'!E35,'1112-04-01(601)'!E35)</f>
        <v>1250</v>
      </c>
      <c r="F35" s="129">
        <f>SUM('1112-04-01(501)'!F35,'1112-04-01(601)'!F35)</f>
        <v>1667</v>
      </c>
      <c r="G35" s="133">
        <f>SUM('1112-04-01(501)'!G35,'1112-04-01(601)'!G35)</f>
        <v>262840.83</v>
      </c>
      <c r="H35" s="129">
        <f>SUM('1112-04-01(501)'!H35,'1112-04-01(601)'!H35)</f>
        <v>1509</v>
      </c>
      <c r="I35" s="136">
        <f>SUM('1112-04-01(501)'!I35,'1112-04-01(601)'!I35)</f>
        <v>211357.63</v>
      </c>
      <c r="J35" s="27"/>
      <c r="K35" s="81" t="s">
        <v>68</v>
      </c>
      <c r="L35" s="90"/>
      <c r="M35" s="94">
        <v>59</v>
      </c>
      <c r="N35" s="140">
        <f>SUM('1112-04-01(501)'!N35,'1112-04-01(601)'!N35)</f>
        <v>49</v>
      </c>
      <c r="O35" s="128">
        <f>SUM('1112-04-01(501)'!O35,'1112-04-01(601)'!O35)</f>
        <v>65</v>
      </c>
      <c r="P35" s="144">
        <f>SUM('1112-04-01(501)'!P35,'1112-04-01(601)'!P35)</f>
        <v>39921.56</v>
      </c>
      <c r="Q35" s="147">
        <f>SUM('1112-04-01(501)'!Q35,'1112-04-01(601)'!Q35)</f>
        <v>46</v>
      </c>
      <c r="R35" s="150">
        <f>SUM('1112-04-01(501)'!R35,'1112-04-01(601)'!R35)</f>
        <v>4992.21</v>
      </c>
    </row>
    <row r="36" spans="1:18" ht="14.1" customHeight="1">
      <c r="A36" s="10"/>
      <c r="B36" s="119"/>
      <c r="C36" s="39" t="s">
        <v>39</v>
      </c>
      <c r="D36" s="46">
        <v>26</v>
      </c>
      <c r="E36" s="125">
        <f>SUM('1112-04-01(501)'!E36,'1112-04-01(601)'!E36)</f>
        <v>4</v>
      </c>
      <c r="F36" s="129">
        <f>SUM('1112-04-01(501)'!F36,'1112-04-01(601)'!F36)</f>
        <v>14</v>
      </c>
      <c r="G36" s="133">
        <f>SUM('1112-04-01(501)'!G36,'1112-04-01(601)'!G36)</f>
        <v>727.58</v>
      </c>
      <c r="H36" s="130">
        <f>SUM('1112-04-01(501)'!H36,'1112-04-01(601)'!H36)</f>
        <v>7</v>
      </c>
      <c r="I36" s="131">
        <f>SUM('1112-04-01(501)'!I36,'1112-04-01(601)'!I36)</f>
        <v>934.19</v>
      </c>
      <c r="J36" s="27"/>
      <c r="K36" s="81" t="s">
        <v>69</v>
      </c>
      <c r="L36" s="90"/>
      <c r="M36" s="95">
        <v>60</v>
      </c>
      <c r="N36" s="139">
        <f>SUM('1112-04-01(501)'!N36,'1112-04-01(601)'!N36)</f>
        <v>76</v>
      </c>
      <c r="O36" s="129">
        <f>SUM('1112-04-01(501)'!O36,'1112-04-01(601)'!O36)</f>
        <v>120</v>
      </c>
      <c r="P36" s="143">
        <f>SUM('1112-04-01(501)'!P36,'1112-04-01(601)'!P36)</f>
        <v>12128.07</v>
      </c>
      <c r="Q36" s="147">
        <f>SUM('1112-04-01(501)'!Q36,'1112-04-01(601)'!Q36)</f>
        <v>56</v>
      </c>
      <c r="R36" s="150">
        <f>SUM('1112-04-01(501)'!R36,'1112-04-01(601)'!R36)</f>
        <v>5925.75</v>
      </c>
    </row>
    <row r="37" spans="1:18" ht="14.1" customHeight="1">
      <c r="A37" s="10"/>
      <c r="B37" s="119"/>
      <c r="C37" s="39" t="s">
        <v>40</v>
      </c>
      <c r="D37" s="46">
        <v>27</v>
      </c>
      <c r="E37" s="125">
        <f>SUM('1112-04-01(501)'!E37,'1112-04-01(601)'!E37)</f>
        <v>83</v>
      </c>
      <c r="F37" s="129">
        <f>SUM('1112-04-01(501)'!F37,'1112-04-01(601)'!F37)</f>
        <v>185</v>
      </c>
      <c r="G37" s="133">
        <f>SUM('1112-04-01(501)'!G37,'1112-04-01(601)'!G37)</f>
        <v>243603.32</v>
      </c>
      <c r="H37" s="129">
        <f>SUM('1112-04-01(501)'!H37,'1112-04-01(601)'!H37)</f>
        <v>478</v>
      </c>
      <c r="I37" s="136">
        <f>SUM('1112-04-01(501)'!I37,'1112-04-01(601)'!I37)</f>
        <v>88740.33</v>
      </c>
      <c r="J37" s="27"/>
      <c r="K37" s="81" t="s">
        <v>70</v>
      </c>
      <c r="L37" s="90"/>
      <c r="M37" s="94">
        <v>61</v>
      </c>
      <c r="N37" s="140">
        <f>SUM('1112-04-01(501)'!N37,'1112-04-01(601)'!N37)</f>
        <v>50</v>
      </c>
      <c r="O37" s="128">
        <f>SUM('1112-04-01(501)'!O37,'1112-04-01(601)'!O37)</f>
        <v>79</v>
      </c>
      <c r="P37" s="144">
        <f>SUM('1112-04-01(501)'!P37,'1112-04-01(601)'!P37)</f>
        <v>8994.93</v>
      </c>
      <c r="Q37" s="147">
        <f>SUM('1112-04-01(501)'!Q37,'1112-04-01(601)'!Q37)</f>
        <v>48</v>
      </c>
      <c r="R37" s="150">
        <f>SUM('1112-04-01(501)'!R37,'1112-04-01(601)'!R37)</f>
        <v>4506.39</v>
      </c>
    </row>
    <row r="38" spans="1:18" ht="14.1" customHeight="1">
      <c r="A38" s="10"/>
      <c r="B38" s="120"/>
      <c r="C38" s="39" t="s">
        <v>41</v>
      </c>
      <c r="D38" s="46">
        <v>28</v>
      </c>
      <c r="E38" s="125">
        <f>SUM('1112-04-01(501)'!E38,'1112-04-01(601)'!E38)</f>
        <v>952</v>
      </c>
      <c r="F38" s="129">
        <f>SUM('1112-04-01(501)'!F38,'1112-04-01(601)'!F38)</f>
        <v>1277</v>
      </c>
      <c r="G38" s="133">
        <f>SUM('1112-04-01(501)'!G38,'1112-04-01(601)'!G38)</f>
        <v>280795.42</v>
      </c>
      <c r="H38" s="129">
        <f>SUM('1112-04-01(501)'!H38,'1112-04-01(601)'!H38)</f>
        <v>997</v>
      </c>
      <c r="I38" s="136">
        <f>SUM('1112-04-01(501)'!I38,'1112-04-01(601)'!I38)</f>
        <v>192620.1</v>
      </c>
      <c r="J38" s="27"/>
      <c r="K38" s="81" t="s">
        <v>71</v>
      </c>
      <c r="L38" s="90"/>
      <c r="M38" s="95">
        <v>62</v>
      </c>
      <c r="N38" s="139">
        <f>SUM('1112-04-01(501)'!N38,'1112-04-01(601)'!N38)</f>
        <v>73</v>
      </c>
      <c r="O38" s="129">
        <f>SUM('1112-04-01(501)'!O38,'1112-04-01(601)'!O38)</f>
        <v>127</v>
      </c>
      <c r="P38" s="143">
        <f>SUM('1112-04-01(501)'!P38,'1112-04-01(601)'!P38)</f>
        <v>27265.89</v>
      </c>
      <c r="Q38" s="147">
        <f>SUM('1112-04-01(501)'!Q38,'1112-04-01(601)'!Q38)</f>
        <v>62</v>
      </c>
      <c r="R38" s="150">
        <f>SUM('1112-04-01(501)'!R38,'1112-04-01(601)'!R38)</f>
        <v>5645.78</v>
      </c>
    </row>
    <row r="39" spans="1:18" ht="14.1" customHeight="1">
      <c r="A39" s="10"/>
      <c r="B39" s="118" t="s">
        <v>26</v>
      </c>
      <c r="C39" s="39" t="s">
        <v>38</v>
      </c>
      <c r="D39" s="46">
        <v>29</v>
      </c>
      <c r="E39" s="125">
        <f>SUM('1112-04-01(501)'!E39,'1112-04-01(601)'!E39)</f>
        <v>11</v>
      </c>
      <c r="F39" s="129">
        <f>SUM('1112-04-01(501)'!F39,'1112-04-01(601)'!F39)</f>
        <v>18</v>
      </c>
      <c r="G39" s="133">
        <f>SUM('1112-04-01(501)'!G39,'1112-04-01(601)'!G39)</f>
        <v>4238.21</v>
      </c>
      <c r="H39" s="130">
        <f>SUM('1112-04-01(501)'!H39,'1112-04-01(601)'!H39)</f>
        <v>0</v>
      </c>
      <c r="I39" s="131">
        <f>SUM('1112-04-01(501)'!I39,'1112-04-01(601)'!I39)</f>
        <v>0</v>
      </c>
      <c r="J39" s="27"/>
      <c r="K39" s="81" t="s">
        <v>72</v>
      </c>
      <c r="L39" s="90"/>
      <c r="M39" s="94">
        <v>63</v>
      </c>
      <c r="N39" s="140">
        <f>SUM('1112-04-01(501)'!N39,'1112-04-01(601)'!N39)</f>
        <v>156</v>
      </c>
      <c r="O39" s="128">
        <f>SUM('1112-04-01(501)'!O39,'1112-04-01(601)'!O39)</f>
        <v>511</v>
      </c>
      <c r="P39" s="144">
        <f>SUM('1112-04-01(501)'!P39,'1112-04-01(601)'!P39)</f>
        <v>49669.69</v>
      </c>
      <c r="Q39" s="147">
        <f>SUM('1112-04-01(501)'!Q39,'1112-04-01(601)'!Q39)</f>
        <v>50</v>
      </c>
      <c r="R39" s="150">
        <f>SUM('1112-04-01(501)'!R39,'1112-04-01(601)'!R39)</f>
        <v>6395.48</v>
      </c>
    </row>
    <row r="40" spans="1:18" ht="14.1" customHeight="1">
      <c r="A40" s="10"/>
      <c r="B40" s="121"/>
      <c r="C40" s="39" t="s">
        <v>39</v>
      </c>
      <c r="D40" s="46">
        <v>30</v>
      </c>
      <c r="E40" s="125">
        <f>SUM('1112-04-01(501)'!E40,'1112-04-01(601)'!E40)</f>
        <v>2</v>
      </c>
      <c r="F40" s="129">
        <f>SUM('1112-04-01(501)'!F40,'1112-04-01(601)'!F40)</f>
        <v>2</v>
      </c>
      <c r="G40" s="133">
        <f>SUM('1112-04-01(501)'!G40,'1112-04-01(601)'!G40)</f>
        <v>2094.34</v>
      </c>
      <c r="H40" s="130">
        <f>SUM('1112-04-01(501)'!H40,'1112-04-01(601)'!H40)</f>
        <v>0</v>
      </c>
      <c r="I40" s="131">
        <f>SUM('1112-04-01(501)'!I40,'1112-04-01(601)'!I40)</f>
        <v>0</v>
      </c>
      <c r="J40" s="27"/>
      <c r="K40" s="81" t="s">
        <v>73</v>
      </c>
      <c r="L40" s="90"/>
      <c r="M40" s="95">
        <v>64</v>
      </c>
      <c r="N40" s="139">
        <f>SUM('1112-04-01(501)'!N40,'1112-04-01(601)'!N40)</f>
        <v>89</v>
      </c>
      <c r="O40" s="129">
        <f>SUM('1112-04-01(501)'!O40,'1112-04-01(601)'!O40)</f>
        <v>169</v>
      </c>
      <c r="P40" s="143">
        <f>SUM('1112-04-01(501)'!P40,'1112-04-01(601)'!P40)</f>
        <v>31062.82</v>
      </c>
      <c r="Q40" s="147">
        <f>SUM('1112-04-01(501)'!Q40,'1112-04-01(601)'!Q40)</f>
        <v>60</v>
      </c>
      <c r="R40" s="150">
        <f>SUM('1112-04-01(501)'!R40,'1112-04-01(601)'!R40)</f>
        <v>5161.97</v>
      </c>
    </row>
    <row r="41" spans="1:18" ht="14.1" customHeight="1">
      <c r="A41" s="10"/>
      <c r="B41" s="121"/>
      <c r="C41" s="39" t="s">
        <v>40</v>
      </c>
      <c r="D41" s="46">
        <v>31</v>
      </c>
      <c r="E41" s="126">
        <f>SUM('1112-04-01(501)'!E41,'1112-04-01(601)'!E41)</f>
        <v>0</v>
      </c>
      <c r="F41" s="130">
        <f>SUM('1112-04-01(501)'!F41,'1112-04-01(601)'!F41)</f>
        <v>0</v>
      </c>
      <c r="G41" s="63">
        <f>SUM('1112-04-01(501)'!G41,'1112-04-01(601)'!G41)</f>
        <v>0</v>
      </c>
      <c r="H41" s="130">
        <f>SUM('1112-04-01(501)'!H41,'1112-04-01(601)'!H41)</f>
        <v>0</v>
      </c>
      <c r="I41" s="131">
        <f>SUM('1112-04-01(501)'!I41,'1112-04-01(601)'!I41)</f>
        <v>0</v>
      </c>
      <c r="J41" s="45"/>
      <c r="K41" s="81" t="s">
        <v>74</v>
      </c>
      <c r="L41" s="90"/>
      <c r="M41" s="94">
        <v>65</v>
      </c>
      <c r="N41" s="140">
        <f>SUM('1112-04-01(501)'!N41,'1112-04-01(601)'!N41)</f>
        <v>403</v>
      </c>
      <c r="O41" s="128">
        <f>SUM('1112-04-01(501)'!O41,'1112-04-01(601)'!O41)</f>
        <v>728</v>
      </c>
      <c r="P41" s="144">
        <f>SUM('1112-04-01(501)'!P41,'1112-04-01(601)'!P41)</f>
        <v>335806.22</v>
      </c>
      <c r="Q41" s="147">
        <f>SUM('1112-04-01(501)'!Q41,'1112-04-01(601)'!Q41)</f>
        <v>255</v>
      </c>
      <c r="R41" s="150">
        <f>SUM('1112-04-01(501)'!R41,'1112-04-01(601)'!R41)</f>
        <v>31900.93</v>
      </c>
    </row>
    <row r="42" spans="1:18" ht="14.1" customHeight="1">
      <c r="A42" s="10"/>
      <c r="B42" s="121"/>
      <c r="C42" s="39" t="s">
        <v>41</v>
      </c>
      <c r="D42" s="46">
        <v>32</v>
      </c>
      <c r="E42" s="125">
        <f>SUM('1112-04-01(501)'!E42,'1112-04-01(601)'!E42)</f>
        <v>11</v>
      </c>
      <c r="F42" s="129">
        <f>SUM('1112-04-01(501)'!F42,'1112-04-01(601)'!F42)</f>
        <v>18</v>
      </c>
      <c r="G42" s="133">
        <f>SUM('1112-04-01(501)'!G42,'1112-04-01(601)'!G42)</f>
        <v>1891.38</v>
      </c>
      <c r="H42" s="130">
        <f>SUM('1112-04-01(501)'!H42,'1112-04-01(601)'!H42)</f>
        <v>0</v>
      </c>
      <c r="I42" s="131">
        <f>SUM('1112-04-01(501)'!I42,'1112-04-01(601)'!I42)</f>
        <v>0</v>
      </c>
      <c r="J42" s="71" t="s">
        <v>55</v>
      </c>
      <c r="K42" s="82"/>
      <c r="L42" s="91"/>
      <c r="M42" s="94">
        <v>66</v>
      </c>
      <c r="N42" s="140">
        <f>SUM(E11:E44,N11:N41)</f>
        <v>5859</v>
      </c>
      <c r="O42" s="129">
        <f>SUM(F11:F44,O11:O41)</f>
        <v>10148</v>
      </c>
      <c r="P42" s="143">
        <f>SUM(G11:G44,P11:P41)</f>
        <v>3063269.73</v>
      </c>
      <c r="Q42" s="147">
        <f>SUM(H11:H44,Q11:Q41)</f>
        <v>6910</v>
      </c>
      <c r="R42" s="150">
        <f>SUM(I11:I44,R11:R41)</f>
        <v>982444.87</v>
      </c>
    </row>
    <row r="43" spans="1:18" ht="14.1" customHeight="1">
      <c r="A43" s="10"/>
      <c r="B43" s="122" t="s">
        <v>27</v>
      </c>
      <c r="C43" s="39" t="s">
        <v>38</v>
      </c>
      <c r="D43" s="46">
        <v>33</v>
      </c>
      <c r="E43" s="127">
        <f>SUM('1112-04-01(501)'!E43,'1112-04-01(601)'!E43)</f>
        <v>0</v>
      </c>
      <c r="F43" s="131">
        <f>SUM('1112-04-01(501)'!F43,'1112-04-01(601)'!F43)</f>
        <v>0</v>
      </c>
      <c r="G43" s="131">
        <f>SUM('1112-04-01(501)'!G43,'1112-04-01(601)'!G43)</f>
        <v>0</v>
      </c>
      <c r="H43" s="130">
        <f>SUM('1112-04-01(501)'!H43,'1112-04-01(601)'!H43)</f>
        <v>0</v>
      </c>
      <c r="I43" s="131">
        <f>SUM('1112-04-01(501)'!I43,'1112-04-01(601)'!I43)</f>
        <v>0</v>
      </c>
      <c r="J43" s="72" t="s">
        <v>56</v>
      </c>
      <c r="K43" s="83"/>
      <c r="L43" s="92"/>
      <c r="M43" s="96">
        <v>67</v>
      </c>
      <c r="N43" s="99">
        <v>4050</v>
      </c>
      <c r="O43" s="102">
        <v>24939</v>
      </c>
      <c r="P43" s="104"/>
      <c r="Q43" s="104"/>
      <c r="R43" s="113" t="s">
        <v>83</v>
      </c>
    </row>
    <row r="44" spans="1:18" ht="14.1" customHeight="1">
      <c r="A44" s="11"/>
      <c r="B44" s="123"/>
      <c r="C44" s="39" t="s">
        <v>39</v>
      </c>
      <c r="D44" s="46">
        <v>34</v>
      </c>
      <c r="E44" s="125">
        <f>SUM('1112-04-01(501)'!E44,'1112-04-01(601)'!E44)</f>
        <v>18</v>
      </c>
      <c r="F44" s="129">
        <f>SUM('1112-04-01(501)'!F44,'1112-04-01(601)'!F44)</f>
        <v>18</v>
      </c>
      <c r="G44" s="133">
        <f>SUM('1112-04-01(501)'!G44,'1112-04-01(601)'!G44)</f>
        <v>7250.33</v>
      </c>
      <c r="H44" s="130">
        <f>SUM('1112-04-01(501)'!H44,'1112-04-01(601)'!H44)</f>
        <v>0</v>
      </c>
      <c r="I44" s="131">
        <f>SUM('1112-04-01(501)'!I44,'1112-04-01(601)'!I44)</f>
        <v>0</v>
      </c>
      <c r="J44" s="73"/>
      <c r="K44" s="84"/>
      <c r="L44" s="93"/>
      <c r="M44" s="97"/>
      <c r="N44" s="100"/>
      <c r="O44" s="103"/>
      <c r="P44" s="105"/>
      <c r="Q44" s="105"/>
      <c r="R44" s="75"/>
    </row>
    <row r="45" spans="1:18" ht="14.1" customHeight="1">
      <c r="A45" s="13" t="s">
        <v>7</v>
      </c>
      <c r="B45" s="13"/>
      <c r="C45" s="13"/>
      <c r="D45" s="47">
        <v>235560</v>
      </c>
      <c r="E45" s="47"/>
      <c r="F45" s="13" t="s">
        <v>47</v>
      </c>
      <c r="G45" s="64">
        <v>175198247.86</v>
      </c>
      <c r="H45" s="13" t="s">
        <v>52</v>
      </c>
      <c r="I45" s="13" t="s">
        <v>53</v>
      </c>
      <c r="J45" s="47">
        <v>203609</v>
      </c>
      <c r="K45" s="47"/>
      <c r="L45" s="13" t="s">
        <v>75</v>
      </c>
      <c r="M45" s="98">
        <v>41293491.18</v>
      </c>
      <c r="N45" s="98"/>
      <c r="O45" s="13" t="s">
        <v>77</v>
      </c>
      <c r="P45" s="13"/>
      <c r="Q45" s="13"/>
      <c r="R45" s="13"/>
    </row>
    <row r="46" spans="1:18" ht="14.1" customHeight="1">
      <c r="A46" s="14" t="s">
        <v>8</v>
      </c>
      <c r="B46" s="14"/>
      <c r="C46" s="14"/>
      <c r="D46" s="14"/>
      <c r="E46" s="14"/>
      <c r="F46" s="59">
        <v>4525552408.18</v>
      </c>
      <c r="G46" s="14" t="s">
        <v>49</v>
      </c>
      <c r="H46" s="14"/>
      <c r="I46" s="14"/>
      <c r="J46" s="14"/>
      <c r="K46" s="59">
        <v>41660081.94</v>
      </c>
      <c r="L46" s="59"/>
      <c r="M46" s="14" t="s">
        <v>76</v>
      </c>
      <c r="N46" s="14"/>
      <c r="O46" s="14"/>
      <c r="P46" s="14"/>
      <c r="Q46" s="14"/>
      <c r="R46" s="14"/>
    </row>
    <row r="47" spans="1:18" ht="14.1" customHeight="1">
      <c r="A47" s="15" t="s">
        <v>9</v>
      </c>
      <c r="B47" s="15"/>
      <c r="C47" s="41"/>
      <c r="D47" s="48">
        <f>H1</f>
      </c>
      <c r="E47" s="52"/>
      <c r="F47" s="52"/>
      <c r="G47" s="52"/>
      <c r="H47" s="52"/>
      <c r="I47" s="52"/>
      <c r="J47" s="52"/>
      <c r="K47" s="52"/>
      <c r="L47" s="52"/>
      <c r="M47" s="52"/>
      <c r="N47" s="52"/>
      <c r="O47" s="52"/>
      <c r="P47" s="52"/>
      <c r="Q47" s="52"/>
      <c r="R47" s="52"/>
    </row>
    <row r="48" spans="1:18" s="74" customFormat="1" ht="36" customHeight="1">
      <c r="A48" s="16" t="s">
        <v>10</v>
      </c>
      <c r="B48" s="30"/>
      <c r="C48" s="30"/>
      <c r="D48" s="30"/>
      <c r="E48" s="30"/>
      <c r="F48" s="30"/>
      <c r="G48" s="30"/>
      <c r="H48" s="30"/>
      <c r="I48" s="30"/>
      <c r="J48" s="30"/>
      <c r="K48" s="30"/>
      <c r="L48" s="30"/>
      <c r="M48" s="30"/>
      <c r="N48" s="30"/>
      <c r="O48" s="30"/>
      <c r="P48" s="30"/>
      <c r="Q48" s="30"/>
      <c r="R48" s="30"/>
    </row>
    <row r="49" spans="1:18" ht="15">
      <c r="A49" s="17"/>
      <c r="B49" s="17"/>
      <c r="C49" s="17"/>
      <c r="D49" s="17"/>
      <c r="E49" s="17"/>
      <c r="F49" s="17"/>
      <c r="G49" s="17"/>
      <c r="H49" s="17"/>
      <c r="I49" s="17"/>
      <c r="J49" s="17"/>
      <c r="K49" s="17"/>
      <c r="L49" s="17"/>
      <c r="M49" s="17"/>
      <c r="N49" s="17"/>
      <c r="O49" s="17"/>
      <c r="P49" s="17"/>
      <c r="Q49" s="17"/>
      <c r="R49" s="17"/>
    </row>
    <row r="50" spans="1:18" ht="15">
      <c r="A50" s="18"/>
      <c r="B50" s="31"/>
      <c r="C50" s="31"/>
      <c r="D50" s="31"/>
      <c r="E50" s="31"/>
      <c r="F50" s="31"/>
      <c r="G50" s="31"/>
      <c r="H50" s="31"/>
      <c r="I50" s="31"/>
      <c r="J50" s="31"/>
      <c r="K50" s="31"/>
      <c r="L50" s="31"/>
      <c r="M50" s="31"/>
      <c r="N50" s="31"/>
      <c r="O50" s="31"/>
      <c r="P50" s="31"/>
      <c r="Q50" s="31"/>
      <c r="R50" s="31"/>
    </row>
  </sheetData>
  <mergeCells count="70">
    <mergeCell ref="A7:R7"/>
    <mergeCell ref="A5:B5"/>
    <mergeCell ref="A6:B6"/>
    <mergeCell ref="F8:N8"/>
    <mergeCell ref="D45:E45"/>
    <mergeCell ref="J45:K45"/>
    <mergeCell ref="M45:N45"/>
    <mergeCell ref="Q5:R5"/>
    <mergeCell ref="Q6:R6"/>
    <mergeCell ref="A9:C10"/>
    <mergeCell ref="D9:D10"/>
    <mergeCell ref="E9:E10"/>
    <mergeCell ref="F9:G9"/>
    <mergeCell ref="H9:I9"/>
    <mergeCell ref="J9:L10"/>
    <mergeCell ref="M9:M10"/>
    <mergeCell ref="N9:N10"/>
    <mergeCell ref="O9:P9"/>
    <mergeCell ref="Q9:R9"/>
    <mergeCell ref="A11:A22"/>
    <mergeCell ref="B11:C11"/>
    <mergeCell ref="J11:J28"/>
    <mergeCell ref="K11:K12"/>
    <mergeCell ref="B12:C12"/>
    <mergeCell ref="B13:C13"/>
    <mergeCell ref="K13:K16"/>
    <mergeCell ref="B14:C14"/>
    <mergeCell ref="B15:C15"/>
    <mergeCell ref="B16:C16"/>
    <mergeCell ref="B17:C17"/>
    <mergeCell ref="K17:K20"/>
    <mergeCell ref="B18:C18"/>
    <mergeCell ref="K33:L33"/>
    <mergeCell ref="B19:C19"/>
    <mergeCell ref="B20:C20"/>
    <mergeCell ref="B21:C21"/>
    <mergeCell ref="K21:K24"/>
    <mergeCell ref="B22:C22"/>
    <mergeCell ref="O43:Q44"/>
    <mergeCell ref="A23:A34"/>
    <mergeCell ref="B23:C23"/>
    <mergeCell ref="B24:B34"/>
    <mergeCell ref="K25:K27"/>
    <mergeCell ref="K28:L28"/>
    <mergeCell ref="J29:J41"/>
    <mergeCell ref="K29:L29"/>
    <mergeCell ref="A35:A44"/>
    <mergeCell ref="B35:B38"/>
    <mergeCell ref="K35:L35"/>
    <mergeCell ref="K36:L36"/>
    <mergeCell ref="K37:L37"/>
    <mergeCell ref="K30:L30"/>
    <mergeCell ref="K31:L31"/>
    <mergeCell ref="K32:L32"/>
    <mergeCell ref="A47:C47"/>
    <mergeCell ref="D47:R47"/>
    <mergeCell ref="A48:R48"/>
    <mergeCell ref="K46:L46"/>
    <mergeCell ref="K34:L34"/>
    <mergeCell ref="R43:R44"/>
    <mergeCell ref="K38:L38"/>
    <mergeCell ref="B39:B42"/>
    <mergeCell ref="K39:L39"/>
    <mergeCell ref="K40:L40"/>
    <mergeCell ref="K41:L41"/>
    <mergeCell ref="J42:L42"/>
    <mergeCell ref="B43:B44"/>
    <mergeCell ref="J43:L44"/>
    <mergeCell ref="M43:M44"/>
    <mergeCell ref="N43:N44"/>
  </mergeCells>
  <printOptions/>
  <pageMargins left="0.748031496062992" right="0.748031496062992" top="0.590551181102362" bottom="0.590551181102362" header="0.31496062992126" footer="0.31496062992126"/>
  <pageSetup fitToHeight="0" fitToWidth="0" horizontalDpi="600" verticalDpi="600" orientation="landscape" paperSize="8"/>
</worksheet>
</file>

<file path=xl/worksheets/sheet5.xml><?xml version="1.0" encoding="utf-8"?>
<worksheet xmlns="http://schemas.openxmlformats.org/spreadsheetml/2006/main" xmlns:r="http://schemas.openxmlformats.org/officeDocument/2006/relationships">
  <dimension ref="A1:R50"/>
  <sheetViews>
    <sheetView zoomScale="85" zoomScaleNormal="85" workbookViewId="0" topLeftCell="A5">
      <selection activeCell="N11" sqref="N11:R41"/>
    </sheetView>
  </sheetViews>
  <sheetFormatPr defaultColWidth="9.28125" defaultRowHeight="15"/>
  <cols>
    <col min="1" max="2" width="5.8515625" style="114" customWidth="1"/>
    <col min="3" max="3" width="21.8515625" style="114" customWidth="1"/>
    <col min="4" max="4" width="5.8515625" style="114" customWidth="1"/>
    <col min="5" max="9" width="14.8515625" style="0" customWidth="1"/>
    <col min="10" max="11" width="5.8515625" style="0" customWidth="1"/>
    <col min="12" max="12" width="21.8515625" style="0" customWidth="1"/>
    <col min="13" max="13" width="5.8515625" style="0" customWidth="1"/>
    <col min="14" max="17" width="14.8515625" style="0" customWidth="1"/>
    <col min="18" max="18" width="15.7109375" style="0" customWidth="1"/>
  </cols>
  <sheetData>
    <row r="1" spans="5:16" s="17" customFormat="1" ht="31.5" customHeight="1" hidden="1">
      <c r="E1" s="49"/>
      <c r="F1" s="53"/>
      <c r="H1" s="65"/>
      <c r="L1" s="3"/>
      <c r="M1" s="3"/>
      <c r="N1" s="3"/>
      <c r="O1" s="3"/>
      <c r="P1" s="3"/>
    </row>
    <row r="2" spans="1:16" s="17" customFormat="1" ht="28.5" customHeight="1" hidden="1">
      <c r="A2" s="3"/>
      <c r="B2" s="3"/>
      <c r="H2" s="65"/>
      <c r="L2" s="3"/>
      <c r="M2" s="3"/>
      <c r="N2" s="3"/>
      <c r="O2" s="3"/>
      <c r="P2" s="3"/>
    </row>
    <row r="3" spans="2:16" s="17" customFormat="1" ht="28.5" customHeight="1" hidden="1">
      <c r="B3" s="182"/>
      <c r="D3" s="184"/>
      <c r="F3" s="182"/>
      <c r="H3" s="184"/>
      <c r="L3" s="3"/>
      <c r="M3" s="3"/>
      <c r="N3" s="3"/>
      <c r="O3" s="3"/>
      <c r="P3" s="3"/>
    </row>
    <row r="4" spans="2:16" s="17" customFormat="1" ht="28.5" customHeight="1" hidden="1">
      <c r="B4" s="3"/>
      <c r="C4" s="183"/>
      <c r="E4" s="183"/>
      <c r="H4" s="65"/>
      <c r="L4" s="3"/>
      <c r="M4" s="3"/>
      <c r="N4" s="3"/>
      <c r="O4" s="3"/>
      <c r="P4" s="3"/>
    </row>
    <row r="5" spans="1:18" s="114" customFormat="1" ht="18" customHeight="1">
      <c r="A5" s="4" t="s">
        <v>0</v>
      </c>
      <c r="B5" s="4"/>
      <c r="C5" s="33"/>
      <c r="D5" s="33"/>
      <c r="E5" s="33"/>
      <c r="F5" s="33"/>
      <c r="G5" s="33"/>
      <c r="H5" s="33"/>
      <c r="I5" s="33"/>
      <c r="J5" s="33"/>
      <c r="K5" s="74"/>
      <c r="L5" s="74"/>
      <c r="M5" s="74"/>
      <c r="N5" s="74"/>
      <c r="P5" s="4" t="s">
        <v>78</v>
      </c>
      <c r="Q5" s="106" t="s">
        <v>80</v>
      </c>
      <c r="R5" s="107"/>
    </row>
    <row r="6" spans="1:18" s="114" customFormat="1" ht="18" customHeight="1">
      <c r="A6" s="4" t="s">
        <v>1</v>
      </c>
      <c r="B6" s="4"/>
      <c r="C6" s="34" t="s">
        <v>28</v>
      </c>
      <c r="D6" s="34"/>
      <c r="E6" s="34"/>
      <c r="F6" s="34"/>
      <c r="G6" s="34"/>
      <c r="H6" s="34"/>
      <c r="I6" s="34"/>
      <c r="J6" s="66"/>
      <c r="K6" s="75"/>
      <c r="L6" s="75"/>
      <c r="M6" s="75"/>
      <c r="N6" s="75"/>
      <c r="O6" s="101"/>
      <c r="P6" s="4" t="s">
        <v>79</v>
      </c>
      <c r="Q6" s="106" t="s">
        <v>81</v>
      </c>
      <c r="R6" s="107"/>
    </row>
    <row r="7" spans="1:18" ht="36" customHeight="1">
      <c r="A7" s="117" t="s">
        <v>87</v>
      </c>
      <c r="B7" s="117"/>
      <c r="C7" s="117"/>
      <c r="D7" s="117"/>
      <c r="E7" s="117"/>
      <c r="F7" s="117"/>
      <c r="G7" s="117"/>
      <c r="H7" s="117"/>
      <c r="I7" s="117"/>
      <c r="J7" s="117"/>
      <c r="K7" s="117"/>
      <c r="L7" s="117"/>
      <c r="M7" s="117"/>
      <c r="N7" s="117"/>
      <c r="O7" s="117"/>
      <c r="P7" s="117"/>
      <c r="Q7" s="117"/>
      <c r="R7" s="117"/>
    </row>
    <row r="8" spans="1:18" ht="24" customHeight="1">
      <c r="A8" s="6"/>
      <c r="B8" s="6"/>
      <c r="C8" s="6"/>
      <c r="D8" s="6"/>
      <c r="E8" s="6"/>
      <c r="F8" s="54" t="s">
        <v>44</v>
      </c>
      <c r="G8" s="8"/>
      <c r="H8" s="8"/>
      <c r="I8" s="8"/>
      <c r="J8" s="8"/>
      <c r="K8" s="8"/>
      <c r="L8" s="8"/>
      <c r="M8" s="8"/>
      <c r="N8" s="8"/>
      <c r="O8" s="6"/>
      <c r="P8" s="6"/>
      <c r="Q8" s="6"/>
      <c r="R8" s="108" t="s">
        <v>82</v>
      </c>
    </row>
    <row r="9" spans="1:18" s="115" customFormat="1" ht="18" customHeight="1">
      <c r="A9" s="7" t="s">
        <v>3</v>
      </c>
      <c r="B9" s="7"/>
      <c r="C9" s="7"/>
      <c r="D9" s="43" t="s">
        <v>42</v>
      </c>
      <c r="E9" s="43" t="s">
        <v>43</v>
      </c>
      <c r="F9" s="55" t="s">
        <v>45</v>
      </c>
      <c r="G9" s="60"/>
      <c r="H9" s="55" t="s">
        <v>50</v>
      </c>
      <c r="I9" s="60"/>
      <c r="J9" s="67" t="s">
        <v>3</v>
      </c>
      <c r="K9" s="7"/>
      <c r="L9" s="85"/>
      <c r="M9" s="43" t="s">
        <v>42</v>
      </c>
      <c r="N9" s="43" t="s">
        <v>43</v>
      </c>
      <c r="O9" s="55" t="s">
        <v>45</v>
      </c>
      <c r="P9" s="60"/>
      <c r="Q9" s="55" t="s">
        <v>50</v>
      </c>
      <c r="R9" s="109"/>
    </row>
    <row r="10" spans="1:18" s="115" customFormat="1" ht="18" customHeight="1">
      <c r="A10" s="8"/>
      <c r="B10" s="8"/>
      <c r="C10" s="8"/>
      <c r="D10" s="44"/>
      <c r="E10" s="44"/>
      <c r="F10" s="56" t="s">
        <v>46</v>
      </c>
      <c r="G10" s="61" t="s">
        <v>48</v>
      </c>
      <c r="H10" s="61" t="s">
        <v>51</v>
      </c>
      <c r="I10" s="61" t="s">
        <v>48</v>
      </c>
      <c r="J10" s="68"/>
      <c r="K10" s="8"/>
      <c r="L10" s="86"/>
      <c r="M10" s="44"/>
      <c r="N10" s="44"/>
      <c r="O10" s="56" t="s">
        <v>46</v>
      </c>
      <c r="P10" s="61" t="s">
        <v>48</v>
      </c>
      <c r="Q10" s="61" t="s">
        <v>51</v>
      </c>
      <c r="R10" s="110" t="s">
        <v>48</v>
      </c>
    </row>
    <row r="11" spans="1:18" s="116" customFormat="1" ht="14.1" customHeight="1">
      <c r="A11" s="9" t="s">
        <v>4</v>
      </c>
      <c r="B11" s="20" t="s">
        <v>11</v>
      </c>
      <c r="C11" s="35"/>
      <c r="D11" s="45">
        <v>1</v>
      </c>
      <c r="E11" s="152">
        <v>16</v>
      </c>
      <c r="F11" s="155">
        <v>94</v>
      </c>
      <c r="G11" s="158">
        <v>117070.98</v>
      </c>
      <c r="H11" s="161">
        <v>0</v>
      </c>
      <c r="I11" s="162">
        <v>0</v>
      </c>
      <c r="J11" s="69" t="s">
        <v>6</v>
      </c>
      <c r="K11" s="28" t="s">
        <v>27</v>
      </c>
      <c r="L11" s="39" t="s">
        <v>40</v>
      </c>
      <c r="M11" s="94">
        <v>35</v>
      </c>
      <c r="N11" s="168">
        <v>2</v>
      </c>
      <c r="O11" s="155">
        <v>2</v>
      </c>
      <c r="P11" s="174">
        <v>82.54</v>
      </c>
      <c r="Q11" s="175">
        <v>0</v>
      </c>
      <c r="R11" s="178">
        <v>0</v>
      </c>
    </row>
    <row r="12" spans="1:18" ht="14.1" customHeight="1">
      <c r="A12" s="10"/>
      <c r="B12" s="21" t="s">
        <v>12</v>
      </c>
      <c r="C12" s="36"/>
      <c r="D12" s="46">
        <v>2</v>
      </c>
      <c r="E12" s="153">
        <v>10</v>
      </c>
      <c r="F12" s="156">
        <v>9</v>
      </c>
      <c r="G12" s="159">
        <v>6299.81</v>
      </c>
      <c r="H12" s="156">
        <v>1</v>
      </c>
      <c r="I12" s="163">
        <v>64.41</v>
      </c>
      <c r="J12" s="70"/>
      <c r="K12" s="29"/>
      <c r="L12" s="39" t="s">
        <v>41</v>
      </c>
      <c r="M12" s="95">
        <v>36</v>
      </c>
      <c r="N12" s="167">
        <v>2</v>
      </c>
      <c r="O12" s="156">
        <v>2</v>
      </c>
      <c r="P12" s="173">
        <v>116.71</v>
      </c>
      <c r="Q12" s="176">
        <v>0</v>
      </c>
      <c r="R12" s="179">
        <v>0</v>
      </c>
    </row>
    <row r="13" spans="1:18" ht="14.1" customHeight="1">
      <c r="A13" s="10"/>
      <c r="B13" s="21" t="s">
        <v>13</v>
      </c>
      <c r="C13" s="36"/>
      <c r="D13" s="46">
        <v>3</v>
      </c>
      <c r="E13" s="154">
        <v>0</v>
      </c>
      <c r="F13" s="157">
        <v>0</v>
      </c>
      <c r="G13" s="160">
        <v>0</v>
      </c>
      <c r="H13" s="157">
        <v>0</v>
      </c>
      <c r="I13" s="164">
        <v>0</v>
      </c>
      <c r="J13" s="70"/>
      <c r="K13" s="76" t="s">
        <v>57</v>
      </c>
      <c r="L13" s="39" t="s">
        <v>38</v>
      </c>
      <c r="M13" s="94">
        <v>37</v>
      </c>
      <c r="N13" s="165">
        <v>0</v>
      </c>
      <c r="O13" s="161">
        <v>0</v>
      </c>
      <c r="P13" s="171">
        <v>0</v>
      </c>
      <c r="Q13" s="176">
        <v>0</v>
      </c>
      <c r="R13" s="179">
        <v>0</v>
      </c>
    </row>
    <row r="14" spans="1:18" ht="14.1" customHeight="1">
      <c r="A14" s="10"/>
      <c r="B14" s="21" t="s">
        <v>14</v>
      </c>
      <c r="C14" s="36"/>
      <c r="D14" s="46">
        <v>4</v>
      </c>
      <c r="E14" s="154">
        <v>0</v>
      </c>
      <c r="F14" s="157">
        <v>0</v>
      </c>
      <c r="G14" s="160">
        <v>0</v>
      </c>
      <c r="H14" s="157">
        <v>0</v>
      </c>
      <c r="I14" s="164">
        <v>0</v>
      </c>
      <c r="J14" s="70"/>
      <c r="K14" s="77"/>
      <c r="L14" s="39" t="s">
        <v>39</v>
      </c>
      <c r="M14" s="95">
        <v>38</v>
      </c>
      <c r="N14" s="166">
        <v>0</v>
      </c>
      <c r="O14" s="157">
        <v>0</v>
      </c>
      <c r="P14" s="172">
        <v>0</v>
      </c>
      <c r="Q14" s="176">
        <v>0</v>
      </c>
      <c r="R14" s="179">
        <v>0</v>
      </c>
    </row>
    <row r="15" spans="1:18" ht="14.1" customHeight="1">
      <c r="A15" s="10"/>
      <c r="B15" s="21" t="s">
        <v>15</v>
      </c>
      <c r="C15" s="36"/>
      <c r="D15" s="46">
        <v>5</v>
      </c>
      <c r="E15" s="154">
        <v>0</v>
      </c>
      <c r="F15" s="157">
        <v>0</v>
      </c>
      <c r="G15" s="160">
        <v>0</v>
      </c>
      <c r="H15" s="157">
        <v>0</v>
      </c>
      <c r="I15" s="164">
        <v>0</v>
      </c>
      <c r="J15" s="70"/>
      <c r="K15" s="77"/>
      <c r="L15" s="39" t="s">
        <v>40</v>
      </c>
      <c r="M15" s="94">
        <v>39</v>
      </c>
      <c r="N15" s="165">
        <v>0</v>
      </c>
      <c r="O15" s="161">
        <v>0</v>
      </c>
      <c r="P15" s="171">
        <v>0</v>
      </c>
      <c r="Q15" s="176">
        <v>0</v>
      </c>
      <c r="R15" s="179">
        <v>0</v>
      </c>
    </row>
    <row r="16" spans="1:18" ht="14.1" customHeight="1">
      <c r="A16" s="10"/>
      <c r="B16" s="21" t="s">
        <v>16</v>
      </c>
      <c r="C16" s="36"/>
      <c r="D16" s="46">
        <v>6</v>
      </c>
      <c r="E16" s="154">
        <v>0</v>
      </c>
      <c r="F16" s="157">
        <v>0</v>
      </c>
      <c r="G16" s="160">
        <v>0</v>
      </c>
      <c r="H16" s="157">
        <v>0</v>
      </c>
      <c r="I16" s="164">
        <v>0</v>
      </c>
      <c r="J16" s="70"/>
      <c r="K16" s="77"/>
      <c r="L16" s="39" t="s">
        <v>41</v>
      </c>
      <c r="M16" s="95">
        <v>40</v>
      </c>
      <c r="N16" s="166">
        <v>0</v>
      </c>
      <c r="O16" s="157">
        <v>0</v>
      </c>
      <c r="P16" s="172">
        <v>0</v>
      </c>
      <c r="Q16" s="176">
        <v>0</v>
      </c>
      <c r="R16" s="179">
        <v>0</v>
      </c>
    </row>
    <row r="17" spans="1:18" ht="14.1" customHeight="1">
      <c r="A17" s="10"/>
      <c r="B17" s="21" t="s">
        <v>17</v>
      </c>
      <c r="C17" s="36"/>
      <c r="D17" s="46">
        <v>7</v>
      </c>
      <c r="E17" s="154">
        <v>0</v>
      </c>
      <c r="F17" s="157">
        <v>0</v>
      </c>
      <c r="G17" s="160">
        <v>0</v>
      </c>
      <c r="H17" s="157">
        <v>0</v>
      </c>
      <c r="I17" s="164">
        <v>0</v>
      </c>
      <c r="J17" s="70"/>
      <c r="K17" s="76" t="s">
        <v>58</v>
      </c>
      <c r="L17" s="39" t="s">
        <v>38</v>
      </c>
      <c r="M17" s="94">
        <v>41</v>
      </c>
      <c r="N17" s="165">
        <v>0</v>
      </c>
      <c r="O17" s="161">
        <v>0</v>
      </c>
      <c r="P17" s="171">
        <v>0</v>
      </c>
      <c r="Q17" s="176">
        <v>0</v>
      </c>
      <c r="R17" s="179">
        <v>0</v>
      </c>
    </row>
    <row r="18" spans="1:18" ht="14.1" customHeight="1">
      <c r="A18" s="10"/>
      <c r="B18" s="22" t="s">
        <v>18</v>
      </c>
      <c r="C18" s="37"/>
      <c r="D18" s="46">
        <v>8</v>
      </c>
      <c r="E18" s="153">
        <v>11</v>
      </c>
      <c r="F18" s="157">
        <v>0</v>
      </c>
      <c r="G18" s="160">
        <v>0</v>
      </c>
      <c r="H18" s="156">
        <v>11</v>
      </c>
      <c r="I18" s="163">
        <v>1039.91</v>
      </c>
      <c r="J18" s="70"/>
      <c r="K18" s="77"/>
      <c r="L18" s="39" t="s">
        <v>39</v>
      </c>
      <c r="M18" s="95">
        <v>42</v>
      </c>
      <c r="N18" s="166">
        <v>0</v>
      </c>
      <c r="O18" s="157">
        <v>0</v>
      </c>
      <c r="P18" s="172">
        <v>0</v>
      </c>
      <c r="Q18" s="176">
        <v>0</v>
      </c>
      <c r="R18" s="179">
        <v>0</v>
      </c>
    </row>
    <row r="19" spans="1:18" ht="14.1" customHeight="1">
      <c r="A19" s="10"/>
      <c r="B19" s="22" t="s">
        <v>19</v>
      </c>
      <c r="C19" s="37"/>
      <c r="D19" s="46">
        <v>9</v>
      </c>
      <c r="E19" s="153">
        <v>1</v>
      </c>
      <c r="F19" s="157">
        <v>0</v>
      </c>
      <c r="G19" s="160">
        <v>0</v>
      </c>
      <c r="H19" s="156">
        <v>1</v>
      </c>
      <c r="I19" s="163">
        <v>5504.51</v>
      </c>
      <c r="J19" s="70"/>
      <c r="K19" s="77"/>
      <c r="L19" s="39" t="s">
        <v>40</v>
      </c>
      <c r="M19" s="94">
        <v>43</v>
      </c>
      <c r="N19" s="165">
        <v>0</v>
      </c>
      <c r="O19" s="161">
        <v>0</v>
      </c>
      <c r="P19" s="171">
        <v>0</v>
      </c>
      <c r="Q19" s="176">
        <v>0</v>
      </c>
      <c r="R19" s="179">
        <v>0</v>
      </c>
    </row>
    <row r="20" spans="1:18" ht="14.1" customHeight="1">
      <c r="A20" s="10"/>
      <c r="B20" s="22" t="s">
        <v>20</v>
      </c>
      <c r="C20" s="37"/>
      <c r="D20" s="46">
        <v>10</v>
      </c>
      <c r="E20" s="153">
        <v>3</v>
      </c>
      <c r="F20" s="157">
        <v>0</v>
      </c>
      <c r="G20" s="160">
        <v>0</v>
      </c>
      <c r="H20" s="156">
        <v>3</v>
      </c>
      <c r="I20" s="163">
        <v>3032.72</v>
      </c>
      <c r="J20" s="70"/>
      <c r="K20" s="77"/>
      <c r="L20" s="39" t="s">
        <v>41</v>
      </c>
      <c r="M20" s="95">
        <v>44</v>
      </c>
      <c r="N20" s="166">
        <v>0</v>
      </c>
      <c r="O20" s="157">
        <v>0</v>
      </c>
      <c r="P20" s="172">
        <v>0</v>
      </c>
      <c r="Q20" s="176">
        <v>0</v>
      </c>
      <c r="R20" s="179">
        <v>0</v>
      </c>
    </row>
    <row r="21" spans="1:18" ht="14.1" customHeight="1">
      <c r="A21" s="10"/>
      <c r="B21" s="21" t="s">
        <v>21</v>
      </c>
      <c r="C21" s="36"/>
      <c r="D21" s="46">
        <v>11</v>
      </c>
      <c r="E21" s="153">
        <v>1</v>
      </c>
      <c r="F21" s="156">
        <v>2</v>
      </c>
      <c r="G21" s="159">
        <v>675.64</v>
      </c>
      <c r="H21" s="157">
        <v>0</v>
      </c>
      <c r="I21" s="164">
        <v>0</v>
      </c>
      <c r="J21" s="70"/>
      <c r="K21" s="76" t="s">
        <v>59</v>
      </c>
      <c r="L21" s="39" t="s">
        <v>38</v>
      </c>
      <c r="M21" s="94">
        <v>45</v>
      </c>
      <c r="N21" s="165">
        <v>0</v>
      </c>
      <c r="O21" s="161">
        <v>0</v>
      </c>
      <c r="P21" s="171">
        <v>0</v>
      </c>
      <c r="Q21" s="176">
        <v>0</v>
      </c>
      <c r="R21" s="179">
        <v>0</v>
      </c>
    </row>
    <row r="22" spans="1:18" ht="14.1" customHeight="1">
      <c r="A22" s="11"/>
      <c r="B22" s="23" t="s">
        <v>22</v>
      </c>
      <c r="C22" s="38"/>
      <c r="D22" s="46">
        <v>12</v>
      </c>
      <c r="E22" s="153">
        <v>114</v>
      </c>
      <c r="F22" s="157">
        <v>0</v>
      </c>
      <c r="G22" s="160">
        <v>0</v>
      </c>
      <c r="H22" s="156">
        <v>229</v>
      </c>
      <c r="I22" s="163">
        <v>21022.1</v>
      </c>
      <c r="J22" s="70"/>
      <c r="K22" s="77"/>
      <c r="L22" s="39" t="s">
        <v>39</v>
      </c>
      <c r="M22" s="95">
        <v>46</v>
      </c>
      <c r="N22" s="166">
        <v>0</v>
      </c>
      <c r="O22" s="157">
        <v>0</v>
      </c>
      <c r="P22" s="172">
        <v>0</v>
      </c>
      <c r="Q22" s="176">
        <v>0</v>
      </c>
      <c r="R22" s="179">
        <v>0</v>
      </c>
    </row>
    <row r="23" spans="1:18" ht="14.1" customHeight="1">
      <c r="A23" s="12" t="s">
        <v>5</v>
      </c>
      <c r="B23" s="21" t="s">
        <v>23</v>
      </c>
      <c r="C23" s="36"/>
      <c r="D23" s="46">
        <v>13</v>
      </c>
      <c r="E23" s="153">
        <v>23</v>
      </c>
      <c r="F23" s="157">
        <v>0</v>
      </c>
      <c r="G23" s="160">
        <v>0</v>
      </c>
      <c r="H23" s="156">
        <v>356</v>
      </c>
      <c r="I23" s="163">
        <v>47278.82</v>
      </c>
      <c r="J23" s="70"/>
      <c r="K23" s="77"/>
      <c r="L23" s="39" t="s">
        <v>40</v>
      </c>
      <c r="M23" s="94">
        <v>47</v>
      </c>
      <c r="N23" s="165">
        <v>0</v>
      </c>
      <c r="O23" s="161">
        <v>0</v>
      </c>
      <c r="P23" s="171">
        <v>0</v>
      </c>
      <c r="Q23" s="176">
        <v>0</v>
      </c>
      <c r="R23" s="179">
        <v>0</v>
      </c>
    </row>
    <row r="24" spans="1:18" ht="14.1" customHeight="1">
      <c r="A24" s="10"/>
      <c r="B24" s="24" t="s">
        <v>24</v>
      </c>
      <c r="C24" s="39" t="s">
        <v>29</v>
      </c>
      <c r="D24" s="46">
        <v>14</v>
      </c>
      <c r="E24" s="153">
        <v>829</v>
      </c>
      <c r="F24" s="156">
        <v>1056</v>
      </c>
      <c r="G24" s="159">
        <v>160856.95</v>
      </c>
      <c r="H24" s="156">
        <v>720</v>
      </c>
      <c r="I24" s="163">
        <v>65691.5</v>
      </c>
      <c r="J24" s="70"/>
      <c r="K24" s="77"/>
      <c r="L24" s="39" t="s">
        <v>41</v>
      </c>
      <c r="M24" s="95">
        <v>48</v>
      </c>
      <c r="N24" s="166">
        <v>0</v>
      </c>
      <c r="O24" s="157">
        <v>0</v>
      </c>
      <c r="P24" s="172">
        <v>0</v>
      </c>
      <c r="Q24" s="176">
        <v>0</v>
      </c>
      <c r="R24" s="179">
        <v>0</v>
      </c>
    </row>
    <row r="25" spans="1:18" ht="14.1" customHeight="1">
      <c r="A25" s="10"/>
      <c r="B25" s="25"/>
      <c r="C25" s="39" t="s">
        <v>30</v>
      </c>
      <c r="D25" s="46">
        <v>15</v>
      </c>
      <c r="E25" s="153">
        <v>14</v>
      </c>
      <c r="F25" s="156">
        <v>17</v>
      </c>
      <c r="G25" s="159">
        <v>6209.69</v>
      </c>
      <c r="H25" s="156">
        <v>10</v>
      </c>
      <c r="I25" s="163">
        <v>537.55</v>
      </c>
      <c r="J25" s="70"/>
      <c r="K25" s="72" t="s">
        <v>60</v>
      </c>
      <c r="L25" s="87" t="s">
        <v>39</v>
      </c>
      <c r="M25" s="94">
        <v>49</v>
      </c>
      <c r="N25" s="165">
        <v>0</v>
      </c>
      <c r="O25" s="161">
        <v>0</v>
      </c>
      <c r="P25" s="171">
        <v>0</v>
      </c>
      <c r="Q25" s="176">
        <v>0</v>
      </c>
      <c r="R25" s="179">
        <v>0</v>
      </c>
    </row>
    <row r="26" spans="1:18" ht="14.1" customHeight="1">
      <c r="A26" s="10"/>
      <c r="B26" s="25"/>
      <c r="C26" s="39" t="s">
        <v>31</v>
      </c>
      <c r="D26" s="46">
        <v>16</v>
      </c>
      <c r="E26" s="153">
        <v>136</v>
      </c>
      <c r="F26" s="156">
        <v>270</v>
      </c>
      <c r="G26" s="159">
        <v>46915.69</v>
      </c>
      <c r="H26" s="156">
        <v>107</v>
      </c>
      <c r="I26" s="163">
        <v>9940.75</v>
      </c>
      <c r="J26" s="70"/>
      <c r="K26" s="78"/>
      <c r="L26" s="87" t="s">
        <v>40</v>
      </c>
      <c r="M26" s="95">
        <v>50</v>
      </c>
      <c r="N26" s="166">
        <v>0</v>
      </c>
      <c r="O26" s="157">
        <v>0</v>
      </c>
      <c r="P26" s="172">
        <v>0</v>
      </c>
      <c r="Q26" s="176">
        <v>0</v>
      </c>
      <c r="R26" s="179">
        <v>0</v>
      </c>
    </row>
    <row r="27" spans="1:18" ht="14.1" customHeight="1">
      <c r="A27" s="10"/>
      <c r="B27" s="25"/>
      <c r="C27" s="39" t="s">
        <v>32</v>
      </c>
      <c r="D27" s="46">
        <v>17</v>
      </c>
      <c r="E27" s="153">
        <v>97</v>
      </c>
      <c r="F27" s="156">
        <v>132</v>
      </c>
      <c r="G27" s="159">
        <v>60150.84</v>
      </c>
      <c r="H27" s="156">
        <v>56</v>
      </c>
      <c r="I27" s="163">
        <v>5571.27</v>
      </c>
      <c r="J27" s="70"/>
      <c r="K27" s="79"/>
      <c r="L27" s="87" t="s">
        <v>41</v>
      </c>
      <c r="M27" s="94">
        <v>51</v>
      </c>
      <c r="N27" s="165">
        <v>0</v>
      </c>
      <c r="O27" s="161">
        <v>0</v>
      </c>
      <c r="P27" s="171">
        <v>0</v>
      </c>
      <c r="Q27" s="176">
        <v>0</v>
      </c>
      <c r="R27" s="179">
        <v>0</v>
      </c>
    </row>
    <row r="28" spans="1:18" ht="14.1" customHeight="1">
      <c r="A28" s="10"/>
      <c r="B28" s="25"/>
      <c r="C28" s="39" t="s">
        <v>33</v>
      </c>
      <c r="D28" s="46">
        <v>18</v>
      </c>
      <c r="E28" s="153">
        <v>39</v>
      </c>
      <c r="F28" s="156">
        <v>50</v>
      </c>
      <c r="G28" s="159">
        <v>10711.14</v>
      </c>
      <c r="H28" s="156">
        <v>31</v>
      </c>
      <c r="I28" s="163">
        <v>4748.01</v>
      </c>
      <c r="J28" s="45"/>
      <c r="K28" s="80" t="s">
        <v>61</v>
      </c>
      <c r="L28" s="88"/>
      <c r="M28" s="95">
        <v>52</v>
      </c>
      <c r="N28" s="167">
        <v>2</v>
      </c>
      <c r="O28" s="156">
        <v>2</v>
      </c>
      <c r="P28" s="173">
        <v>235.6</v>
      </c>
      <c r="Q28" s="176">
        <v>0</v>
      </c>
      <c r="R28" s="179">
        <v>0</v>
      </c>
    </row>
    <row r="29" spans="1:18" ht="14.1" customHeight="1">
      <c r="A29" s="10"/>
      <c r="B29" s="25"/>
      <c r="C29" s="39" t="s">
        <v>34</v>
      </c>
      <c r="D29" s="46">
        <v>19</v>
      </c>
      <c r="E29" s="153">
        <v>2</v>
      </c>
      <c r="F29" s="156">
        <v>2</v>
      </c>
      <c r="G29" s="159">
        <v>103.44</v>
      </c>
      <c r="H29" s="156">
        <v>2</v>
      </c>
      <c r="I29" s="163">
        <v>330.81</v>
      </c>
      <c r="J29" s="70" t="s">
        <v>54</v>
      </c>
      <c r="K29" s="81" t="s">
        <v>62</v>
      </c>
      <c r="L29" s="89"/>
      <c r="M29" s="94">
        <v>53</v>
      </c>
      <c r="N29" s="165">
        <v>0</v>
      </c>
      <c r="O29" s="161">
        <v>0</v>
      </c>
      <c r="P29" s="171">
        <v>0</v>
      </c>
      <c r="Q29" s="176">
        <v>0</v>
      </c>
      <c r="R29" s="179">
        <v>0</v>
      </c>
    </row>
    <row r="30" spans="1:18" ht="14.1" customHeight="1">
      <c r="A30" s="10"/>
      <c r="B30" s="25"/>
      <c r="C30" s="39" t="s">
        <v>35</v>
      </c>
      <c r="D30" s="46">
        <v>20</v>
      </c>
      <c r="E30" s="153">
        <v>3</v>
      </c>
      <c r="F30" s="156">
        <v>25</v>
      </c>
      <c r="G30" s="159">
        <v>3177.42</v>
      </c>
      <c r="H30" s="157">
        <v>0</v>
      </c>
      <c r="I30" s="164">
        <v>0</v>
      </c>
      <c r="J30" s="27"/>
      <c r="K30" s="81" t="s">
        <v>63</v>
      </c>
      <c r="L30" s="90"/>
      <c r="M30" s="95">
        <v>54</v>
      </c>
      <c r="N30" s="166">
        <v>0</v>
      </c>
      <c r="O30" s="157">
        <v>0</v>
      </c>
      <c r="P30" s="172">
        <v>0</v>
      </c>
      <c r="Q30" s="176">
        <v>0</v>
      </c>
      <c r="R30" s="179">
        <v>0</v>
      </c>
    </row>
    <row r="31" spans="1:18" ht="14.1" customHeight="1">
      <c r="A31" s="10"/>
      <c r="B31" s="25"/>
      <c r="C31" s="39" t="s">
        <v>36</v>
      </c>
      <c r="D31" s="46">
        <v>21</v>
      </c>
      <c r="E31" s="153">
        <v>2</v>
      </c>
      <c r="F31" s="156">
        <v>2</v>
      </c>
      <c r="G31" s="159">
        <v>68.96</v>
      </c>
      <c r="H31" s="157">
        <v>0</v>
      </c>
      <c r="I31" s="164">
        <v>0</v>
      </c>
      <c r="J31" s="27"/>
      <c r="K31" s="81" t="s">
        <v>64</v>
      </c>
      <c r="L31" s="90"/>
      <c r="M31" s="94">
        <v>55</v>
      </c>
      <c r="N31" s="168">
        <v>34</v>
      </c>
      <c r="O31" s="155">
        <v>56</v>
      </c>
      <c r="P31" s="174">
        <v>2846.67</v>
      </c>
      <c r="Q31" s="177">
        <v>35</v>
      </c>
      <c r="R31" s="180">
        <v>2182.29</v>
      </c>
    </row>
    <row r="32" spans="1:18" ht="14.1" customHeight="1">
      <c r="A32" s="10"/>
      <c r="B32" s="25"/>
      <c r="C32" s="39" t="s">
        <v>37</v>
      </c>
      <c r="D32" s="46">
        <v>22</v>
      </c>
      <c r="E32" s="153">
        <v>22</v>
      </c>
      <c r="F32" s="156">
        <v>55</v>
      </c>
      <c r="G32" s="159">
        <v>15332.25</v>
      </c>
      <c r="H32" s="156">
        <v>212</v>
      </c>
      <c r="I32" s="163">
        <v>17164.99</v>
      </c>
      <c r="J32" s="27"/>
      <c r="K32" s="81" t="s">
        <v>65</v>
      </c>
      <c r="L32" s="90"/>
      <c r="M32" s="95">
        <v>56</v>
      </c>
      <c r="N32" s="167">
        <v>5</v>
      </c>
      <c r="O32" s="156">
        <v>9</v>
      </c>
      <c r="P32" s="173">
        <v>9934.9</v>
      </c>
      <c r="Q32" s="177">
        <v>2</v>
      </c>
      <c r="R32" s="180">
        <v>193.04</v>
      </c>
    </row>
    <row r="33" spans="1:18" ht="14.1" customHeight="1">
      <c r="A33" s="10"/>
      <c r="B33" s="25"/>
      <c r="C33" s="40" t="s">
        <v>21</v>
      </c>
      <c r="D33" s="46">
        <v>23</v>
      </c>
      <c r="E33" s="153">
        <v>3</v>
      </c>
      <c r="F33" s="156">
        <v>10</v>
      </c>
      <c r="G33" s="159">
        <v>1874.17</v>
      </c>
      <c r="H33" s="157">
        <v>0</v>
      </c>
      <c r="I33" s="164">
        <v>0</v>
      </c>
      <c r="J33" s="27"/>
      <c r="K33" s="81" t="s">
        <v>66</v>
      </c>
      <c r="L33" s="90"/>
      <c r="M33" s="94">
        <v>57</v>
      </c>
      <c r="N33" s="168">
        <v>36</v>
      </c>
      <c r="O33" s="155">
        <v>53</v>
      </c>
      <c r="P33" s="174">
        <v>4681.61</v>
      </c>
      <c r="Q33" s="177">
        <v>25</v>
      </c>
      <c r="R33" s="180">
        <v>17673.62</v>
      </c>
    </row>
    <row r="34" spans="1:18" ht="14.1" customHeight="1">
      <c r="A34" s="11"/>
      <c r="B34" s="26"/>
      <c r="C34" s="39" t="s">
        <v>22</v>
      </c>
      <c r="D34" s="46">
        <v>24</v>
      </c>
      <c r="E34" s="153">
        <v>8</v>
      </c>
      <c r="F34" s="156">
        <v>14</v>
      </c>
      <c r="G34" s="159">
        <v>4052.05</v>
      </c>
      <c r="H34" s="156">
        <v>3</v>
      </c>
      <c r="I34" s="163">
        <v>5636.51</v>
      </c>
      <c r="J34" s="27"/>
      <c r="K34" s="81" t="s">
        <v>67</v>
      </c>
      <c r="L34" s="90"/>
      <c r="M34" s="95">
        <v>58</v>
      </c>
      <c r="N34" s="167">
        <v>683</v>
      </c>
      <c r="O34" s="156">
        <v>1760</v>
      </c>
      <c r="P34" s="173">
        <v>292856.92</v>
      </c>
      <c r="Q34" s="177">
        <v>1188</v>
      </c>
      <c r="R34" s="180">
        <v>103541.27</v>
      </c>
    </row>
    <row r="35" spans="1:18" ht="14.1" customHeight="1">
      <c r="A35" s="12" t="s">
        <v>6</v>
      </c>
      <c r="B35" s="118" t="s">
        <v>25</v>
      </c>
      <c r="C35" s="39" t="s">
        <v>38</v>
      </c>
      <c r="D35" s="46">
        <v>25</v>
      </c>
      <c r="E35" s="153">
        <v>1066</v>
      </c>
      <c r="F35" s="156">
        <v>1347</v>
      </c>
      <c r="G35" s="159">
        <v>114845.31</v>
      </c>
      <c r="H35" s="156">
        <v>1316</v>
      </c>
      <c r="I35" s="163">
        <v>137918.73</v>
      </c>
      <c r="J35" s="27"/>
      <c r="K35" s="81" t="s">
        <v>68</v>
      </c>
      <c r="L35" s="90"/>
      <c r="M35" s="94">
        <v>59</v>
      </c>
      <c r="N35" s="168">
        <v>42</v>
      </c>
      <c r="O35" s="155">
        <v>49</v>
      </c>
      <c r="P35" s="174">
        <v>12857.37</v>
      </c>
      <c r="Q35" s="177">
        <v>42</v>
      </c>
      <c r="R35" s="180">
        <v>4407.83</v>
      </c>
    </row>
    <row r="36" spans="1:18" ht="14.1" customHeight="1">
      <c r="A36" s="10"/>
      <c r="B36" s="119"/>
      <c r="C36" s="39" t="s">
        <v>39</v>
      </c>
      <c r="D36" s="46">
        <v>26</v>
      </c>
      <c r="E36" s="153">
        <v>3</v>
      </c>
      <c r="F36" s="156">
        <v>11</v>
      </c>
      <c r="G36" s="159">
        <v>463.44</v>
      </c>
      <c r="H36" s="156">
        <v>5</v>
      </c>
      <c r="I36" s="163">
        <v>728.88</v>
      </c>
      <c r="J36" s="27"/>
      <c r="K36" s="81" t="s">
        <v>69</v>
      </c>
      <c r="L36" s="90"/>
      <c r="M36" s="95">
        <v>60</v>
      </c>
      <c r="N36" s="167">
        <v>61</v>
      </c>
      <c r="O36" s="156">
        <v>81</v>
      </c>
      <c r="P36" s="173">
        <v>4087.19</v>
      </c>
      <c r="Q36" s="177">
        <v>50</v>
      </c>
      <c r="R36" s="180">
        <v>5197.01</v>
      </c>
    </row>
    <row r="37" spans="1:18" ht="14.1" customHeight="1">
      <c r="A37" s="10"/>
      <c r="B37" s="119"/>
      <c r="C37" s="39" t="s">
        <v>40</v>
      </c>
      <c r="D37" s="46">
        <v>27</v>
      </c>
      <c r="E37" s="153">
        <v>64</v>
      </c>
      <c r="F37" s="156">
        <v>98</v>
      </c>
      <c r="G37" s="159">
        <v>57992.29</v>
      </c>
      <c r="H37" s="156">
        <v>436</v>
      </c>
      <c r="I37" s="163">
        <v>48470.36</v>
      </c>
      <c r="J37" s="27"/>
      <c r="K37" s="81" t="s">
        <v>70</v>
      </c>
      <c r="L37" s="90"/>
      <c r="M37" s="94">
        <v>61</v>
      </c>
      <c r="N37" s="168">
        <v>40</v>
      </c>
      <c r="O37" s="155">
        <v>60</v>
      </c>
      <c r="P37" s="174">
        <v>3019.26</v>
      </c>
      <c r="Q37" s="177">
        <v>43</v>
      </c>
      <c r="R37" s="180">
        <v>3719.93</v>
      </c>
    </row>
    <row r="38" spans="1:18" ht="14.1" customHeight="1">
      <c r="A38" s="10"/>
      <c r="B38" s="120"/>
      <c r="C38" s="39" t="s">
        <v>41</v>
      </c>
      <c r="D38" s="46">
        <v>28</v>
      </c>
      <c r="E38" s="153">
        <v>831</v>
      </c>
      <c r="F38" s="156">
        <v>1082</v>
      </c>
      <c r="G38" s="159">
        <v>99530.28</v>
      </c>
      <c r="H38" s="156">
        <v>910</v>
      </c>
      <c r="I38" s="163">
        <v>120524.86</v>
      </c>
      <c r="J38" s="27"/>
      <c r="K38" s="81" t="s">
        <v>71</v>
      </c>
      <c r="L38" s="90"/>
      <c r="M38" s="95">
        <v>62</v>
      </c>
      <c r="N38" s="167">
        <v>49</v>
      </c>
      <c r="O38" s="156">
        <v>66</v>
      </c>
      <c r="P38" s="173">
        <v>22768.88</v>
      </c>
      <c r="Q38" s="177">
        <v>46</v>
      </c>
      <c r="R38" s="180">
        <v>3499.17</v>
      </c>
    </row>
    <row r="39" spans="1:18" ht="14.1" customHeight="1">
      <c r="A39" s="10"/>
      <c r="B39" s="118" t="s">
        <v>26</v>
      </c>
      <c r="C39" s="39" t="s">
        <v>38</v>
      </c>
      <c r="D39" s="46">
        <v>29</v>
      </c>
      <c r="E39" s="153">
        <v>5</v>
      </c>
      <c r="F39" s="156">
        <v>10</v>
      </c>
      <c r="G39" s="159">
        <v>2455.13</v>
      </c>
      <c r="H39" s="157">
        <v>0</v>
      </c>
      <c r="I39" s="164">
        <v>0</v>
      </c>
      <c r="J39" s="27"/>
      <c r="K39" s="81" t="s">
        <v>72</v>
      </c>
      <c r="L39" s="90"/>
      <c r="M39" s="94">
        <v>63</v>
      </c>
      <c r="N39" s="168">
        <v>68</v>
      </c>
      <c r="O39" s="155">
        <v>129</v>
      </c>
      <c r="P39" s="174">
        <v>12889.03</v>
      </c>
      <c r="Q39" s="177">
        <v>42</v>
      </c>
      <c r="R39" s="180">
        <v>5162.54</v>
      </c>
    </row>
    <row r="40" spans="1:18" ht="14.1" customHeight="1">
      <c r="A40" s="10"/>
      <c r="B40" s="121"/>
      <c r="C40" s="39" t="s">
        <v>39</v>
      </c>
      <c r="D40" s="46">
        <v>30</v>
      </c>
      <c r="E40" s="153">
        <v>2</v>
      </c>
      <c r="F40" s="156">
        <v>2</v>
      </c>
      <c r="G40" s="159">
        <v>2094.34</v>
      </c>
      <c r="H40" s="157">
        <v>0</v>
      </c>
      <c r="I40" s="164">
        <v>0</v>
      </c>
      <c r="J40" s="27"/>
      <c r="K40" s="81" t="s">
        <v>73</v>
      </c>
      <c r="L40" s="90"/>
      <c r="M40" s="95">
        <v>64</v>
      </c>
      <c r="N40" s="167">
        <v>74</v>
      </c>
      <c r="O40" s="156">
        <v>120</v>
      </c>
      <c r="P40" s="173">
        <v>23228.25</v>
      </c>
      <c r="Q40" s="177">
        <v>59</v>
      </c>
      <c r="R40" s="180">
        <v>5145.85</v>
      </c>
    </row>
    <row r="41" spans="1:18" ht="14.1" customHeight="1">
      <c r="A41" s="10"/>
      <c r="B41" s="121"/>
      <c r="C41" s="39" t="s">
        <v>40</v>
      </c>
      <c r="D41" s="46">
        <v>31</v>
      </c>
      <c r="E41" s="154">
        <v>0</v>
      </c>
      <c r="F41" s="157">
        <v>0</v>
      </c>
      <c r="G41" s="160">
        <v>0</v>
      </c>
      <c r="H41" s="157">
        <v>0</v>
      </c>
      <c r="I41" s="164">
        <v>0</v>
      </c>
      <c r="J41" s="45"/>
      <c r="K41" s="81" t="s">
        <v>74</v>
      </c>
      <c r="L41" s="90"/>
      <c r="M41" s="94">
        <v>65</v>
      </c>
      <c r="N41" s="168">
        <v>307</v>
      </c>
      <c r="O41" s="155">
        <v>513</v>
      </c>
      <c r="P41" s="174">
        <v>166798.39</v>
      </c>
      <c r="Q41" s="177">
        <v>229</v>
      </c>
      <c r="R41" s="180">
        <v>24835.77</v>
      </c>
    </row>
    <row r="42" spans="1:18" ht="14.1" customHeight="1">
      <c r="A42" s="10"/>
      <c r="B42" s="121"/>
      <c r="C42" s="39" t="s">
        <v>41</v>
      </c>
      <c r="D42" s="46">
        <v>32</v>
      </c>
      <c r="E42" s="153">
        <v>6</v>
      </c>
      <c r="F42" s="156">
        <v>9</v>
      </c>
      <c r="G42" s="159">
        <v>866.08</v>
      </c>
      <c r="H42" s="157">
        <v>0</v>
      </c>
      <c r="I42" s="164">
        <v>0</v>
      </c>
      <c r="J42" s="71" t="s">
        <v>55</v>
      </c>
      <c r="K42" s="82"/>
      <c r="L42" s="91"/>
      <c r="M42" s="94">
        <v>66</v>
      </c>
      <c r="N42" s="140">
        <f>SUM(E11:E44,N11:N41)</f>
        <v>4718</v>
      </c>
      <c r="O42" s="129">
        <f>SUM(F11:F44,O11:O41)</f>
        <v>7201</v>
      </c>
      <c r="P42" s="143">
        <f>SUM(G11:G44,P11:P41)</f>
        <v>1269268.1</v>
      </c>
      <c r="Q42" s="147">
        <f>SUM(H11:H44,Q11:Q41)</f>
        <v>6170</v>
      </c>
      <c r="R42" s="150">
        <f>SUM(I11:I44,R11:R41)</f>
        <v>670765.01</v>
      </c>
    </row>
    <row r="43" spans="1:18" ht="14.1" customHeight="1">
      <c r="A43" s="10"/>
      <c r="B43" s="122" t="s">
        <v>27</v>
      </c>
      <c r="C43" s="39" t="s">
        <v>38</v>
      </c>
      <c r="D43" s="46">
        <v>33</v>
      </c>
      <c r="E43" s="154">
        <v>0</v>
      </c>
      <c r="F43" s="157">
        <v>0</v>
      </c>
      <c r="G43" s="160">
        <v>0</v>
      </c>
      <c r="H43" s="157">
        <v>0</v>
      </c>
      <c r="I43" s="164">
        <v>0</v>
      </c>
      <c r="J43" s="72" t="s">
        <v>56</v>
      </c>
      <c r="K43" s="83"/>
      <c r="L43" s="92"/>
      <c r="M43" s="96">
        <v>67</v>
      </c>
      <c r="N43" s="169">
        <v>0</v>
      </c>
      <c r="O43" s="170">
        <v>0</v>
      </c>
      <c r="P43" s="104"/>
      <c r="Q43" s="104"/>
      <c r="R43" s="113" t="s">
        <v>83</v>
      </c>
    </row>
    <row r="44" spans="1:18" ht="14.1" customHeight="1">
      <c r="A44" s="11"/>
      <c r="B44" s="123"/>
      <c r="C44" s="39" t="s">
        <v>39</v>
      </c>
      <c r="D44" s="46">
        <v>34</v>
      </c>
      <c r="E44" s="153">
        <v>2</v>
      </c>
      <c r="F44" s="156">
        <v>2</v>
      </c>
      <c r="G44" s="159">
        <v>1118.88</v>
      </c>
      <c r="H44" s="157">
        <v>0</v>
      </c>
      <c r="I44" s="164">
        <v>0</v>
      </c>
      <c r="J44" s="73"/>
      <c r="K44" s="84"/>
      <c r="L44" s="93"/>
      <c r="M44" s="97"/>
      <c r="N44" s="100"/>
      <c r="O44" s="103"/>
      <c r="P44" s="105"/>
      <c r="Q44" s="105"/>
      <c r="R44" s="75"/>
    </row>
    <row r="45" spans="1:18" ht="14.1" customHeight="1">
      <c r="A45" s="13" t="s">
        <v>7</v>
      </c>
      <c r="B45" s="13"/>
      <c r="C45" s="13"/>
      <c r="D45" s="47"/>
      <c r="E45" s="47"/>
      <c r="F45" s="13" t="s">
        <v>47</v>
      </c>
      <c r="G45" s="64"/>
      <c r="H45" s="13" t="s">
        <v>52</v>
      </c>
      <c r="I45" s="13" t="s">
        <v>53</v>
      </c>
      <c r="J45" s="47"/>
      <c r="K45" s="47"/>
      <c r="L45" s="13" t="s">
        <v>75</v>
      </c>
      <c r="M45" s="98"/>
      <c r="N45" s="98"/>
      <c r="O45" s="13" t="s">
        <v>77</v>
      </c>
      <c r="P45" s="13"/>
      <c r="Q45" s="13"/>
      <c r="R45" s="13"/>
    </row>
    <row r="46" spans="1:18" ht="14.1" customHeight="1">
      <c r="A46" s="14" t="s">
        <v>8</v>
      </c>
      <c r="B46" s="14"/>
      <c r="C46" s="14"/>
      <c r="D46" s="14"/>
      <c r="E46" s="14"/>
      <c r="F46" s="59"/>
      <c r="G46" s="14" t="s">
        <v>49</v>
      </c>
      <c r="H46" s="14"/>
      <c r="I46" s="14"/>
      <c r="J46" s="14"/>
      <c r="K46" s="59"/>
      <c r="L46" s="59"/>
      <c r="M46" s="14" t="s">
        <v>76</v>
      </c>
      <c r="N46" s="14"/>
      <c r="O46" s="14"/>
      <c r="P46" s="14"/>
      <c r="Q46" s="14"/>
      <c r="R46" s="14"/>
    </row>
    <row r="47" spans="1:18" ht="14.1" customHeight="1">
      <c r="A47" s="15" t="s">
        <v>9</v>
      </c>
      <c r="B47" s="15"/>
      <c r="C47" s="41"/>
      <c r="D47" s="48">
        <f>H1</f>
      </c>
      <c r="E47" s="52"/>
      <c r="F47" s="52"/>
      <c r="G47" s="52"/>
      <c r="H47" s="52"/>
      <c r="I47" s="52"/>
      <c r="J47" s="52"/>
      <c r="K47" s="52"/>
      <c r="L47" s="52"/>
      <c r="M47" s="52"/>
      <c r="N47" s="52"/>
      <c r="O47" s="52"/>
      <c r="P47" s="52"/>
      <c r="Q47" s="52"/>
      <c r="R47" s="52"/>
    </row>
    <row r="48" spans="1:18" s="74" customFormat="1" ht="36" customHeight="1">
      <c r="A48" s="16" t="s">
        <v>10</v>
      </c>
      <c r="B48" s="30"/>
      <c r="C48" s="30"/>
      <c r="D48" s="30"/>
      <c r="E48" s="30"/>
      <c r="F48" s="30"/>
      <c r="G48" s="30"/>
      <c r="H48" s="30"/>
      <c r="I48" s="30"/>
      <c r="J48" s="30"/>
      <c r="K48" s="30"/>
      <c r="L48" s="30"/>
      <c r="M48" s="30"/>
      <c r="N48" s="30"/>
      <c r="O48" s="30"/>
      <c r="P48" s="30"/>
      <c r="Q48" s="30"/>
      <c r="R48" s="30"/>
    </row>
    <row r="49" spans="1:18" ht="15">
      <c r="A49" s="17"/>
      <c r="B49" s="17"/>
      <c r="C49" s="17"/>
      <c r="D49" s="17"/>
      <c r="E49" s="17"/>
      <c r="F49" s="17"/>
      <c r="G49" s="17"/>
      <c r="H49" s="17"/>
      <c r="I49" s="17"/>
      <c r="J49" s="17"/>
      <c r="K49" s="17"/>
      <c r="L49" s="17"/>
      <c r="M49" s="17"/>
      <c r="N49" s="17"/>
      <c r="O49" s="17"/>
      <c r="P49" s="17"/>
      <c r="Q49" s="17"/>
      <c r="R49" s="17"/>
    </row>
    <row r="50" spans="1:18" ht="15">
      <c r="A50" s="18"/>
      <c r="B50" s="31"/>
      <c r="C50" s="31"/>
      <c r="D50" s="31"/>
      <c r="E50" s="31"/>
      <c r="F50" s="31"/>
      <c r="G50" s="31"/>
      <c r="H50" s="31"/>
      <c r="I50" s="31"/>
      <c r="J50" s="31"/>
      <c r="K50" s="31"/>
      <c r="L50" s="31"/>
      <c r="M50" s="31"/>
      <c r="N50" s="31"/>
      <c r="O50" s="31"/>
      <c r="P50" s="31"/>
      <c r="Q50" s="31"/>
      <c r="R50" s="31"/>
    </row>
  </sheetData>
  <mergeCells count="70">
    <mergeCell ref="A7:R7"/>
    <mergeCell ref="A5:B5"/>
    <mergeCell ref="A6:B6"/>
    <mergeCell ref="F8:N8"/>
    <mergeCell ref="D45:E45"/>
    <mergeCell ref="J45:K45"/>
    <mergeCell ref="M45:N45"/>
    <mergeCell ref="Q5:R5"/>
    <mergeCell ref="Q6:R6"/>
    <mergeCell ref="A9:C10"/>
    <mergeCell ref="D9:D10"/>
    <mergeCell ref="E9:E10"/>
    <mergeCell ref="F9:G9"/>
    <mergeCell ref="H9:I9"/>
    <mergeCell ref="J9:L10"/>
    <mergeCell ref="M9:M10"/>
    <mergeCell ref="N9:N10"/>
    <mergeCell ref="O9:P9"/>
    <mergeCell ref="Q9:R9"/>
    <mergeCell ref="A11:A22"/>
    <mergeCell ref="B11:C11"/>
    <mergeCell ref="J11:J28"/>
    <mergeCell ref="K11:K12"/>
    <mergeCell ref="B12:C12"/>
    <mergeCell ref="B13:C13"/>
    <mergeCell ref="K13:K16"/>
    <mergeCell ref="B14:C14"/>
    <mergeCell ref="B15:C15"/>
    <mergeCell ref="B16:C16"/>
    <mergeCell ref="B17:C17"/>
    <mergeCell ref="K17:K20"/>
    <mergeCell ref="B18:C18"/>
    <mergeCell ref="K33:L33"/>
    <mergeCell ref="B19:C19"/>
    <mergeCell ref="B20:C20"/>
    <mergeCell ref="B21:C21"/>
    <mergeCell ref="K21:K24"/>
    <mergeCell ref="B22:C22"/>
    <mergeCell ref="O43:Q44"/>
    <mergeCell ref="A23:A34"/>
    <mergeCell ref="B23:C23"/>
    <mergeCell ref="B24:B34"/>
    <mergeCell ref="K25:K27"/>
    <mergeCell ref="K28:L28"/>
    <mergeCell ref="J29:J41"/>
    <mergeCell ref="K29:L29"/>
    <mergeCell ref="A35:A44"/>
    <mergeCell ref="B35:B38"/>
    <mergeCell ref="K35:L35"/>
    <mergeCell ref="K36:L36"/>
    <mergeCell ref="K37:L37"/>
    <mergeCell ref="K30:L30"/>
    <mergeCell ref="K31:L31"/>
    <mergeCell ref="K32:L32"/>
    <mergeCell ref="A47:C47"/>
    <mergeCell ref="D47:R47"/>
    <mergeCell ref="A48:R48"/>
    <mergeCell ref="K46:L46"/>
    <mergeCell ref="K34:L34"/>
    <mergeCell ref="R43:R44"/>
    <mergeCell ref="K38:L38"/>
    <mergeCell ref="B39:B42"/>
    <mergeCell ref="K39:L39"/>
    <mergeCell ref="K40:L40"/>
    <mergeCell ref="K41:L41"/>
    <mergeCell ref="J42:L42"/>
    <mergeCell ref="B43:B44"/>
    <mergeCell ref="J43:L44"/>
    <mergeCell ref="M43:M44"/>
    <mergeCell ref="N43:N44"/>
  </mergeCells>
  <printOptions/>
  <pageMargins left="0.748031496062992" right="0.748031496062992" top="0.590551181102362" bottom="0.590551181102362" header="0.31496062992126" footer="0.31496062992126"/>
  <pageSetup fitToHeight="0" fitToWidth="0" horizontalDpi="600" verticalDpi="600" orientation="landscape" paperSize="8"/>
</worksheet>
</file>

<file path=xl/worksheets/sheet6.xml><?xml version="1.0" encoding="utf-8"?>
<worksheet xmlns="http://schemas.openxmlformats.org/spreadsheetml/2006/main" xmlns:r="http://schemas.openxmlformats.org/officeDocument/2006/relationships">
  <dimension ref="A1:R50"/>
  <sheetViews>
    <sheetView tabSelected="1" zoomScale="85" zoomScaleNormal="85" workbookViewId="0" topLeftCell="A1">
      <selection activeCell="X23" sqref="X23"/>
    </sheetView>
  </sheetViews>
  <sheetFormatPr defaultColWidth="9.28125" defaultRowHeight="15"/>
  <cols>
    <col min="1" max="2" width="5.8515625" style="114" customWidth="1"/>
    <col min="3" max="3" width="21.8515625" style="114" customWidth="1"/>
    <col min="4" max="4" width="5.8515625" style="114" customWidth="1"/>
    <col min="5" max="9" width="14.8515625" style="0" customWidth="1"/>
    <col min="10" max="11" width="5.8515625" style="0" customWidth="1"/>
    <col min="12" max="12" width="21.8515625" style="0" customWidth="1"/>
    <col min="13" max="13" width="5.8515625" style="0" customWidth="1"/>
    <col min="14" max="17" width="14.8515625" style="0" customWidth="1"/>
    <col min="18" max="18" width="15.7109375" style="0" customWidth="1"/>
  </cols>
  <sheetData>
    <row r="1" spans="5:16" s="17" customFormat="1" ht="31.5" customHeight="1" hidden="1">
      <c r="E1" s="49"/>
      <c r="F1" s="53"/>
      <c r="H1" s="65"/>
      <c r="L1" s="3"/>
      <c r="M1" s="3"/>
      <c r="N1" s="3"/>
      <c r="O1" s="3"/>
      <c r="P1" s="3"/>
    </row>
    <row r="2" spans="1:16" s="17" customFormat="1" ht="28.5" customHeight="1" hidden="1">
      <c r="A2" s="3"/>
      <c r="B2" s="3"/>
      <c r="H2" s="65"/>
      <c r="L2" s="3"/>
      <c r="M2" s="3"/>
      <c r="N2" s="3"/>
      <c r="O2" s="3"/>
      <c r="P2" s="3"/>
    </row>
    <row r="3" spans="2:16" s="17" customFormat="1" ht="28.5" customHeight="1" hidden="1">
      <c r="B3" s="182"/>
      <c r="D3" s="184"/>
      <c r="F3" s="182"/>
      <c r="H3" s="184"/>
      <c r="L3" s="3"/>
      <c r="M3" s="3"/>
      <c r="N3" s="3"/>
      <c r="O3" s="3"/>
      <c r="P3" s="3"/>
    </row>
    <row r="4" spans="2:16" s="17" customFormat="1" ht="28.5" customHeight="1" hidden="1">
      <c r="B4" s="3"/>
      <c r="C4" s="183"/>
      <c r="E4" s="183"/>
      <c r="H4" s="65"/>
      <c r="L4" s="3"/>
      <c r="M4" s="3"/>
      <c r="N4" s="3"/>
      <c r="O4" s="3"/>
      <c r="P4" s="3"/>
    </row>
    <row r="5" spans="1:18" s="114" customFormat="1" ht="18" customHeight="1">
      <c r="A5" s="4" t="s">
        <v>0</v>
      </c>
      <c r="B5" s="4"/>
      <c r="C5" s="33"/>
      <c r="D5" s="33"/>
      <c r="E5" s="33"/>
      <c r="F5" s="33"/>
      <c r="G5" s="33"/>
      <c r="H5" s="33"/>
      <c r="I5" s="33"/>
      <c r="J5" s="33"/>
      <c r="K5" s="74"/>
      <c r="L5" s="74"/>
      <c r="M5" s="74"/>
      <c r="N5" s="74"/>
      <c r="P5" s="4" t="s">
        <v>78</v>
      </c>
      <c r="Q5" s="106" t="s">
        <v>80</v>
      </c>
      <c r="R5" s="107"/>
    </row>
    <row r="6" spans="1:18" s="114" customFormat="1" ht="18" customHeight="1">
      <c r="A6" s="4" t="s">
        <v>1</v>
      </c>
      <c r="B6" s="4"/>
      <c r="C6" s="34" t="s">
        <v>28</v>
      </c>
      <c r="D6" s="34"/>
      <c r="E6" s="34"/>
      <c r="F6" s="34"/>
      <c r="G6" s="34"/>
      <c r="H6" s="34"/>
      <c r="I6" s="34"/>
      <c r="J6" s="66"/>
      <c r="K6" s="75"/>
      <c r="L6" s="75"/>
      <c r="M6" s="75"/>
      <c r="N6" s="75"/>
      <c r="O6" s="101"/>
      <c r="P6" s="4" t="s">
        <v>79</v>
      </c>
      <c r="Q6" s="106" t="s">
        <v>81</v>
      </c>
      <c r="R6" s="107"/>
    </row>
    <row r="7" spans="1:18" ht="36" customHeight="1">
      <c r="A7" s="117" t="s">
        <v>88</v>
      </c>
      <c r="B7" s="117"/>
      <c r="C7" s="117"/>
      <c r="D7" s="117"/>
      <c r="E7" s="117"/>
      <c r="F7" s="117"/>
      <c r="G7" s="117"/>
      <c r="H7" s="117"/>
      <c r="I7" s="117"/>
      <c r="J7" s="117"/>
      <c r="K7" s="117"/>
      <c r="L7" s="117"/>
      <c r="M7" s="117"/>
      <c r="N7" s="117"/>
      <c r="O7" s="117"/>
      <c r="P7" s="117"/>
      <c r="Q7" s="117"/>
      <c r="R7" s="117"/>
    </row>
    <row r="8" spans="1:18" ht="24" customHeight="1">
      <c r="A8" s="6"/>
      <c r="B8" s="6"/>
      <c r="C8" s="6"/>
      <c r="D8" s="6"/>
      <c r="E8" s="6"/>
      <c r="F8" s="54" t="s">
        <v>44</v>
      </c>
      <c r="G8" s="8"/>
      <c r="H8" s="8"/>
      <c r="I8" s="8"/>
      <c r="J8" s="8"/>
      <c r="K8" s="8"/>
      <c r="L8" s="8"/>
      <c r="M8" s="8"/>
      <c r="N8" s="8"/>
      <c r="O8" s="6"/>
      <c r="P8" s="6"/>
      <c r="Q8" s="6"/>
      <c r="R8" s="108" t="s">
        <v>82</v>
      </c>
    </row>
    <row r="9" spans="1:18" s="115" customFormat="1" ht="18" customHeight="1">
      <c r="A9" s="7" t="s">
        <v>3</v>
      </c>
      <c r="B9" s="7"/>
      <c r="C9" s="7"/>
      <c r="D9" s="43" t="s">
        <v>42</v>
      </c>
      <c r="E9" s="43" t="s">
        <v>43</v>
      </c>
      <c r="F9" s="55" t="s">
        <v>45</v>
      </c>
      <c r="G9" s="60"/>
      <c r="H9" s="55" t="s">
        <v>50</v>
      </c>
      <c r="I9" s="60"/>
      <c r="J9" s="67" t="s">
        <v>3</v>
      </c>
      <c r="K9" s="7"/>
      <c r="L9" s="85"/>
      <c r="M9" s="43" t="s">
        <v>42</v>
      </c>
      <c r="N9" s="43" t="s">
        <v>43</v>
      </c>
      <c r="O9" s="55" t="s">
        <v>45</v>
      </c>
      <c r="P9" s="60"/>
      <c r="Q9" s="55" t="s">
        <v>50</v>
      </c>
      <c r="R9" s="109"/>
    </row>
    <row r="10" spans="1:18" s="115" customFormat="1" ht="18" customHeight="1">
      <c r="A10" s="8"/>
      <c r="B10" s="8"/>
      <c r="C10" s="8"/>
      <c r="D10" s="44"/>
      <c r="E10" s="44"/>
      <c r="F10" s="56" t="s">
        <v>46</v>
      </c>
      <c r="G10" s="61" t="s">
        <v>48</v>
      </c>
      <c r="H10" s="61" t="s">
        <v>51</v>
      </c>
      <c r="I10" s="61" t="s">
        <v>48</v>
      </c>
      <c r="J10" s="68"/>
      <c r="K10" s="8"/>
      <c r="L10" s="86"/>
      <c r="M10" s="44"/>
      <c r="N10" s="44"/>
      <c r="O10" s="56" t="s">
        <v>46</v>
      </c>
      <c r="P10" s="61" t="s">
        <v>48</v>
      </c>
      <c r="Q10" s="61" t="s">
        <v>51</v>
      </c>
      <c r="R10" s="110" t="s">
        <v>48</v>
      </c>
    </row>
    <row r="11" spans="1:18" s="116" customFormat="1" ht="14.1" customHeight="1">
      <c r="A11" s="9" t="s">
        <v>4</v>
      </c>
      <c r="B11" s="20" t="s">
        <v>11</v>
      </c>
      <c r="C11" s="35"/>
      <c r="D11" s="45">
        <v>1</v>
      </c>
      <c r="E11" s="152">
        <v>26</v>
      </c>
      <c r="F11" s="155">
        <v>77</v>
      </c>
      <c r="G11" s="158">
        <v>57493.85</v>
      </c>
      <c r="H11" s="161">
        <v>0</v>
      </c>
      <c r="I11" s="162">
        <v>0</v>
      </c>
      <c r="J11" s="69" t="s">
        <v>6</v>
      </c>
      <c r="K11" s="28" t="s">
        <v>27</v>
      </c>
      <c r="L11" s="39" t="s">
        <v>40</v>
      </c>
      <c r="M11" s="94">
        <v>35</v>
      </c>
      <c r="N11" s="165">
        <v>0</v>
      </c>
      <c r="O11" s="161">
        <v>0</v>
      </c>
      <c r="P11" s="171">
        <v>0</v>
      </c>
      <c r="Q11" s="175">
        <v>0</v>
      </c>
      <c r="R11" s="178">
        <v>0</v>
      </c>
    </row>
    <row r="12" spans="1:18" ht="14.1" customHeight="1">
      <c r="A12" s="10"/>
      <c r="B12" s="21" t="s">
        <v>12</v>
      </c>
      <c r="C12" s="36"/>
      <c r="D12" s="46">
        <v>2</v>
      </c>
      <c r="E12" s="153">
        <v>14</v>
      </c>
      <c r="F12" s="156">
        <v>14</v>
      </c>
      <c r="G12" s="159">
        <v>20954.14</v>
      </c>
      <c r="H12" s="157">
        <v>0</v>
      </c>
      <c r="I12" s="164">
        <v>0</v>
      </c>
      <c r="J12" s="70"/>
      <c r="K12" s="29"/>
      <c r="L12" s="39" t="s">
        <v>41</v>
      </c>
      <c r="M12" s="95">
        <v>36</v>
      </c>
      <c r="N12" s="166">
        <v>0</v>
      </c>
      <c r="O12" s="157">
        <v>0</v>
      </c>
      <c r="P12" s="172">
        <v>0</v>
      </c>
      <c r="Q12" s="176">
        <v>0</v>
      </c>
      <c r="R12" s="179">
        <v>0</v>
      </c>
    </row>
    <row r="13" spans="1:18" ht="14.1" customHeight="1">
      <c r="A13" s="10"/>
      <c r="B13" s="21" t="s">
        <v>13</v>
      </c>
      <c r="C13" s="36"/>
      <c r="D13" s="46">
        <v>3</v>
      </c>
      <c r="E13" s="154">
        <v>0</v>
      </c>
      <c r="F13" s="157">
        <v>0</v>
      </c>
      <c r="G13" s="160">
        <v>0</v>
      </c>
      <c r="H13" s="157">
        <v>0</v>
      </c>
      <c r="I13" s="164">
        <v>0</v>
      </c>
      <c r="J13" s="70"/>
      <c r="K13" s="76" t="s">
        <v>57</v>
      </c>
      <c r="L13" s="39" t="s">
        <v>38</v>
      </c>
      <c r="M13" s="94">
        <v>37</v>
      </c>
      <c r="N13" s="165">
        <v>0</v>
      </c>
      <c r="O13" s="161">
        <v>0</v>
      </c>
      <c r="P13" s="171">
        <v>0</v>
      </c>
      <c r="Q13" s="176">
        <v>0</v>
      </c>
      <c r="R13" s="179">
        <v>0</v>
      </c>
    </row>
    <row r="14" spans="1:18" ht="14.1" customHeight="1">
      <c r="A14" s="10"/>
      <c r="B14" s="21" t="s">
        <v>14</v>
      </c>
      <c r="C14" s="36"/>
      <c r="D14" s="46">
        <v>4</v>
      </c>
      <c r="E14" s="153">
        <v>1</v>
      </c>
      <c r="F14" s="156">
        <v>1</v>
      </c>
      <c r="G14" s="159">
        <v>117</v>
      </c>
      <c r="H14" s="157">
        <v>0</v>
      </c>
      <c r="I14" s="164">
        <v>0</v>
      </c>
      <c r="J14" s="70"/>
      <c r="K14" s="77"/>
      <c r="L14" s="39" t="s">
        <v>39</v>
      </c>
      <c r="M14" s="95">
        <v>38</v>
      </c>
      <c r="N14" s="166">
        <v>0</v>
      </c>
      <c r="O14" s="157">
        <v>0</v>
      </c>
      <c r="P14" s="172">
        <v>0</v>
      </c>
      <c r="Q14" s="176">
        <v>0</v>
      </c>
      <c r="R14" s="179">
        <v>0</v>
      </c>
    </row>
    <row r="15" spans="1:18" ht="14.1" customHeight="1">
      <c r="A15" s="10"/>
      <c r="B15" s="21" t="s">
        <v>15</v>
      </c>
      <c r="C15" s="36"/>
      <c r="D15" s="46">
        <v>5</v>
      </c>
      <c r="E15" s="154">
        <v>0</v>
      </c>
      <c r="F15" s="157">
        <v>0</v>
      </c>
      <c r="G15" s="160">
        <v>0</v>
      </c>
      <c r="H15" s="157">
        <v>0</v>
      </c>
      <c r="I15" s="164">
        <v>0</v>
      </c>
      <c r="J15" s="70"/>
      <c r="K15" s="77"/>
      <c r="L15" s="39" t="s">
        <v>40</v>
      </c>
      <c r="M15" s="94">
        <v>39</v>
      </c>
      <c r="N15" s="165">
        <v>0</v>
      </c>
      <c r="O15" s="161">
        <v>0</v>
      </c>
      <c r="P15" s="171">
        <v>0</v>
      </c>
      <c r="Q15" s="176">
        <v>0</v>
      </c>
      <c r="R15" s="179">
        <v>0</v>
      </c>
    </row>
    <row r="16" spans="1:18" ht="14.1" customHeight="1">
      <c r="A16" s="10"/>
      <c r="B16" s="21" t="s">
        <v>16</v>
      </c>
      <c r="C16" s="36"/>
      <c r="D16" s="46">
        <v>6</v>
      </c>
      <c r="E16" s="154">
        <v>0</v>
      </c>
      <c r="F16" s="157">
        <v>0</v>
      </c>
      <c r="G16" s="160">
        <v>0</v>
      </c>
      <c r="H16" s="157">
        <v>0</v>
      </c>
      <c r="I16" s="164">
        <v>0</v>
      </c>
      <c r="J16" s="70"/>
      <c r="K16" s="77"/>
      <c r="L16" s="39" t="s">
        <v>41</v>
      </c>
      <c r="M16" s="95">
        <v>40</v>
      </c>
      <c r="N16" s="166">
        <v>0</v>
      </c>
      <c r="O16" s="157">
        <v>0</v>
      </c>
      <c r="P16" s="172">
        <v>0</v>
      </c>
      <c r="Q16" s="176">
        <v>0</v>
      </c>
      <c r="R16" s="179">
        <v>0</v>
      </c>
    </row>
    <row r="17" spans="1:18" ht="14.1" customHeight="1">
      <c r="A17" s="10"/>
      <c r="B17" s="21" t="s">
        <v>17</v>
      </c>
      <c r="C17" s="36"/>
      <c r="D17" s="46">
        <v>7</v>
      </c>
      <c r="E17" s="153">
        <v>2</v>
      </c>
      <c r="F17" s="156">
        <v>38</v>
      </c>
      <c r="G17" s="159">
        <v>24465.09</v>
      </c>
      <c r="H17" s="157">
        <v>0</v>
      </c>
      <c r="I17" s="164">
        <v>0</v>
      </c>
      <c r="J17" s="70"/>
      <c r="K17" s="76" t="s">
        <v>58</v>
      </c>
      <c r="L17" s="39" t="s">
        <v>38</v>
      </c>
      <c r="M17" s="94">
        <v>41</v>
      </c>
      <c r="N17" s="165">
        <v>0</v>
      </c>
      <c r="O17" s="161">
        <v>0</v>
      </c>
      <c r="P17" s="171">
        <v>0</v>
      </c>
      <c r="Q17" s="176">
        <v>0</v>
      </c>
      <c r="R17" s="179">
        <v>0</v>
      </c>
    </row>
    <row r="18" spans="1:18" ht="14.1" customHeight="1">
      <c r="A18" s="10"/>
      <c r="B18" s="22" t="s">
        <v>18</v>
      </c>
      <c r="C18" s="37"/>
      <c r="D18" s="46">
        <v>8</v>
      </c>
      <c r="E18" s="153">
        <v>5</v>
      </c>
      <c r="F18" s="157">
        <v>0</v>
      </c>
      <c r="G18" s="160">
        <v>0</v>
      </c>
      <c r="H18" s="156">
        <v>5</v>
      </c>
      <c r="I18" s="163">
        <v>4842.65</v>
      </c>
      <c r="J18" s="70"/>
      <c r="K18" s="77"/>
      <c r="L18" s="39" t="s">
        <v>39</v>
      </c>
      <c r="M18" s="95">
        <v>42</v>
      </c>
      <c r="N18" s="166">
        <v>0</v>
      </c>
      <c r="O18" s="157">
        <v>0</v>
      </c>
      <c r="P18" s="172">
        <v>0</v>
      </c>
      <c r="Q18" s="176">
        <v>0</v>
      </c>
      <c r="R18" s="179">
        <v>0</v>
      </c>
    </row>
    <row r="19" spans="1:18" ht="14.1" customHeight="1">
      <c r="A19" s="10"/>
      <c r="B19" s="22" t="s">
        <v>19</v>
      </c>
      <c r="C19" s="37"/>
      <c r="D19" s="46">
        <v>9</v>
      </c>
      <c r="E19" s="154">
        <v>0</v>
      </c>
      <c r="F19" s="157">
        <v>0</v>
      </c>
      <c r="G19" s="160">
        <v>0</v>
      </c>
      <c r="H19" s="157">
        <v>0</v>
      </c>
      <c r="I19" s="164">
        <v>0</v>
      </c>
      <c r="J19" s="70"/>
      <c r="K19" s="77"/>
      <c r="L19" s="39" t="s">
        <v>40</v>
      </c>
      <c r="M19" s="94">
        <v>43</v>
      </c>
      <c r="N19" s="165">
        <v>0</v>
      </c>
      <c r="O19" s="161">
        <v>0</v>
      </c>
      <c r="P19" s="171">
        <v>0</v>
      </c>
      <c r="Q19" s="176">
        <v>0</v>
      </c>
      <c r="R19" s="179">
        <v>0</v>
      </c>
    </row>
    <row r="20" spans="1:18" ht="14.1" customHeight="1">
      <c r="A20" s="10"/>
      <c r="B20" s="22" t="s">
        <v>20</v>
      </c>
      <c r="C20" s="37"/>
      <c r="D20" s="46">
        <v>10</v>
      </c>
      <c r="E20" s="154">
        <v>0</v>
      </c>
      <c r="F20" s="157">
        <v>0</v>
      </c>
      <c r="G20" s="160">
        <v>0</v>
      </c>
      <c r="H20" s="157">
        <v>0</v>
      </c>
      <c r="I20" s="164">
        <v>0</v>
      </c>
      <c r="J20" s="70"/>
      <c r="K20" s="77"/>
      <c r="L20" s="39" t="s">
        <v>41</v>
      </c>
      <c r="M20" s="95">
        <v>44</v>
      </c>
      <c r="N20" s="166">
        <v>0</v>
      </c>
      <c r="O20" s="157">
        <v>0</v>
      </c>
      <c r="P20" s="172">
        <v>0</v>
      </c>
      <c r="Q20" s="176">
        <v>0</v>
      </c>
      <c r="R20" s="179">
        <v>0</v>
      </c>
    </row>
    <row r="21" spans="1:18" ht="14.1" customHeight="1">
      <c r="A21" s="10"/>
      <c r="B21" s="21" t="s">
        <v>21</v>
      </c>
      <c r="C21" s="36"/>
      <c r="D21" s="46">
        <v>11</v>
      </c>
      <c r="E21" s="154">
        <v>0</v>
      </c>
      <c r="F21" s="157">
        <v>0</v>
      </c>
      <c r="G21" s="160">
        <v>0</v>
      </c>
      <c r="H21" s="157">
        <v>0</v>
      </c>
      <c r="I21" s="164">
        <v>0</v>
      </c>
      <c r="J21" s="70"/>
      <c r="K21" s="76" t="s">
        <v>59</v>
      </c>
      <c r="L21" s="39" t="s">
        <v>38</v>
      </c>
      <c r="M21" s="94">
        <v>45</v>
      </c>
      <c r="N21" s="165">
        <v>0</v>
      </c>
      <c r="O21" s="161">
        <v>0</v>
      </c>
      <c r="P21" s="171">
        <v>0</v>
      </c>
      <c r="Q21" s="176">
        <v>0</v>
      </c>
      <c r="R21" s="179">
        <v>0</v>
      </c>
    </row>
    <row r="22" spans="1:18" ht="14.1" customHeight="1">
      <c r="A22" s="11"/>
      <c r="B22" s="23" t="s">
        <v>22</v>
      </c>
      <c r="C22" s="38"/>
      <c r="D22" s="46">
        <v>12</v>
      </c>
      <c r="E22" s="153">
        <v>16</v>
      </c>
      <c r="F22" s="156">
        <v>2</v>
      </c>
      <c r="G22" s="159">
        <v>3303.66</v>
      </c>
      <c r="H22" s="156">
        <v>23</v>
      </c>
      <c r="I22" s="163">
        <v>1947.93</v>
      </c>
      <c r="J22" s="70"/>
      <c r="K22" s="77"/>
      <c r="L22" s="39" t="s">
        <v>39</v>
      </c>
      <c r="M22" s="95">
        <v>46</v>
      </c>
      <c r="N22" s="166">
        <v>0</v>
      </c>
      <c r="O22" s="157">
        <v>0</v>
      </c>
      <c r="P22" s="172">
        <v>0</v>
      </c>
      <c r="Q22" s="176">
        <v>0</v>
      </c>
      <c r="R22" s="179">
        <v>0</v>
      </c>
    </row>
    <row r="23" spans="1:18" ht="14.1" customHeight="1">
      <c r="A23" s="12" t="s">
        <v>5</v>
      </c>
      <c r="B23" s="21" t="s">
        <v>23</v>
      </c>
      <c r="C23" s="36"/>
      <c r="D23" s="46">
        <v>13</v>
      </c>
      <c r="E23" s="153">
        <v>23</v>
      </c>
      <c r="F23" s="157">
        <v>0</v>
      </c>
      <c r="G23" s="160">
        <v>0</v>
      </c>
      <c r="H23" s="156">
        <v>80</v>
      </c>
      <c r="I23" s="163">
        <v>50267.72</v>
      </c>
      <c r="J23" s="70"/>
      <c r="K23" s="77"/>
      <c r="L23" s="39" t="s">
        <v>40</v>
      </c>
      <c r="M23" s="94">
        <v>47</v>
      </c>
      <c r="N23" s="165">
        <v>0</v>
      </c>
      <c r="O23" s="161">
        <v>0</v>
      </c>
      <c r="P23" s="171">
        <v>0</v>
      </c>
      <c r="Q23" s="176">
        <v>0</v>
      </c>
      <c r="R23" s="179">
        <v>0</v>
      </c>
    </row>
    <row r="24" spans="1:18" ht="14.1" customHeight="1">
      <c r="A24" s="10"/>
      <c r="B24" s="24" t="s">
        <v>24</v>
      </c>
      <c r="C24" s="39" t="s">
        <v>29</v>
      </c>
      <c r="D24" s="46">
        <v>14</v>
      </c>
      <c r="E24" s="153">
        <v>208</v>
      </c>
      <c r="F24" s="156">
        <v>338</v>
      </c>
      <c r="G24" s="159">
        <v>438748.89</v>
      </c>
      <c r="H24" s="156">
        <v>100</v>
      </c>
      <c r="I24" s="163">
        <v>29187.16</v>
      </c>
      <c r="J24" s="70"/>
      <c r="K24" s="77"/>
      <c r="L24" s="39" t="s">
        <v>41</v>
      </c>
      <c r="M24" s="95">
        <v>48</v>
      </c>
      <c r="N24" s="166">
        <v>0</v>
      </c>
      <c r="O24" s="157">
        <v>0</v>
      </c>
      <c r="P24" s="172">
        <v>0</v>
      </c>
      <c r="Q24" s="176">
        <v>0</v>
      </c>
      <c r="R24" s="179">
        <v>0</v>
      </c>
    </row>
    <row r="25" spans="1:18" ht="14.1" customHeight="1">
      <c r="A25" s="10"/>
      <c r="B25" s="25"/>
      <c r="C25" s="39" t="s">
        <v>30</v>
      </c>
      <c r="D25" s="46">
        <v>15</v>
      </c>
      <c r="E25" s="153">
        <v>2</v>
      </c>
      <c r="F25" s="156">
        <v>2</v>
      </c>
      <c r="G25" s="159">
        <v>238.95</v>
      </c>
      <c r="H25" s="156">
        <v>2</v>
      </c>
      <c r="I25" s="163">
        <v>280.7</v>
      </c>
      <c r="J25" s="70"/>
      <c r="K25" s="72" t="s">
        <v>60</v>
      </c>
      <c r="L25" s="87" t="s">
        <v>39</v>
      </c>
      <c r="M25" s="94">
        <v>49</v>
      </c>
      <c r="N25" s="165">
        <v>0</v>
      </c>
      <c r="O25" s="161">
        <v>0</v>
      </c>
      <c r="P25" s="171">
        <v>0</v>
      </c>
      <c r="Q25" s="176">
        <v>0</v>
      </c>
      <c r="R25" s="179">
        <v>0</v>
      </c>
    </row>
    <row r="26" spans="1:18" ht="14.1" customHeight="1">
      <c r="A26" s="10"/>
      <c r="B26" s="25"/>
      <c r="C26" s="39" t="s">
        <v>31</v>
      </c>
      <c r="D26" s="46">
        <v>16</v>
      </c>
      <c r="E26" s="153">
        <v>33</v>
      </c>
      <c r="F26" s="156">
        <v>184</v>
      </c>
      <c r="G26" s="159">
        <v>83695.08</v>
      </c>
      <c r="H26" s="156">
        <v>10</v>
      </c>
      <c r="I26" s="163">
        <v>2188.65</v>
      </c>
      <c r="J26" s="70"/>
      <c r="K26" s="78"/>
      <c r="L26" s="87" t="s">
        <v>40</v>
      </c>
      <c r="M26" s="95">
        <v>50</v>
      </c>
      <c r="N26" s="166">
        <v>0</v>
      </c>
      <c r="O26" s="157">
        <v>0</v>
      </c>
      <c r="P26" s="172">
        <v>0</v>
      </c>
      <c r="Q26" s="176">
        <v>0</v>
      </c>
      <c r="R26" s="179">
        <v>0</v>
      </c>
    </row>
    <row r="27" spans="1:18" ht="14.1" customHeight="1">
      <c r="A27" s="10"/>
      <c r="B27" s="25"/>
      <c r="C27" s="39" t="s">
        <v>32</v>
      </c>
      <c r="D27" s="46">
        <v>17</v>
      </c>
      <c r="E27" s="153">
        <v>36</v>
      </c>
      <c r="F27" s="156">
        <v>55</v>
      </c>
      <c r="G27" s="159">
        <v>42910.42</v>
      </c>
      <c r="H27" s="156">
        <v>4</v>
      </c>
      <c r="I27" s="163">
        <v>854.36</v>
      </c>
      <c r="J27" s="70"/>
      <c r="K27" s="79"/>
      <c r="L27" s="87" t="s">
        <v>41</v>
      </c>
      <c r="M27" s="94">
        <v>51</v>
      </c>
      <c r="N27" s="165">
        <v>0</v>
      </c>
      <c r="O27" s="161">
        <v>0</v>
      </c>
      <c r="P27" s="171">
        <v>0</v>
      </c>
      <c r="Q27" s="176">
        <v>0</v>
      </c>
      <c r="R27" s="179">
        <v>0</v>
      </c>
    </row>
    <row r="28" spans="1:18" ht="14.1" customHeight="1">
      <c r="A28" s="10"/>
      <c r="B28" s="25"/>
      <c r="C28" s="39" t="s">
        <v>33</v>
      </c>
      <c r="D28" s="46">
        <v>18</v>
      </c>
      <c r="E28" s="153">
        <v>6</v>
      </c>
      <c r="F28" s="156">
        <v>18</v>
      </c>
      <c r="G28" s="159">
        <v>7357.46</v>
      </c>
      <c r="H28" s="156">
        <v>2</v>
      </c>
      <c r="I28" s="163">
        <v>339.81</v>
      </c>
      <c r="J28" s="45"/>
      <c r="K28" s="80" t="s">
        <v>61</v>
      </c>
      <c r="L28" s="88"/>
      <c r="M28" s="95">
        <v>52</v>
      </c>
      <c r="N28" s="167">
        <v>2</v>
      </c>
      <c r="O28" s="156">
        <v>2</v>
      </c>
      <c r="P28" s="173">
        <v>6276.59</v>
      </c>
      <c r="Q28" s="176">
        <v>0</v>
      </c>
      <c r="R28" s="179">
        <v>0</v>
      </c>
    </row>
    <row r="29" spans="1:18" ht="14.1" customHeight="1">
      <c r="A29" s="10"/>
      <c r="B29" s="25"/>
      <c r="C29" s="39" t="s">
        <v>34</v>
      </c>
      <c r="D29" s="46">
        <v>19</v>
      </c>
      <c r="E29" s="154">
        <v>0</v>
      </c>
      <c r="F29" s="157">
        <v>0</v>
      </c>
      <c r="G29" s="160">
        <v>0</v>
      </c>
      <c r="H29" s="157">
        <v>0</v>
      </c>
      <c r="I29" s="164">
        <v>0</v>
      </c>
      <c r="J29" s="70" t="s">
        <v>54</v>
      </c>
      <c r="K29" s="81" t="s">
        <v>62</v>
      </c>
      <c r="L29" s="89"/>
      <c r="M29" s="94">
        <v>53</v>
      </c>
      <c r="N29" s="165">
        <v>0</v>
      </c>
      <c r="O29" s="161">
        <v>0</v>
      </c>
      <c r="P29" s="171">
        <v>0</v>
      </c>
      <c r="Q29" s="176">
        <v>0</v>
      </c>
      <c r="R29" s="179">
        <v>0</v>
      </c>
    </row>
    <row r="30" spans="1:18" ht="14.1" customHeight="1">
      <c r="A30" s="10"/>
      <c r="B30" s="25"/>
      <c r="C30" s="39" t="s">
        <v>35</v>
      </c>
      <c r="D30" s="46">
        <v>20</v>
      </c>
      <c r="E30" s="153">
        <v>3</v>
      </c>
      <c r="F30" s="156">
        <v>12</v>
      </c>
      <c r="G30" s="159">
        <v>8880.29</v>
      </c>
      <c r="H30" s="157">
        <v>0</v>
      </c>
      <c r="I30" s="164">
        <v>0</v>
      </c>
      <c r="J30" s="27"/>
      <c r="K30" s="81" t="s">
        <v>63</v>
      </c>
      <c r="L30" s="90"/>
      <c r="M30" s="95">
        <v>54</v>
      </c>
      <c r="N30" s="166">
        <v>0</v>
      </c>
      <c r="O30" s="157">
        <v>0</v>
      </c>
      <c r="P30" s="172">
        <v>0</v>
      </c>
      <c r="Q30" s="176">
        <v>0</v>
      </c>
      <c r="R30" s="179">
        <v>0</v>
      </c>
    </row>
    <row r="31" spans="1:18" ht="14.1" customHeight="1">
      <c r="A31" s="10"/>
      <c r="B31" s="25"/>
      <c r="C31" s="39" t="s">
        <v>36</v>
      </c>
      <c r="D31" s="46">
        <v>21</v>
      </c>
      <c r="E31" s="153">
        <v>1</v>
      </c>
      <c r="F31" s="156">
        <v>1</v>
      </c>
      <c r="G31" s="159">
        <v>2927</v>
      </c>
      <c r="H31" s="157">
        <v>0</v>
      </c>
      <c r="I31" s="164">
        <v>0</v>
      </c>
      <c r="J31" s="27"/>
      <c r="K31" s="81" t="s">
        <v>64</v>
      </c>
      <c r="L31" s="90"/>
      <c r="M31" s="94">
        <v>55</v>
      </c>
      <c r="N31" s="168">
        <v>5</v>
      </c>
      <c r="O31" s="155">
        <v>38</v>
      </c>
      <c r="P31" s="174">
        <v>738.54</v>
      </c>
      <c r="Q31" s="177">
        <v>5</v>
      </c>
      <c r="R31" s="180">
        <v>491.59</v>
      </c>
    </row>
    <row r="32" spans="1:18" ht="14.1" customHeight="1">
      <c r="A32" s="10"/>
      <c r="B32" s="25"/>
      <c r="C32" s="39" t="s">
        <v>37</v>
      </c>
      <c r="D32" s="46">
        <v>22</v>
      </c>
      <c r="E32" s="153">
        <v>14</v>
      </c>
      <c r="F32" s="156">
        <v>15</v>
      </c>
      <c r="G32" s="159">
        <v>9235.3</v>
      </c>
      <c r="H32" s="156">
        <v>7</v>
      </c>
      <c r="I32" s="163">
        <v>182.37</v>
      </c>
      <c r="J32" s="27"/>
      <c r="K32" s="81" t="s">
        <v>65</v>
      </c>
      <c r="L32" s="90"/>
      <c r="M32" s="95">
        <v>56</v>
      </c>
      <c r="N32" s="166">
        <v>0</v>
      </c>
      <c r="O32" s="157">
        <v>0</v>
      </c>
      <c r="P32" s="172">
        <v>0</v>
      </c>
      <c r="Q32" s="176">
        <v>0</v>
      </c>
      <c r="R32" s="179">
        <v>0</v>
      </c>
    </row>
    <row r="33" spans="1:18" ht="14.1" customHeight="1">
      <c r="A33" s="10"/>
      <c r="B33" s="25"/>
      <c r="C33" s="40" t="s">
        <v>21</v>
      </c>
      <c r="D33" s="46">
        <v>23</v>
      </c>
      <c r="E33" s="154">
        <v>0</v>
      </c>
      <c r="F33" s="157">
        <v>0</v>
      </c>
      <c r="G33" s="160">
        <v>0</v>
      </c>
      <c r="H33" s="157">
        <v>0</v>
      </c>
      <c r="I33" s="164">
        <v>0</v>
      </c>
      <c r="J33" s="27"/>
      <c r="K33" s="81" t="s">
        <v>66</v>
      </c>
      <c r="L33" s="90"/>
      <c r="M33" s="94">
        <v>57</v>
      </c>
      <c r="N33" s="168">
        <v>11</v>
      </c>
      <c r="O33" s="155">
        <v>20</v>
      </c>
      <c r="P33" s="174">
        <v>33703.22</v>
      </c>
      <c r="Q33" s="177">
        <v>2</v>
      </c>
      <c r="R33" s="180">
        <v>334.43</v>
      </c>
    </row>
    <row r="34" spans="1:18" ht="14.1" customHeight="1">
      <c r="A34" s="11"/>
      <c r="B34" s="26"/>
      <c r="C34" s="39" t="s">
        <v>22</v>
      </c>
      <c r="D34" s="46">
        <v>24</v>
      </c>
      <c r="E34" s="153">
        <v>1</v>
      </c>
      <c r="F34" s="156">
        <v>2</v>
      </c>
      <c r="G34" s="159">
        <v>1988.56</v>
      </c>
      <c r="H34" s="157">
        <v>0</v>
      </c>
      <c r="I34" s="164">
        <v>0</v>
      </c>
      <c r="J34" s="27"/>
      <c r="K34" s="81" t="s">
        <v>67</v>
      </c>
      <c r="L34" s="90"/>
      <c r="M34" s="95">
        <v>58</v>
      </c>
      <c r="N34" s="167">
        <v>125</v>
      </c>
      <c r="O34" s="156">
        <v>709</v>
      </c>
      <c r="P34" s="173">
        <v>267691.12</v>
      </c>
      <c r="Q34" s="177">
        <v>110</v>
      </c>
      <c r="R34" s="180">
        <v>22192.66</v>
      </c>
    </row>
    <row r="35" spans="1:18" ht="14.1" customHeight="1">
      <c r="A35" s="12" t="s">
        <v>6</v>
      </c>
      <c r="B35" s="118" t="s">
        <v>25</v>
      </c>
      <c r="C35" s="39" t="s">
        <v>38</v>
      </c>
      <c r="D35" s="46">
        <v>25</v>
      </c>
      <c r="E35" s="153">
        <v>184</v>
      </c>
      <c r="F35" s="156">
        <v>320</v>
      </c>
      <c r="G35" s="159">
        <v>147995.52</v>
      </c>
      <c r="H35" s="156">
        <v>193</v>
      </c>
      <c r="I35" s="163">
        <v>73438.9</v>
      </c>
      <c r="J35" s="27"/>
      <c r="K35" s="81" t="s">
        <v>68</v>
      </c>
      <c r="L35" s="90"/>
      <c r="M35" s="94">
        <v>59</v>
      </c>
      <c r="N35" s="168">
        <v>7</v>
      </c>
      <c r="O35" s="155">
        <v>16</v>
      </c>
      <c r="P35" s="174">
        <v>27064.19</v>
      </c>
      <c r="Q35" s="177">
        <v>4</v>
      </c>
      <c r="R35" s="180">
        <v>584.38</v>
      </c>
    </row>
    <row r="36" spans="1:18" ht="14.1" customHeight="1">
      <c r="A36" s="10"/>
      <c r="B36" s="119"/>
      <c r="C36" s="39" t="s">
        <v>39</v>
      </c>
      <c r="D36" s="46">
        <v>26</v>
      </c>
      <c r="E36" s="153">
        <v>1</v>
      </c>
      <c r="F36" s="156">
        <v>3</v>
      </c>
      <c r="G36" s="159">
        <v>264.14</v>
      </c>
      <c r="H36" s="156">
        <v>2</v>
      </c>
      <c r="I36" s="163">
        <v>205.31</v>
      </c>
      <c r="J36" s="27"/>
      <c r="K36" s="81" t="s">
        <v>69</v>
      </c>
      <c r="L36" s="90"/>
      <c r="M36" s="95">
        <v>60</v>
      </c>
      <c r="N36" s="167">
        <v>15</v>
      </c>
      <c r="O36" s="156">
        <v>39</v>
      </c>
      <c r="P36" s="173">
        <v>8040.88</v>
      </c>
      <c r="Q36" s="177">
        <v>6</v>
      </c>
      <c r="R36" s="180">
        <v>728.74</v>
      </c>
    </row>
    <row r="37" spans="1:18" ht="14.1" customHeight="1">
      <c r="A37" s="10"/>
      <c r="B37" s="119"/>
      <c r="C37" s="39" t="s">
        <v>40</v>
      </c>
      <c r="D37" s="46">
        <v>27</v>
      </c>
      <c r="E37" s="153">
        <v>19</v>
      </c>
      <c r="F37" s="156">
        <v>87</v>
      </c>
      <c r="G37" s="159">
        <v>185611.03</v>
      </c>
      <c r="H37" s="156">
        <v>42</v>
      </c>
      <c r="I37" s="163">
        <v>40269.97</v>
      </c>
      <c r="J37" s="27"/>
      <c r="K37" s="81" t="s">
        <v>70</v>
      </c>
      <c r="L37" s="90"/>
      <c r="M37" s="94">
        <v>61</v>
      </c>
      <c r="N37" s="168">
        <v>10</v>
      </c>
      <c r="O37" s="155">
        <v>19</v>
      </c>
      <c r="P37" s="174">
        <v>5975.67</v>
      </c>
      <c r="Q37" s="177">
        <v>5</v>
      </c>
      <c r="R37" s="180">
        <v>786.46</v>
      </c>
    </row>
    <row r="38" spans="1:18" ht="14.1" customHeight="1">
      <c r="A38" s="10"/>
      <c r="B38" s="120"/>
      <c r="C38" s="39" t="s">
        <v>41</v>
      </c>
      <c r="D38" s="46">
        <v>28</v>
      </c>
      <c r="E38" s="153">
        <v>121</v>
      </c>
      <c r="F38" s="156">
        <v>195</v>
      </c>
      <c r="G38" s="159">
        <v>181265.14</v>
      </c>
      <c r="H38" s="156">
        <v>87</v>
      </c>
      <c r="I38" s="163">
        <v>72095.24</v>
      </c>
      <c r="J38" s="27"/>
      <c r="K38" s="81" t="s">
        <v>71</v>
      </c>
      <c r="L38" s="90"/>
      <c r="M38" s="95">
        <v>62</v>
      </c>
      <c r="N38" s="167">
        <v>24</v>
      </c>
      <c r="O38" s="156">
        <v>61</v>
      </c>
      <c r="P38" s="173">
        <v>4497.01</v>
      </c>
      <c r="Q38" s="177">
        <v>16</v>
      </c>
      <c r="R38" s="180">
        <v>2146.61</v>
      </c>
    </row>
    <row r="39" spans="1:18" ht="14.1" customHeight="1">
      <c r="A39" s="10"/>
      <c r="B39" s="118" t="s">
        <v>26</v>
      </c>
      <c r="C39" s="39" t="s">
        <v>38</v>
      </c>
      <c r="D39" s="46">
        <v>29</v>
      </c>
      <c r="E39" s="153">
        <v>6</v>
      </c>
      <c r="F39" s="156">
        <v>8</v>
      </c>
      <c r="G39" s="159">
        <v>1783.08</v>
      </c>
      <c r="H39" s="157">
        <v>0</v>
      </c>
      <c r="I39" s="164">
        <v>0</v>
      </c>
      <c r="J39" s="27"/>
      <c r="K39" s="81" t="s">
        <v>72</v>
      </c>
      <c r="L39" s="90"/>
      <c r="M39" s="94">
        <v>63</v>
      </c>
      <c r="N39" s="168">
        <v>88</v>
      </c>
      <c r="O39" s="155">
        <v>382</v>
      </c>
      <c r="P39" s="174">
        <v>36780.66</v>
      </c>
      <c r="Q39" s="177">
        <v>8</v>
      </c>
      <c r="R39" s="180">
        <v>1232.94</v>
      </c>
    </row>
    <row r="40" spans="1:18" ht="14.1" customHeight="1">
      <c r="A40" s="10"/>
      <c r="B40" s="121"/>
      <c r="C40" s="39" t="s">
        <v>39</v>
      </c>
      <c r="D40" s="46">
        <v>30</v>
      </c>
      <c r="E40" s="154">
        <v>0</v>
      </c>
      <c r="F40" s="157">
        <v>0</v>
      </c>
      <c r="G40" s="160">
        <v>0</v>
      </c>
      <c r="H40" s="157">
        <v>0</v>
      </c>
      <c r="I40" s="164">
        <v>0</v>
      </c>
      <c r="J40" s="27"/>
      <c r="K40" s="81" t="s">
        <v>73</v>
      </c>
      <c r="L40" s="90"/>
      <c r="M40" s="95">
        <v>64</v>
      </c>
      <c r="N40" s="167">
        <v>15</v>
      </c>
      <c r="O40" s="156">
        <v>49</v>
      </c>
      <c r="P40" s="173">
        <v>7834.57</v>
      </c>
      <c r="Q40" s="177">
        <v>1</v>
      </c>
      <c r="R40" s="180">
        <v>16.12</v>
      </c>
    </row>
    <row r="41" spans="1:18" ht="14.1" customHeight="1">
      <c r="A41" s="10"/>
      <c r="B41" s="121"/>
      <c r="C41" s="39" t="s">
        <v>40</v>
      </c>
      <c r="D41" s="46">
        <v>31</v>
      </c>
      <c r="E41" s="154">
        <v>0</v>
      </c>
      <c r="F41" s="157">
        <v>0</v>
      </c>
      <c r="G41" s="160">
        <v>0</v>
      </c>
      <c r="H41" s="157">
        <v>0</v>
      </c>
      <c r="I41" s="164">
        <v>0</v>
      </c>
      <c r="J41" s="45"/>
      <c r="K41" s="81" t="s">
        <v>74</v>
      </c>
      <c r="L41" s="90"/>
      <c r="M41" s="94">
        <v>65</v>
      </c>
      <c r="N41" s="168">
        <v>96</v>
      </c>
      <c r="O41" s="155">
        <v>215</v>
      </c>
      <c r="P41" s="174">
        <v>169007.83</v>
      </c>
      <c r="Q41" s="177">
        <v>26</v>
      </c>
      <c r="R41" s="180">
        <v>7065.16</v>
      </c>
    </row>
    <row r="42" spans="1:18" ht="14.1" customHeight="1">
      <c r="A42" s="10"/>
      <c r="B42" s="121"/>
      <c r="C42" s="39" t="s">
        <v>41</v>
      </c>
      <c r="D42" s="46">
        <v>32</v>
      </c>
      <c r="E42" s="153">
        <v>5</v>
      </c>
      <c r="F42" s="156">
        <v>9</v>
      </c>
      <c r="G42" s="159">
        <v>1025.3</v>
      </c>
      <c r="H42" s="157">
        <v>0</v>
      </c>
      <c r="I42" s="164">
        <v>0</v>
      </c>
      <c r="J42" s="71" t="s">
        <v>55</v>
      </c>
      <c r="K42" s="82"/>
      <c r="L42" s="91"/>
      <c r="M42" s="94">
        <v>66</v>
      </c>
      <c r="N42" s="140">
        <f>SUM(E11:E44,N11:N41)</f>
        <v>1141</v>
      </c>
      <c r="O42" s="129">
        <f>SUM(F11:F44,O11:O41)</f>
        <v>2947</v>
      </c>
      <c r="P42" s="143">
        <f>SUM(G11:G44,P11:P41)</f>
        <v>1794001.63</v>
      </c>
      <c r="Q42" s="147">
        <f>SUM(H11:H44,Q11:Q41)</f>
        <v>740</v>
      </c>
      <c r="R42" s="150">
        <f>SUM(I11:I44,R11:R41)</f>
        <v>311679.86</v>
      </c>
    </row>
    <row r="43" spans="1:18" ht="14.1" customHeight="1">
      <c r="A43" s="10"/>
      <c r="B43" s="122" t="s">
        <v>27</v>
      </c>
      <c r="C43" s="39" t="s">
        <v>38</v>
      </c>
      <c r="D43" s="46">
        <v>33</v>
      </c>
      <c r="E43" s="154">
        <v>0</v>
      </c>
      <c r="F43" s="157">
        <v>0</v>
      </c>
      <c r="G43" s="160">
        <v>0</v>
      </c>
      <c r="H43" s="157">
        <v>0</v>
      </c>
      <c r="I43" s="164">
        <v>0</v>
      </c>
      <c r="J43" s="72" t="s">
        <v>56</v>
      </c>
      <c r="K43" s="83"/>
      <c r="L43" s="92"/>
      <c r="M43" s="96">
        <v>67</v>
      </c>
      <c r="N43" s="169">
        <v>0</v>
      </c>
      <c r="O43" s="170">
        <v>0</v>
      </c>
      <c r="P43" s="104"/>
      <c r="Q43" s="104"/>
      <c r="R43" s="113" t="s">
        <v>83</v>
      </c>
    </row>
    <row r="44" spans="1:18" ht="14.1" customHeight="1">
      <c r="A44" s="11"/>
      <c r="B44" s="123"/>
      <c r="C44" s="39" t="s">
        <v>39</v>
      </c>
      <c r="D44" s="46">
        <v>34</v>
      </c>
      <c r="E44" s="153">
        <v>16</v>
      </c>
      <c r="F44" s="156">
        <v>16</v>
      </c>
      <c r="G44" s="159">
        <v>6131.45</v>
      </c>
      <c r="H44" s="157">
        <v>0</v>
      </c>
      <c r="I44" s="164">
        <v>0</v>
      </c>
      <c r="J44" s="73"/>
      <c r="K44" s="84"/>
      <c r="L44" s="93"/>
      <c r="M44" s="97"/>
      <c r="N44" s="100"/>
      <c r="O44" s="103"/>
      <c r="P44" s="105"/>
      <c r="Q44" s="105"/>
      <c r="R44" s="75"/>
    </row>
    <row r="45" spans="1:18" ht="14.1" customHeight="1">
      <c r="A45" s="13" t="s">
        <v>7</v>
      </c>
      <c r="B45" s="13"/>
      <c r="C45" s="13"/>
      <c r="D45" s="47"/>
      <c r="E45" s="47"/>
      <c r="F45" s="13" t="s">
        <v>47</v>
      </c>
      <c r="G45" s="64"/>
      <c r="H45" s="13" t="s">
        <v>52</v>
      </c>
      <c r="I45" s="13" t="s">
        <v>53</v>
      </c>
      <c r="J45" s="47"/>
      <c r="K45" s="47"/>
      <c r="L45" s="13" t="s">
        <v>75</v>
      </c>
      <c r="M45" s="98"/>
      <c r="N45" s="98"/>
      <c r="O45" s="13" t="s">
        <v>77</v>
      </c>
      <c r="P45" s="13"/>
      <c r="Q45" s="13"/>
      <c r="R45" s="13"/>
    </row>
    <row r="46" spans="1:18" ht="14.1" customHeight="1">
      <c r="A46" s="14" t="s">
        <v>8</v>
      </c>
      <c r="B46" s="14"/>
      <c r="C46" s="14"/>
      <c r="D46" s="14"/>
      <c r="E46" s="14"/>
      <c r="F46" s="59"/>
      <c r="G46" s="14" t="s">
        <v>49</v>
      </c>
      <c r="H46" s="14"/>
      <c r="I46" s="14"/>
      <c r="J46" s="14"/>
      <c r="K46" s="59"/>
      <c r="L46" s="59"/>
      <c r="M46" s="14" t="s">
        <v>76</v>
      </c>
      <c r="N46" s="14"/>
      <c r="O46" s="14"/>
      <c r="P46" s="14"/>
      <c r="Q46" s="14"/>
      <c r="R46" s="14"/>
    </row>
    <row r="47" spans="1:18" ht="14.1" customHeight="1">
      <c r="A47" s="15" t="s">
        <v>9</v>
      </c>
      <c r="B47" s="15"/>
      <c r="C47" s="41"/>
      <c r="D47" s="48">
        <f>H1</f>
      </c>
      <c r="E47" s="52"/>
      <c r="F47" s="52"/>
      <c r="G47" s="52"/>
      <c r="H47" s="52"/>
      <c r="I47" s="52"/>
      <c r="J47" s="52"/>
      <c r="K47" s="52"/>
      <c r="L47" s="52"/>
      <c r="M47" s="52"/>
      <c r="N47" s="52"/>
      <c r="O47" s="52"/>
      <c r="P47" s="52"/>
      <c r="Q47" s="52"/>
      <c r="R47" s="52"/>
    </row>
    <row r="48" spans="1:18" s="74" customFormat="1" ht="36" customHeight="1">
      <c r="A48" s="16" t="s">
        <v>10</v>
      </c>
      <c r="B48" s="30"/>
      <c r="C48" s="30"/>
      <c r="D48" s="30"/>
      <c r="E48" s="30"/>
      <c r="F48" s="30"/>
      <c r="G48" s="30"/>
      <c r="H48" s="30"/>
      <c r="I48" s="30"/>
      <c r="J48" s="30"/>
      <c r="K48" s="30"/>
      <c r="L48" s="30"/>
      <c r="M48" s="30"/>
      <c r="N48" s="30"/>
      <c r="O48" s="30"/>
      <c r="P48" s="30"/>
      <c r="Q48" s="30"/>
      <c r="R48" s="30"/>
    </row>
    <row r="49" spans="1:18" ht="15">
      <c r="A49" s="17"/>
      <c r="B49" s="17"/>
      <c r="C49" s="17"/>
      <c r="D49" s="17"/>
      <c r="E49" s="17"/>
      <c r="F49" s="17"/>
      <c r="G49" s="17"/>
      <c r="H49" s="17"/>
      <c r="I49" s="17"/>
      <c r="J49" s="17"/>
      <c r="K49" s="17"/>
      <c r="L49" s="17"/>
      <c r="M49" s="17"/>
      <c r="N49" s="17"/>
      <c r="O49" s="17"/>
      <c r="P49" s="17"/>
      <c r="Q49" s="17"/>
      <c r="R49" s="17"/>
    </row>
    <row r="50" spans="1:18" ht="15">
      <c r="A50" s="18"/>
      <c r="B50" s="31"/>
      <c r="C50" s="31"/>
      <c r="D50" s="31"/>
      <c r="E50" s="31"/>
      <c r="F50" s="31"/>
      <c r="G50" s="31"/>
      <c r="H50" s="31"/>
      <c r="I50" s="31"/>
      <c r="J50" s="31"/>
      <c r="K50" s="31"/>
      <c r="L50" s="31"/>
      <c r="M50" s="31"/>
      <c r="N50" s="31"/>
      <c r="O50" s="31"/>
      <c r="P50" s="31"/>
      <c r="Q50" s="31"/>
      <c r="R50" s="31"/>
    </row>
  </sheetData>
  <mergeCells count="70">
    <mergeCell ref="A7:R7"/>
    <mergeCell ref="A5:B5"/>
    <mergeCell ref="A6:B6"/>
    <mergeCell ref="F8:N8"/>
    <mergeCell ref="D45:E45"/>
    <mergeCell ref="J45:K45"/>
    <mergeCell ref="M45:N45"/>
    <mergeCell ref="Q5:R5"/>
    <mergeCell ref="Q6:R6"/>
    <mergeCell ref="A9:C10"/>
    <mergeCell ref="D9:D10"/>
    <mergeCell ref="E9:E10"/>
    <mergeCell ref="F9:G9"/>
    <mergeCell ref="H9:I9"/>
    <mergeCell ref="J9:L10"/>
    <mergeCell ref="M9:M10"/>
    <mergeCell ref="N9:N10"/>
    <mergeCell ref="O9:P9"/>
    <mergeCell ref="Q9:R9"/>
    <mergeCell ref="A11:A22"/>
    <mergeCell ref="B11:C11"/>
    <mergeCell ref="J11:J28"/>
    <mergeCell ref="K11:K12"/>
    <mergeCell ref="B12:C12"/>
    <mergeCell ref="B13:C13"/>
    <mergeCell ref="K13:K16"/>
    <mergeCell ref="B14:C14"/>
    <mergeCell ref="B15:C15"/>
    <mergeCell ref="B16:C16"/>
    <mergeCell ref="B17:C17"/>
    <mergeCell ref="K17:K20"/>
    <mergeCell ref="B18:C18"/>
    <mergeCell ref="K33:L33"/>
    <mergeCell ref="B19:C19"/>
    <mergeCell ref="B20:C20"/>
    <mergeCell ref="B21:C21"/>
    <mergeCell ref="K21:K24"/>
    <mergeCell ref="B22:C22"/>
    <mergeCell ref="O43:Q44"/>
    <mergeCell ref="A23:A34"/>
    <mergeCell ref="B23:C23"/>
    <mergeCell ref="B24:B34"/>
    <mergeCell ref="K25:K27"/>
    <mergeCell ref="K28:L28"/>
    <mergeCell ref="J29:J41"/>
    <mergeCell ref="K29:L29"/>
    <mergeCell ref="A35:A44"/>
    <mergeCell ref="B35:B38"/>
    <mergeCell ref="K35:L35"/>
    <mergeCell ref="K36:L36"/>
    <mergeCell ref="K37:L37"/>
    <mergeCell ref="K30:L30"/>
    <mergeCell ref="K31:L31"/>
    <mergeCell ref="K32:L32"/>
    <mergeCell ref="A47:C47"/>
    <mergeCell ref="D47:R47"/>
    <mergeCell ref="A48:R48"/>
    <mergeCell ref="K46:L46"/>
    <mergeCell ref="K34:L34"/>
    <mergeCell ref="R43:R44"/>
    <mergeCell ref="K38:L38"/>
    <mergeCell ref="B39:B42"/>
    <mergeCell ref="K39:L39"/>
    <mergeCell ref="K40:L40"/>
    <mergeCell ref="K41:L41"/>
    <mergeCell ref="J42:L42"/>
    <mergeCell ref="B43:B44"/>
    <mergeCell ref="J43:L44"/>
    <mergeCell ref="M43:M44"/>
    <mergeCell ref="N43:N44"/>
  </mergeCells>
  <printOptions/>
  <pageMargins left="0.748031496062992" right="0.748031496062992" top="0.590551181102362" bottom="0.590551181102362" header="0.31496062992126" footer="0.31496062992126"/>
  <pageSetup fitToHeight="0" fitToWidth="0" horizontalDpi="600" verticalDpi="600" orientation="landscape" paperSize="8"/>
</worksheet>
</file>

<file path=xl/worksheets/sheet7.xml><?xml version="1.0" encoding="utf-8"?>
<worksheet xmlns="http://schemas.openxmlformats.org/spreadsheetml/2006/main" xmlns:r="http://schemas.openxmlformats.org/officeDocument/2006/relationships">
  <dimension ref="A1:R50"/>
  <sheetViews>
    <sheetView zoomScale="85" zoomScaleNormal="85" workbookViewId="0" topLeftCell="A16">
      <selection activeCell="O50" sqref="O50"/>
    </sheetView>
  </sheetViews>
  <sheetFormatPr defaultColWidth="9.28125" defaultRowHeight="15"/>
  <cols>
    <col min="1" max="2" width="5.8515625" style="114" customWidth="1"/>
    <col min="3" max="3" width="21.8515625" style="114" customWidth="1"/>
    <col min="4" max="4" width="5.8515625" style="114" customWidth="1"/>
    <col min="5" max="5" width="14.8515625" style="0" customWidth="1"/>
    <col min="6" max="6" width="23.421875" style="0" customWidth="1"/>
    <col min="7" max="7" width="18.57421875" style="0" customWidth="1"/>
    <col min="8" max="9" width="14.8515625" style="0" customWidth="1"/>
    <col min="10" max="11" width="5.8515625" style="0" customWidth="1"/>
    <col min="12" max="12" width="21.8515625" style="0" customWidth="1"/>
    <col min="13" max="13" width="5.8515625" style="0" customWidth="1"/>
    <col min="14" max="17" width="14.8515625" style="0" customWidth="1"/>
    <col min="18" max="18" width="15.7109375" style="0" customWidth="1"/>
  </cols>
  <sheetData>
    <row r="1" spans="5:16" s="17" customFormat="1" ht="31.5" customHeight="1" hidden="1">
      <c r="E1" s="49"/>
      <c r="F1" s="53"/>
      <c r="H1" s="65"/>
      <c r="L1" s="3"/>
      <c r="M1" s="3"/>
      <c r="N1" s="3"/>
      <c r="O1" s="3"/>
      <c r="P1" s="3"/>
    </row>
    <row r="2" spans="1:16" s="17" customFormat="1" ht="28.5" customHeight="1" hidden="1">
      <c r="A2" s="3"/>
      <c r="B2" s="3"/>
      <c r="H2" s="65"/>
      <c r="L2" s="3"/>
      <c r="M2" s="3"/>
      <c r="N2" s="3"/>
      <c r="O2" s="3"/>
      <c r="P2" s="3"/>
    </row>
    <row r="3" spans="2:16" s="17" customFormat="1" ht="28.5" customHeight="1" hidden="1">
      <c r="B3" s="19"/>
      <c r="D3" s="42"/>
      <c r="F3" s="19"/>
      <c r="H3" s="42"/>
      <c r="L3" s="3"/>
      <c r="M3" s="3"/>
      <c r="N3" s="3"/>
      <c r="O3" s="3"/>
      <c r="P3" s="3"/>
    </row>
    <row r="4" spans="2:16" s="17" customFormat="1" ht="28.5" customHeight="1" hidden="1">
      <c r="B4" s="3"/>
      <c r="C4" s="32"/>
      <c r="E4" s="32"/>
      <c r="H4" s="65"/>
      <c r="L4" s="3"/>
      <c r="M4" s="3"/>
      <c r="N4" s="3"/>
      <c r="O4" s="3"/>
      <c r="P4" s="3"/>
    </row>
    <row r="5" spans="1:18" s="114" customFormat="1" ht="18" customHeight="1">
      <c r="A5" s="4" t="s">
        <v>0</v>
      </c>
      <c r="B5" s="4"/>
      <c r="C5" s="33"/>
      <c r="D5" s="33"/>
      <c r="E5" s="33"/>
      <c r="F5" s="33"/>
      <c r="G5" s="33"/>
      <c r="H5" s="33"/>
      <c r="I5" s="33"/>
      <c r="J5" s="33"/>
      <c r="K5" s="74"/>
      <c r="L5" s="74"/>
      <c r="M5" s="74"/>
      <c r="N5" s="74"/>
      <c r="P5" s="4" t="s">
        <v>78</v>
      </c>
      <c r="Q5" s="106" t="s">
        <v>80</v>
      </c>
      <c r="R5" s="107"/>
    </row>
    <row r="6" spans="1:18" s="114" customFormat="1" ht="18" customHeight="1">
      <c r="A6" s="4" t="s">
        <v>1</v>
      </c>
      <c r="B6" s="4"/>
      <c r="C6" s="34" t="s">
        <v>28</v>
      </c>
      <c r="D6" s="34"/>
      <c r="E6" s="34"/>
      <c r="F6" s="34"/>
      <c r="G6" s="34"/>
      <c r="H6" s="34"/>
      <c r="I6" s="34"/>
      <c r="J6" s="66"/>
      <c r="K6" s="75"/>
      <c r="L6" s="75"/>
      <c r="M6" s="75"/>
      <c r="N6" s="75"/>
      <c r="O6" s="101"/>
      <c r="P6" s="4" t="s">
        <v>79</v>
      </c>
      <c r="Q6" s="106" t="s">
        <v>81</v>
      </c>
      <c r="R6" s="107"/>
    </row>
    <row r="7" spans="1:18" ht="36" customHeight="1">
      <c r="A7" s="117" t="s">
        <v>89</v>
      </c>
      <c r="B7" s="117"/>
      <c r="C7" s="117"/>
      <c r="D7" s="117"/>
      <c r="E7" s="117"/>
      <c r="F7" s="117"/>
      <c r="G7" s="117"/>
      <c r="H7" s="117"/>
      <c r="I7" s="117"/>
      <c r="J7" s="117"/>
      <c r="K7" s="117"/>
      <c r="L7" s="117"/>
      <c r="M7" s="117"/>
      <c r="N7" s="117"/>
      <c r="O7" s="117"/>
      <c r="P7" s="117"/>
      <c r="Q7" s="117"/>
      <c r="R7" s="117"/>
    </row>
    <row r="8" spans="1:18" ht="24" customHeight="1">
      <c r="A8" s="6"/>
      <c r="B8" s="6"/>
      <c r="C8" s="6"/>
      <c r="D8" s="6"/>
      <c r="E8" s="6"/>
      <c r="F8" s="54" t="s">
        <v>44</v>
      </c>
      <c r="G8" s="8"/>
      <c r="H8" s="8"/>
      <c r="I8" s="8"/>
      <c r="J8" s="8"/>
      <c r="K8" s="8"/>
      <c r="L8" s="8"/>
      <c r="M8" s="8"/>
      <c r="N8" s="8"/>
      <c r="O8" s="6"/>
      <c r="P8" s="6"/>
      <c r="Q8" s="6"/>
      <c r="R8" s="108" t="s">
        <v>82</v>
      </c>
    </row>
    <row r="9" spans="1:18" s="115" customFormat="1" ht="18" customHeight="1">
      <c r="A9" s="7" t="s">
        <v>3</v>
      </c>
      <c r="B9" s="7"/>
      <c r="C9" s="7"/>
      <c r="D9" s="43" t="s">
        <v>42</v>
      </c>
      <c r="E9" s="43" t="s">
        <v>43</v>
      </c>
      <c r="F9" s="55" t="s">
        <v>45</v>
      </c>
      <c r="G9" s="60"/>
      <c r="H9" s="55" t="s">
        <v>50</v>
      </c>
      <c r="I9" s="60"/>
      <c r="J9" s="67" t="s">
        <v>3</v>
      </c>
      <c r="K9" s="7"/>
      <c r="L9" s="85"/>
      <c r="M9" s="43" t="s">
        <v>42</v>
      </c>
      <c r="N9" s="43" t="s">
        <v>43</v>
      </c>
      <c r="O9" s="55" t="s">
        <v>45</v>
      </c>
      <c r="P9" s="60"/>
      <c r="Q9" s="55" t="s">
        <v>50</v>
      </c>
      <c r="R9" s="109"/>
    </row>
    <row r="10" spans="1:18" s="115" customFormat="1" ht="18" customHeight="1">
      <c r="A10" s="8"/>
      <c r="B10" s="8"/>
      <c r="C10" s="8"/>
      <c r="D10" s="44"/>
      <c r="E10" s="44"/>
      <c r="F10" s="56" t="s">
        <v>46</v>
      </c>
      <c r="G10" s="61" t="s">
        <v>48</v>
      </c>
      <c r="H10" s="61" t="s">
        <v>51</v>
      </c>
      <c r="I10" s="61" t="s">
        <v>48</v>
      </c>
      <c r="J10" s="68"/>
      <c r="K10" s="8"/>
      <c r="L10" s="86"/>
      <c r="M10" s="44"/>
      <c r="N10" s="44"/>
      <c r="O10" s="56" t="s">
        <v>46</v>
      </c>
      <c r="P10" s="61" t="s">
        <v>48</v>
      </c>
      <c r="Q10" s="61" t="s">
        <v>51</v>
      </c>
      <c r="R10" s="110" t="s">
        <v>48</v>
      </c>
    </row>
    <row r="11" spans="1:18" s="116" customFormat="1" ht="14.1" customHeight="1">
      <c r="A11" s="9" t="s">
        <v>4</v>
      </c>
      <c r="B11" s="20" t="s">
        <v>11</v>
      </c>
      <c r="C11" s="35"/>
      <c r="D11" s="45">
        <v>1</v>
      </c>
      <c r="E11" s="124">
        <f>SUM('1112-04-01(801)'!E11,'1112-04-01(901)'!E11,'1112-04-01(1001)'!E11)</f>
        <v>34</v>
      </c>
      <c r="F11" s="128">
        <f>SUM('1112-04-01(801)'!F11,'1112-04-01(901)'!F11,'1112-04-01(1001)'!F11)</f>
        <v>105</v>
      </c>
      <c r="G11" s="132">
        <f>SUM('1112-04-01(801)'!G11,'1112-04-01(901)'!G11,'1112-04-01(1001)'!G11)</f>
        <v>142376.79</v>
      </c>
      <c r="H11" s="134">
        <f>SUM('1112-04-01(801)'!H11,'1112-04-01(901)'!H11,'1112-04-01(1001)'!H11)</f>
        <v>0</v>
      </c>
      <c r="I11" s="135">
        <f>SUM('1112-04-01(801)'!I11,'1112-04-01(901)'!I11,'1112-04-01(1001)'!I11)</f>
        <v>0</v>
      </c>
      <c r="J11" s="69" t="s">
        <v>6</v>
      </c>
      <c r="K11" s="28" t="s">
        <v>27</v>
      </c>
      <c r="L11" s="39" t="s">
        <v>40</v>
      </c>
      <c r="M11" s="94">
        <v>35</v>
      </c>
      <c r="N11" s="137">
        <f>SUM('1112-04-01(801)'!N11,'1112-04-01(901)'!N11,'1112-04-01(1001)'!N11)</f>
        <v>0</v>
      </c>
      <c r="O11" s="134">
        <f>SUM('1112-04-01(801)'!O11,'1112-04-01(901)'!O11,'1112-04-01(1001)'!O11)</f>
        <v>0</v>
      </c>
      <c r="P11" s="141">
        <f>SUM('1112-04-01(801)'!P11,'1112-04-01(901)'!P11,'1112-04-01(1001)'!P11)</f>
        <v>0</v>
      </c>
      <c r="Q11" s="145">
        <f>SUM('1112-04-01(801)'!Q11,'1112-04-01(901)'!Q11,'1112-04-01(1001)'!Q11)</f>
        <v>0</v>
      </c>
      <c r="R11" s="148">
        <f>SUM('1112-04-01(801)'!R11,'1112-04-01(901)'!R11,'1112-04-01(1001)'!R11)</f>
        <v>0</v>
      </c>
    </row>
    <row r="12" spans="1:18" ht="14.1" customHeight="1">
      <c r="A12" s="10"/>
      <c r="B12" s="21" t="s">
        <v>12</v>
      </c>
      <c r="C12" s="36"/>
      <c r="D12" s="46">
        <v>2</v>
      </c>
      <c r="E12" s="125">
        <f>SUM('1112-04-01(801)'!E12,'1112-04-01(901)'!E12,'1112-04-01(1001)'!E12)</f>
        <v>8</v>
      </c>
      <c r="F12" s="129">
        <f>SUM('1112-04-01(801)'!F12,'1112-04-01(901)'!F12,'1112-04-01(1001)'!F12)</f>
        <v>7</v>
      </c>
      <c r="G12" s="133">
        <f>SUM('1112-04-01(801)'!G12,'1112-04-01(901)'!G12,'1112-04-01(1001)'!G12)</f>
        <v>16786.91</v>
      </c>
      <c r="H12" s="129">
        <f>SUM('1112-04-01(801)'!H12,'1112-04-01(901)'!H12,'1112-04-01(1001)'!H12)</f>
        <v>1</v>
      </c>
      <c r="I12" s="136">
        <f>SUM('1112-04-01(801)'!I12,'1112-04-01(901)'!I12,'1112-04-01(1001)'!I12)</f>
        <v>182.08</v>
      </c>
      <c r="J12" s="70"/>
      <c r="K12" s="29"/>
      <c r="L12" s="39" t="s">
        <v>41</v>
      </c>
      <c r="M12" s="95">
        <v>36</v>
      </c>
      <c r="N12" s="138">
        <f>SUM('1112-04-01(801)'!N12,'1112-04-01(901)'!N12,'1112-04-01(1001)'!N12)</f>
        <v>0</v>
      </c>
      <c r="O12" s="130">
        <f>SUM('1112-04-01(801)'!O12,'1112-04-01(901)'!O12,'1112-04-01(1001)'!O12)</f>
        <v>0</v>
      </c>
      <c r="P12" s="142">
        <f>SUM('1112-04-01(801)'!P12,'1112-04-01(901)'!P12,'1112-04-01(1001)'!P12)</f>
        <v>0</v>
      </c>
      <c r="Q12" s="146">
        <f>SUM('1112-04-01(801)'!Q12,'1112-04-01(901)'!Q12,'1112-04-01(1001)'!Q12)</f>
        <v>0</v>
      </c>
      <c r="R12" s="149">
        <f>SUM('1112-04-01(801)'!R12,'1112-04-01(901)'!R12,'1112-04-01(1001)'!R12)</f>
        <v>0</v>
      </c>
    </row>
    <row r="13" spans="1:18" ht="14.1" customHeight="1">
      <c r="A13" s="10"/>
      <c r="B13" s="21" t="s">
        <v>13</v>
      </c>
      <c r="C13" s="36"/>
      <c r="D13" s="46">
        <v>3</v>
      </c>
      <c r="E13" s="127">
        <f>SUM('1112-04-01(801)'!E13,'1112-04-01(901)'!E13,'1112-04-01(1001)'!E13)</f>
        <v>0</v>
      </c>
      <c r="F13" s="131">
        <f>SUM('1112-04-01(801)'!F13,'1112-04-01(901)'!F13,'1112-04-01(1001)'!F13)</f>
        <v>0</v>
      </c>
      <c r="G13" s="131">
        <f>SUM('1112-04-01(801)'!G13,'1112-04-01(901)'!G13,'1112-04-01(1001)'!G13)</f>
        <v>0</v>
      </c>
      <c r="H13" s="131">
        <f>SUM('1112-04-01(801)'!H13,'1112-04-01(901)'!H13,'1112-04-01(1001)'!H13)</f>
        <v>0</v>
      </c>
      <c r="I13" s="131">
        <f>SUM('1112-04-01(801)'!I13,'1112-04-01(901)'!I13,'1112-04-01(1001)'!I13)</f>
        <v>0</v>
      </c>
      <c r="J13" s="70"/>
      <c r="K13" s="76" t="s">
        <v>57</v>
      </c>
      <c r="L13" s="39" t="s">
        <v>38</v>
      </c>
      <c r="M13" s="94">
        <v>37</v>
      </c>
      <c r="N13" s="137">
        <f>SUM('1112-04-01(801)'!N13,'1112-04-01(901)'!N13,'1112-04-01(1001)'!N13)</f>
        <v>0</v>
      </c>
      <c r="O13" s="134">
        <f>SUM('1112-04-01(801)'!O13,'1112-04-01(901)'!O13,'1112-04-01(1001)'!O13)</f>
        <v>0</v>
      </c>
      <c r="P13" s="141">
        <f>SUM('1112-04-01(801)'!P13,'1112-04-01(901)'!P13,'1112-04-01(1001)'!P13)</f>
        <v>0</v>
      </c>
      <c r="Q13" s="146">
        <f>SUM('1112-04-01(801)'!Q13,'1112-04-01(901)'!Q13,'1112-04-01(1001)'!Q13)</f>
        <v>0</v>
      </c>
      <c r="R13" s="149">
        <f>SUM('1112-04-01(801)'!R13,'1112-04-01(901)'!R13,'1112-04-01(1001)'!R13)</f>
        <v>0</v>
      </c>
    </row>
    <row r="14" spans="1:18" ht="14.1" customHeight="1">
      <c r="A14" s="10"/>
      <c r="B14" s="21" t="s">
        <v>14</v>
      </c>
      <c r="C14" s="36"/>
      <c r="D14" s="46">
        <v>4</v>
      </c>
      <c r="E14" s="126">
        <f>SUM('1112-04-01(801)'!E14,'1112-04-01(901)'!E14,'1112-04-01(1001)'!E14)</f>
        <v>0</v>
      </c>
      <c r="F14" s="130">
        <f>SUM('1112-04-01(801)'!F14,'1112-04-01(901)'!F14,'1112-04-01(1001)'!F14)</f>
        <v>0</v>
      </c>
      <c r="G14" s="63">
        <f>SUM('1112-04-01(801)'!G14,'1112-04-01(901)'!G14,'1112-04-01(1001)'!G14)</f>
        <v>0</v>
      </c>
      <c r="H14" s="130">
        <f>SUM('1112-04-01(801)'!H14,'1112-04-01(901)'!H14,'1112-04-01(1001)'!H14)</f>
        <v>0</v>
      </c>
      <c r="I14" s="131">
        <f>SUM('1112-04-01(801)'!I14,'1112-04-01(901)'!I14,'1112-04-01(1001)'!I14)</f>
        <v>0</v>
      </c>
      <c r="J14" s="70"/>
      <c r="K14" s="77"/>
      <c r="L14" s="39" t="s">
        <v>39</v>
      </c>
      <c r="M14" s="95">
        <v>38</v>
      </c>
      <c r="N14" s="138">
        <f>SUM('1112-04-01(801)'!N14,'1112-04-01(901)'!N14,'1112-04-01(1001)'!N14)</f>
        <v>0</v>
      </c>
      <c r="O14" s="130">
        <f>SUM('1112-04-01(801)'!O14,'1112-04-01(901)'!O14,'1112-04-01(1001)'!O14)</f>
        <v>0</v>
      </c>
      <c r="P14" s="142">
        <f>SUM('1112-04-01(801)'!P14,'1112-04-01(901)'!P14,'1112-04-01(1001)'!P14)</f>
        <v>0</v>
      </c>
      <c r="Q14" s="146">
        <f>SUM('1112-04-01(801)'!Q14,'1112-04-01(901)'!Q14,'1112-04-01(1001)'!Q14)</f>
        <v>0</v>
      </c>
      <c r="R14" s="149">
        <f>SUM('1112-04-01(801)'!R14,'1112-04-01(901)'!R14,'1112-04-01(1001)'!R14)</f>
        <v>0</v>
      </c>
    </row>
    <row r="15" spans="1:18" ht="14.1" customHeight="1">
      <c r="A15" s="10"/>
      <c r="B15" s="21" t="s">
        <v>15</v>
      </c>
      <c r="C15" s="36"/>
      <c r="D15" s="46">
        <v>5</v>
      </c>
      <c r="E15" s="126">
        <f>SUM('1112-04-01(801)'!E15,'1112-04-01(901)'!E15,'1112-04-01(1001)'!E15)</f>
        <v>0</v>
      </c>
      <c r="F15" s="130">
        <f>SUM('1112-04-01(801)'!F15,'1112-04-01(901)'!F15,'1112-04-01(1001)'!F15)</f>
        <v>0</v>
      </c>
      <c r="G15" s="63">
        <f>SUM('1112-04-01(801)'!G15,'1112-04-01(901)'!G15,'1112-04-01(1001)'!G15)</f>
        <v>0</v>
      </c>
      <c r="H15" s="130">
        <f>SUM('1112-04-01(801)'!H15,'1112-04-01(901)'!H15,'1112-04-01(1001)'!H15)</f>
        <v>0</v>
      </c>
      <c r="I15" s="131">
        <f>SUM('1112-04-01(801)'!I15,'1112-04-01(901)'!I15,'1112-04-01(1001)'!I15)</f>
        <v>0</v>
      </c>
      <c r="J15" s="70"/>
      <c r="K15" s="77"/>
      <c r="L15" s="39" t="s">
        <v>40</v>
      </c>
      <c r="M15" s="94">
        <v>39</v>
      </c>
      <c r="N15" s="137">
        <f>SUM('1112-04-01(801)'!N15,'1112-04-01(901)'!N15,'1112-04-01(1001)'!N15)</f>
        <v>0</v>
      </c>
      <c r="O15" s="134">
        <f>SUM('1112-04-01(801)'!O15,'1112-04-01(901)'!O15,'1112-04-01(1001)'!O15)</f>
        <v>0</v>
      </c>
      <c r="P15" s="141">
        <f>SUM('1112-04-01(801)'!P15,'1112-04-01(901)'!P15,'1112-04-01(1001)'!P15)</f>
        <v>0</v>
      </c>
      <c r="Q15" s="146">
        <f>SUM('1112-04-01(801)'!Q15,'1112-04-01(901)'!Q15,'1112-04-01(1001)'!Q15)</f>
        <v>0</v>
      </c>
      <c r="R15" s="149">
        <f>SUM('1112-04-01(801)'!R15,'1112-04-01(901)'!R15,'1112-04-01(1001)'!R15)</f>
        <v>0</v>
      </c>
    </row>
    <row r="16" spans="1:18" ht="14.1" customHeight="1">
      <c r="A16" s="10"/>
      <c r="B16" s="21" t="s">
        <v>16</v>
      </c>
      <c r="C16" s="36"/>
      <c r="D16" s="46">
        <v>6</v>
      </c>
      <c r="E16" s="127">
        <f>SUM('1112-04-01(801)'!E16,'1112-04-01(901)'!E16,'1112-04-01(1001)'!E16)</f>
        <v>0</v>
      </c>
      <c r="F16" s="131">
        <f>SUM('1112-04-01(801)'!F16,'1112-04-01(901)'!F16,'1112-04-01(1001)'!F16)</f>
        <v>0</v>
      </c>
      <c r="G16" s="131">
        <f>SUM('1112-04-01(801)'!G16,'1112-04-01(901)'!G16,'1112-04-01(1001)'!G16)</f>
        <v>0</v>
      </c>
      <c r="H16" s="130">
        <f>SUM('1112-04-01(801)'!H16,'1112-04-01(901)'!H16,'1112-04-01(1001)'!H16)</f>
        <v>0</v>
      </c>
      <c r="I16" s="131">
        <f>SUM('1112-04-01(801)'!I16,'1112-04-01(901)'!I16,'1112-04-01(1001)'!I16)</f>
        <v>0</v>
      </c>
      <c r="J16" s="70"/>
      <c r="K16" s="77"/>
      <c r="L16" s="39" t="s">
        <v>41</v>
      </c>
      <c r="M16" s="95">
        <v>40</v>
      </c>
      <c r="N16" s="138">
        <f>SUM('1112-04-01(801)'!N16,'1112-04-01(901)'!N16,'1112-04-01(1001)'!N16)</f>
        <v>0</v>
      </c>
      <c r="O16" s="130">
        <f>SUM('1112-04-01(801)'!O16,'1112-04-01(901)'!O16,'1112-04-01(1001)'!O16)</f>
        <v>0</v>
      </c>
      <c r="P16" s="142">
        <f>SUM('1112-04-01(801)'!P16,'1112-04-01(901)'!P16,'1112-04-01(1001)'!P16)</f>
        <v>0</v>
      </c>
      <c r="Q16" s="146">
        <f>SUM('1112-04-01(801)'!Q16,'1112-04-01(901)'!Q16,'1112-04-01(1001)'!Q16)</f>
        <v>0</v>
      </c>
      <c r="R16" s="149">
        <f>SUM('1112-04-01(801)'!R16,'1112-04-01(901)'!R16,'1112-04-01(1001)'!R16)</f>
        <v>0</v>
      </c>
    </row>
    <row r="17" spans="1:18" ht="14.1" customHeight="1">
      <c r="A17" s="10"/>
      <c r="B17" s="21" t="s">
        <v>17</v>
      </c>
      <c r="C17" s="36"/>
      <c r="D17" s="46">
        <v>7</v>
      </c>
      <c r="E17" s="125">
        <f>SUM('1112-04-01(801)'!E17,'1112-04-01(901)'!E17,'1112-04-01(1001)'!E17)</f>
        <v>6</v>
      </c>
      <c r="F17" s="129">
        <f>SUM('1112-04-01(801)'!F17,'1112-04-01(901)'!F17,'1112-04-01(1001)'!F17)</f>
        <v>11</v>
      </c>
      <c r="G17" s="133">
        <f>SUM('1112-04-01(801)'!G17,'1112-04-01(901)'!G17,'1112-04-01(1001)'!G17)</f>
        <v>8812.03</v>
      </c>
      <c r="H17" s="130">
        <f>SUM('1112-04-01(801)'!H17,'1112-04-01(901)'!H17,'1112-04-01(1001)'!H17)</f>
        <v>0</v>
      </c>
      <c r="I17" s="131">
        <f>SUM('1112-04-01(801)'!I17,'1112-04-01(901)'!I17,'1112-04-01(1001)'!I17)</f>
        <v>0</v>
      </c>
      <c r="J17" s="70"/>
      <c r="K17" s="76" t="s">
        <v>58</v>
      </c>
      <c r="L17" s="39" t="s">
        <v>38</v>
      </c>
      <c r="M17" s="94">
        <v>41</v>
      </c>
      <c r="N17" s="140">
        <f>SUM('1112-04-01(801)'!N17,'1112-04-01(901)'!N17,'1112-04-01(1001)'!N17)</f>
        <v>1</v>
      </c>
      <c r="O17" s="128">
        <f>SUM('1112-04-01(801)'!O17,'1112-04-01(901)'!O17,'1112-04-01(1001)'!O17)</f>
        <v>1</v>
      </c>
      <c r="P17" s="144">
        <f>SUM('1112-04-01(801)'!P17,'1112-04-01(901)'!P17,'1112-04-01(1001)'!P17)</f>
        <v>2500</v>
      </c>
      <c r="Q17" s="146">
        <f>SUM('1112-04-01(801)'!Q17,'1112-04-01(901)'!Q17,'1112-04-01(1001)'!Q17)</f>
        <v>0</v>
      </c>
      <c r="R17" s="149">
        <f>SUM('1112-04-01(801)'!R17,'1112-04-01(901)'!R17,'1112-04-01(1001)'!R17)</f>
        <v>0</v>
      </c>
    </row>
    <row r="18" spans="1:18" ht="14.1" customHeight="1">
      <c r="A18" s="10"/>
      <c r="B18" s="22" t="s">
        <v>18</v>
      </c>
      <c r="C18" s="37"/>
      <c r="D18" s="46">
        <v>8</v>
      </c>
      <c r="E18" s="125">
        <f>SUM('1112-04-01(801)'!E18,'1112-04-01(901)'!E18,'1112-04-01(1001)'!E18)</f>
        <v>7</v>
      </c>
      <c r="F18" s="130">
        <f>SUM('1112-04-01(801)'!F18,'1112-04-01(901)'!F18,'1112-04-01(1001)'!F18)</f>
        <v>0</v>
      </c>
      <c r="G18" s="63">
        <f>SUM('1112-04-01(801)'!G18,'1112-04-01(901)'!G18,'1112-04-01(1001)'!G18)</f>
        <v>0</v>
      </c>
      <c r="H18" s="129">
        <f>SUM('1112-04-01(801)'!H18,'1112-04-01(901)'!H18,'1112-04-01(1001)'!H18)</f>
        <v>8</v>
      </c>
      <c r="I18" s="136">
        <f>SUM('1112-04-01(801)'!I18,'1112-04-01(901)'!I18,'1112-04-01(1001)'!I18)</f>
        <v>1407.87</v>
      </c>
      <c r="J18" s="70"/>
      <c r="K18" s="77"/>
      <c r="L18" s="39" t="s">
        <v>39</v>
      </c>
      <c r="M18" s="95">
        <v>42</v>
      </c>
      <c r="N18" s="138">
        <f>SUM('1112-04-01(801)'!N18,'1112-04-01(901)'!N18,'1112-04-01(1001)'!N18)</f>
        <v>4</v>
      </c>
      <c r="O18" s="130">
        <f>SUM('1112-04-01(801)'!O18,'1112-04-01(901)'!O18,'1112-04-01(1001)'!O18)</f>
        <v>4</v>
      </c>
      <c r="P18" s="142">
        <f>SUM('1112-04-01(801)'!P18,'1112-04-01(901)'!P18,'1112-04-01(1001)'!P18)</f>
        <v>50280</v>
      </c>
      <c r="Q18" s="146">
        <f>SUM('1112-04-01(801)'!Q18,'1112-04-01(901)'!Q18,'1112-04-01(1001)'!Q18)</f>
        <v>0</v>
      </c>
      <c r="R18" s="149">
        <f>SUM('1112-04-01(801)'!R18,'1112-04-01(901)'!R18,'1112-04-01(1001)'!R18)</f>
        <v>0</v>
      </c>
    </row>
    <row r="19" spans="1:18" ht="14.1" customHeight="1">
      <c r="A19" s="10"/>
      <c r="B19" s="22" t="s">
        <v>19</v>
      </c>
      <c r="C19" s="37"/>
      <c r="D19" s="46">
        <v>9</v>
      </c>
      <c r="E19" s="126">
        <f>SUM('1112-04-01(801)'!E19,'1112-04-01(901)'!E19,'1112-04-01(1001)'!E19)</f>
        <v>1</v>
      </c>
      <c r="F19" s="130">
        <f>SUM('1112-04-01(801)'!F19,'1112-04-01(901)'!F19,'1112-04-01(1001)'!F19)</f>
        <v>0</v>
      </c>
      <c r="G19" s="63">
        <f>SUM('1112-04-01(801)'!G19,'1112-04-01(901)'!G19,'1112-04-01(1001)'!G19)</f>
        <v>0</v>
      </c>
      <c r="H19" s="130">
        <f>SUM('1112-04-01(801)'!H19,'1112-04-01(901)'!H19,'1112-04-01(1001)'!H19)</f>
        <v>1</v>
      </c>
      <c r="I19" s="131">
        <f>SUM('1112-04-01(801)'!I19,'1112-04-01(901)'!I19,'1112-04-01(1001)'!I19)</f>
        <v>3503.41</v>
      </c>
      <c r="J19" s="70"/>
      <c r="K19" s="77"/>
      <c r="L19" s="39" t="s">
        <v>40</v>
      </c>
      <c r="M19" s="94">
        <v>43</v>
      </c>
      <c r="N19" s="137">
        <f>SUM('1112-04-01(801)'!N19,'1112-04-01(901)'!N19,'1112-04-01(1001)'!N19)</f>
        <v>0</v>
      </c>
      <c r="O19" s="134">
        <f>SUM('1112-04-01(801)'!O19,'1112-04-01(901)'!O19,'1112-04-01(1001)'!O19)</f>
        <v>0</v>
      </c>
      <c r="P19" s="141">
        <f>SUM('1112-04-01(801)'!P19,'1112-04-01(901)'!P19,'1112-04-01(1001)'!P19)</f>
        <v>0</v>
      </c>
      <c r="Q19" s="146">
        <f>SUM('1112-04-01(801)'!Q19,'1112-04-01(901)'!Q19,'1112-04-01(1001)'!Q19)</f>
        <v>0</v>
      </c>
      <c r="R19" s="149">
        <f>SUM('1112-04-01(801)'!R19,'1112-04-01(901)'!R19,'1112-04-01(1001)'!R19)</f>
        <v>0</v>
      </c>
    </row>
    <row r="20" spans="1:18" ht="14.1" customHeight="1">
      <c r="A20" s="10"/>
      <c r="B20" s="22" t="s">
        <v>20</v>
      </c>
      <c r="C20" s="37"/>
      <c r="D20" s="46">
        <v>10</v>
      </c>
      <c r="E20" s="125">
        <f>SUM('1112-04-01(801)'!E20,'1112-04-01(901)'!E20,'1112-04-01(1001)'!E20)</f>
        <v>7</v>
      </c>
      <c r="F20" s="130">
        <f>SUM('1112-04-01(801)'!F20,'1112-04-01(901)'!F20,'1112-04-01(1001)'!F20)</f>
        <v>0</v>
      </c>
      <c r="G20" s="63">
        <f>SUM('1112-04-01(801)'!G20,'1112-04-01(901)'!G20,'1112-04-01(1001)'!G20)</f>
        <v>0</v>
      </c>
      <c r="H20" s="129">
        <f>SUM('1112-04-01(801)'!H20,'1112-04-01(901)'!H20,'1112-04-01(1001)'!H20)</f>
        <v>8</v>
      </c>
      <c r="I20" s="136">
        <f>SUM('1112-04-01(801)'!I20,'1112-04-01(901)'!I20,'1112-04-01(1001)'!I20)</f>
        <v>1093.93</v>
      </c>
      <c r="J20" s="70"/>
      <c r="K20" s="77"/>
      <c r="L20" s="39" t="s">
        <v>41</v>
      </c>
      <c r="M20" s="95">
        <v>44</v>
      </c>
      <c r="N20" s="138">
        <f>SUM('1112-04-01(801)'!N20,'1112-04-01(901)'!N20,'1112-04-01(1001)'!N20)</f>
        <v>2</v>
      </c>
      <c r="O20" s="130">
        <f>SUM('1112-04-01(801)'!O20,'1112-04-01(901)'!O20,'1112-04-01(1001)'!O20)</f>
        <v>6</v>
      </c>
      <c r="P20" s="142">
        <f>SUM('1112-04-01(801)'!P20,'1112-04-01(901)'!P20,'1112-04-01(1001)'!P20)</f>
        <v>67740</v>
      </c>
      <c r="Q20" s="146">
        <f>SUM('1112-04-01(801)'!Q20,'1112-04-01(901)'!Q20,'1112-04-01(1001)'!Q20)</f>
        <v>0</v>
      </c>
      <c r="R20" s="149">
        <f>SUM('1112-04-01(801)'!R20,'1112-04-01(901)'!R20,'1112-04-01(1001)'!R20)</f>
        <v>0</v>
      </c>
    </row>
    <row r="21" spans="1:18" ht="14.1" customHeight="1">
      <c r="A21" s="10"/>
      <c r="B21" s="21" t="s">
        <v>21</v>
      </c>
      <c r="C21" s="36"/>
      <c r="D21" s="46">
        <v>11</v>
      </c>
      <c r="E21" s="126">
        <f>SUM('1112-04-01(801)'!E21,'1112-04-01(901)'!E21,'1112-04-01(1001)'!E21)</f>
        <v>1</v>
      </c>
      <c r="F21" s="130">
        <f>SUM('1112-04-01(801)'!F21,'1112-04-01(901)'!F21,'1112-04-01(1001)'!F21)</f>
        <v>10</v>
      </c>
      <c r="G21" s="63">
        <f>SUM('1112-04-01(801)'!G21,'1112-04-01(901)'!G21,'1112-04-01(1001)'!G21)</f>
        <v>1853.24</v>
      </c>
      <c r="H21" s="130">
        <f>SUM('1112-04-01(801)'!H21,'1112-04-01(901)'!H21,'1112-04-01(1001)'!H21)</f>
        <v>0</v>
      </c>
      <c r="I21" s="131">
        <f>SUM('1112-04-01(801)'!I21,'1112-04-01(901)'!I21,'1112-04-01(1001)'!I21)</f>
        <v>0</v>
      </c>
      <c r="J21" s="70"/>
      <c r="K21" s="76" t="s">
        <v>59</v>
      </c>
      <c r="L21" s="39" t="s">
        <v>38</v>
      </c>
      <c r="M21" s="94">
        <v>45</v>
      </c>
      <c r="N21" s="137">
        <f>SUM('1112-04-01(801)'!N21,'1112-04-01(901)'!N21,'1112-04-01(1001)'!N21)</f>
        <v>0</v>
      </c>
      <c r="O21" s="134">
        <f>SUM('1112-04-01(801)'!O21,'1112-04-01(901)'!O21,'1112-04-01(1001)'!O21)</f>
        <v>0</v>
      </c>
      <c r="P21" s="141">
        <f>SUM('1112-04-01(801)'!P21,'1112-04-01(901)'!P21,'1112-04-01(1001)'!P21)</f>
        <v>0</v>
      </c>
      <c r="Q21" s="146">
        <f>SUM('1112-04-01(801)'!Q21,'1112-04-01(901)'!Q21,'1112-04-01(1001)'!Q21)</f>
        <v>0</v>
      </c>
      <c r="R21" s="149">
        <f>SUM('1112-04-01(801)'!R21,'1112-04-01(901)'!R21,'1112-04-01(1001)'!R21)</f>
        <v>0</v>
      </c>
    </row>
    <row r="22" spans="1:18" ht="14.1" customHeight="1">
      <c r="A22" s="11"/>
      <c r="B22" s="23" t="s">
        <v>22</v>
      </c>
      <c r="C22" s="38"/>
      <c r="D22" s="46">
        <v>12</v>
      </c>
      <c r="E22" s="125">
        <f>SUM('1112-04-01(801)'!E22,'1112-04-01(901)'!E22,'1112-04-01(1001)'!E22)</f>
        <v>36</v>
      </c>
      <c r="F22" s="131">
        <f>SUM('1112-04-01(801)'!F22,'1112-04-01(901)'!F22,'1112-04-01(1001)'!F22)</f>
        <v>0</v>
      </c>
      <c r="G22" s="131">
        <f>SUM('1112-04-01(801)'!G22,'1112-04-01(901)'!G22,'1112-04-01(1001)'!G22)</f>
        <v>0</v>
      </c>
      <c r="H22" s="129">
        <f>SUM('1112-04-01(801)'!H22,'1112-04-01(901)'!H22,'1112-04-01(1001)'!H22)</f>
        <v>86</v>
      </c>
      <c r="I22" s="136">
        <f>SUM('1112-04-01(801)'!I22,'1112-04-01(901)'!I22,'1112-04-01(1001)'!I22)</f>
        <v>6735.89</v>
      </c>
      <c r="J22" s="70"/>
      <c r="K22" s="77"/>
      <c r="L22" s="39" t="s">
        <v>39</v>
      </c>
      <c r="M22" s="95">
        <v>46</v>
      </c>
      <c r="N22" s="131">
        <f>SUM('1112-04-01(801)'!N22,'1112-04-01(901)'!N22,'1112-04-01(1001)'!N22)</f>
        <v>0</v>
      </c>
      <c r="O22" s="131">
        <f>SUM('1112-04-01(801)'!O22,'1112-04-01(901)'!O22,'1112-04-01(1001)'!O22)</f>
        <v>0</v>
      </c>
      <c r="P22" s="131">
        <f>SUM('1112-04-01(801)'!P22,'1112-04-01(901)'!P22,'1112-04-01(1001)'!P22)</f>
        <v>0</v>
      </c>
      <c r="Q22" s="146">
        <f>SUM('1112-04-01(801)'!Q22,'1112-04-01(901)'!Q22,'1112-04-01(1001)'!Q22)</f>
        <v>0</v>
      </c>
      <c r="R22" s="149">
        <f>SUM('1112-04-01(801)'!R22,'1112-04-01(901)'!R22,'1112-04-01(1001)'!R22)</f>
        <v>0</v>
      </c>
    </row>
    <row r="23" spans="1:18" ht="14.1" customHeight="1">
      <c r="A23" s="12" t="s">
        <v>5</v>
      </c>
      <c r="B23" s="21" t="s">
        <v>23</v>
      </c>
      <c r="C23" s="36"/>
      <c r="D23" s="46">
        <v>13</v>
      </c>
      <c r="E23" s="125">
        <f>SUM('1112-04-01(801)'!E23,'1112-04-01(901)'!E23,'1112-04-01(1001)'!E23)</f>
        <v>38</v>
      </c>
      <c r="F23" s="129">
        <f>SUM('1112-04-01(801)'!F23,'1112-04-01(901)'!F23,'1112-04-01(1001)'!F23)</f>
        <v>1</v>
      </c>
      <c r="G23" s="133">
        <f>SUM('1112-04-01(801)'!G23,'1112-04-01(901)'!G23,'1112-04-01(1001)'!G23)</f>
        <v>1707.17</v>
      </c>
      <c r="H23" s="129">
        <f>SUM('1112-04-01(801)'!H23,'1112-04-01(901)'!H23,'1112-04-01(1001)'!H23)</f>
        <v>112</v>
      </c>
      <c r="I23" s="136">
        <f>SUM('1112-04-01(801)'!I23,'1112-04-01(901)'!I23,'1112-04-01(1001)'!I23)</f>
        <v>17460</v>
      </c>
      <c r="J23" s="70"/>
      <c r="K23" s="77"/>
      <c r="L23" s="39" t="s">
        <v>40</v>
      </c>
      <c r="M23" s="94">
        <v>47</v>
      </c>
      <c r="N23" s="137">
        <f>SUM('1112-04-01(801)'!N23,'1112-04-01(901)'!N23,'1112-04-01(1001)'!N23)</f>
        <v>0</v>
      </c>
      <c r="O23" s="134">
        <f>SUM('1112-04-01(801)'!O23,'1112-04-01(901)'!O23,'1112-04-01(1001)'!O23)</f>
        <v>0</v>
      </c>
      <c r="P23" s="141">
        <f>SUM('1112-04-01(801)'!P23,'1112-04-01(901)'!P23,'1112-04-01(1001)'!P23)</f>
        <v>0</v>
      </c>
      <c r="Q23" s="146">
        <f>SUM('1112-04-01(801)'!Q23,'1112-04-01(901)'!Q23,'1112-04-01(1001)'!Q23)</f>
        <v>0</v>
      </c>
      <c r="R23" s="149">
        <f>SUM('1112-04-01(801)'!R23,'1112-04-01(901)'!R23,'1112-04-01(1001)'!R23)</f>
        <v>0</v>
      </c>
    </row>
    <row r="24" spans="1:18" ht="14.1" customHeight="1">
      <c r="A24" s="10"/>
      <c r="B24" s="24" t="s">
        <v>24</v>
      </c>
      <c r="C24" s="39" t="s">
        <v>29</v>
      </c>
      <c r="D24" s="46">
        <v>14</v>
      </c>
      <c r="E24" s="125">
        <f>SUM('1112-04-01(801)'!E24,'1112-04-01(901)'!E24,'1112-04-01(1001)'!E24)</f>
        <v>417</v>
      </c>
      <c r="F24" s="129">
        <f>SUM('1112-04-01(801)'!F24,'1112-04-01(901)'!F24,'1112-04-01(1001)'!F24)</f>
        <v>670</v>
      </c>
      <c r="G24" s="133">
        <f>SUM('1112-04-01(801)'!G24,'1112-04-01(901)'!G24,'1112-04-01(1001)'!G24)</f>
        <v>308938.15</v>
      </c>
      <c r="H24" s="129">
        <f>SUM('1112-04-01(801)'!H24,'1112-04-01(901)'!H24,'1112-04-01(1001)'!H24)</f>
        <v>306</v>
      </c>
      <c r="I24" s="136">
        <f>SUM('1112-04-01(801)'!I24,'1112-04-01(901)'!I24,'1112-04-01(1001)'!I24)</f>
        <v>31791.61</v>
      </c>
      <c r="J24" s="70"/>
      <c r="K24" s="77"/>
      <c r="L24" s="39" t="s">
        <v>41</v>
      </c>
      <c r="M24" s="95">
        <v>48</v>
      </c>
      <c r="N24" s="138">
        <f>SUM('1112-04-01(801)'!N24,'1112-04-01(901)'!N24,'1112-04-01(1001)'!N24)</f>
        <v>0</v>
      </c>
      <c r="O24" s="130">
        <f>SUM('1112-04-01(801)'!O24,'1112-04-01(901)'!O24,'1112-04-01(1001)'!O24)</f>
        <v>0</v>
      </c>
      <c r="P24" s="142">
        <f>SUM('1112-04-01(801)'!P24,'1112-04-01(901)'!P24,'1112-04-01(1001)'!P24)</f>
        <v>0</v>
      </c>
      <c r="Q24" s="146">
        <f>SUM('1112-04-01(801)'!Q24,'1112-04-01(901)'!Q24,'1112-04-01(1001)'!Q24)</f>
        <v>0</v>
      </c>
      <c r="R24" s="149">
        <f>SUM('1112-04-01(801)'!R24,'1112-04-01(901)'!R24,'1112-04-01(1001)'!R24)</f>
        <v>0</v>
      </c>
    </row>
    <row r="25" spans="1:18" ht="14.1" customHeight="1">
      <c r="A25" s="10"/>
      <c r="B25" s="25"/>
      <c r="C25" s="39" t="s">
        <v>30</v>
      </c>
      <c r="D25" s="46">
        <v>15</v>
      </c>
      <c r="E25" s="125">
        <f>SUM('1112-04-01(801)'!E25,'1112-04-01(901)'!E25,'1112-04-01(1001)'!E25)</f>
        <v>4</v>
      </c>
      <c r="F25" s="129">
        <f>SUM('1112-04-01(801)'!F25,'1112-04-01(901)'!F25,'1112-04-01(1001)'!F25)</f>
        <v>5</v>
      </c>
      <c r="G25" s="133">
        <f>SUM('1112-04-01(801)'!G25,'1112-04-01(901)'!G25,'1112-04-01(1001)'!G25)</f>
        <v>68928.81</v>
      </c>
      <c r="H25" s="131">
        <f>SUM('1112-04-01(801)'!H25,'1112-04-01(901)'!H25,'1112-04-01(1001)'!H25)</f>
        <v>0</v>
      </c>
      <c r="I25" s="131">
        <f>SUM('1112-04-01(801)'!I25,'1112-04-01(901)'!I25,'1112-04-01(1001)'!I25)</f>
        <v>0</v>
      </c>
      <c r="J25" s="70"/>
      <c r="K25" s="72" t="s">
        <v>60</v>
      </c>
      <c r="L25" s="87" t="s">
        <v>39</v>
      </c>
      <c r="M25" s="94">
        <v>49</v>
      </c>
      <c r="N25" s="137">
        <f>SUM('1112-04-01(801)'!N25,'1112-04-01(901)'!N25,'1112-04-01(1001)'!N25)</f>
        <v>0</v>
      </c>
      <c r="O25" s="134">
        <f>SUM('1112-04-01(801)'!O25,'1112-04-01(901)'!O25,'1112-04-01(1001)'!O25)</f>
        <v>0</v>
      </c>
      <c r="P25" s="141">
        <f>SUM('1112-04-01(801)'!P25,'1112-04-01(901)'!P25,'1112-04-01(1001)'!P25)</f>
        <v>0</v>
      </c>
      <c r="Q25" s="146">
        <f>SUM('1112-04-01(801)'!Q25,'1112-04-01(901)'!Q25,'1112-04-01(1001)'!Q25)</f>
        <v>0</v>
      </c>
      <c r="R25" s="149">
        <f>SUM('1112-04-01(801)'!R25,'1112-04-01(901)'!R25,'1112-04-01(1001)'!R25)</f>
        <v>0</v>
      </c>
    </row>
    <row r="26" spans="1:18" ht="14.1" customHeight="1">
      <c r="A26" s="10"/>
      <c r="B26" s="25"/>
      <c r="C26" s="39" t="s">
        <v>31</v>
      </c>
      <c r="D26" s="46">
        <v>16</v>
      </c>
      <c r="E26" s="125">
        <f>SUM('1112-04-01(801)'!E26,'1112-04-01(901)'!E26,'1112-04-01(1001)'!E26)</f>
        <v>104</v>
      </c>
      <c r="F26" s="129">
        <f>SUM('1112-04-01(801)'!F26,'1112-04-01(901)'!F26,'1112-04-01(1001)'!F26)</f>
        <v>483</v>
      </c>
      <c r="G26" s="133">
        <f>SUM('1112-04-01(801)'!G26,'1112-04-01(901)'!G26,'1112-04-01(1001)'!G26)</f>
        <v>266366.55</v>
      </c>
      <c r="H26" s="129">
        <f>SUM('1112-04-01(801)'!H26,'1112-04-01(901)'!H26,'1112-04-01(1001)'!H26)</f>
        <v>42</v>
      </c>
      <c r="I26" s="136">
        <f>SUM('1112-04-01(801)'!I26,'1112-04-01(901)'!I26,'1112-04-01(1001)'!I26)</f>
        <v>8364.1</v>
      </c>
      <c r="J26" s="70"/>
      <c r="K26" s="78"/>
      <c r="L26" s="87" t="s">
        <v>40</v>
      </c>
      <c r="M26" s="95">
        <v>50</v>
      </c>
      <c r="N26" s="138">
        <f>SUM('1112-04-01(801)'!N26,'1112-04-01(901)'!N26,'1112-04-01(1001)'!N26)</f>
        <v>0</v>
      </c>
      <c r="O26" s="130">
        <f>SUM('1112-04-01(801)'!O26,'1112-04-01(901)'!O26,'1112-04-01(1001)'!O26)</f>
        <v>0</v>
      </c>
      <c r="P26" s="142">
        <f>SUM('1112-04-01(801)'!P26,'1112-04-01(901)'!P26,'1112-04-01(1001)'!P26)</f>
        <v>0</v>
      </c>
      <c r="Q26" s="146">
        <f>SUM('1112-04-01(801)'!Q26,'1112-04-01(901)'!Q26,'1112-04-01(1001)'!Q26)</f>
        <v>0</v>
      </c>
      <c r="R26" s="149">
        <f>SUM('1112-04-01(801)'!R26,'1112-04-01(901)'!R26,'1112-04-01(1001)'!R26)</f>
        <v>0</v>
      </c>
    </row>
    <row r="27" spans="1:18" ht="14.1" customHeight="1">
      <c r="A27" s="10"/>
      <c r="B27" s="25"/>
      <c r="C27" s="39" t="s">
        <v>32</v>
      </c>
      <c r="D27" s="46">
        <v>17</v>
      </c>
      <c r="E27" s="125">
        <f>SUM('1112-04-01(801)'!E27,'1112-04-01(901)'!E27,'1112-04-01(1001)'!E27)</f>
        <v>66</v>
      </c>
      <c r="F27" s="129">
        <f>SUM('1112-04-01(801)'!F27,'1112-04-01(901)'!F27,'1112-04-01(1001)'!F27)</f>
        <v>148</v>
      </c>
      <c r="G27" s="133">
        <f>SUM('1112-04-01(801)'!G27,'1112-04-01(901)'!G27,'1112-04-01(1001)'!G27)</f>
        <v>93684.9</v>
      </c>
      <c r="H27" s="129">
        <f>SUM('1112-04-01(801)'!H27,'1112-04-01(901)'!H27,'1112-04-01(1001)'!H27)</f>
        <v>20</v>
      </c>
      <c r="I27" s="136">
        <f>SUM('1112-04-01(801)'!I27,'1112-04-01(901)'!I27,'1112-04-01(1001)'!I27)</f>
        <v>4873.19</v>
      </c>
      <c r="J27" s="70"/>
      <c r="K27" s="79"/>
      <c r="L27" s="87" t="s">
        <v>41</v>
      </c>
      <c r="M27" s="94">
        <v>51</v>
      </c>
      <c r="N27" s="135">
        <f>SUM('1112-04-01(801)'!N27,'1112-04-01(901)'!N27,'1112-04-01(1001)'!N27)</f>
        <v>0</v>
      </c>
      <c r="O27" s="135">
        <f>SUM('1112-04-01(801)'!O27,'1112-04-01(901)'!O27,'1112-04-01(1001)'!O27)</f>
        <v>0</v>
      </c>
      <c r="P27" s="135">
        <f>SUM('1112-04-01(801)'!P27,'1112-04-01(901)'!P27,'1112-04-01(1001)'!P27)</f>
        <v>0</v>
      </c>
      <c r="Q27" s="146">
        <f>SUM('1112-04-01(801)'!Q27,'1112-04-01(901)'!Q27,'1112-04-01(1001)'!Q27)</f>
        <v>0</v>
      </c>
      <c r="R27" s="149">
        <f>SUM('1112-04-01(801)'!R27,'1112-04-01(901)'!R27,'1112-04-01(1001)'!R27)</f>
        <v>0</v>
      </c>
    </row>
    <row r="28" spans="1:18" ht="14.1" customHeight="1">
      <c r="A28" s="10"/>
      <c r="B28" s="25"/>
      <c r="C28" s="39" t="s">
        <v>33</v>
      </c>
      <c r="D28" s="46">
        <v>18</v>
      </c>
      <c r="E28" s="125">
        <f>SUM('1112-04-01(801)'!E28,'1112-04-01(901)'!E28,'1112-04-01(1001)'!E28)</f>
        <v>25</v>
      </c>
      <c r="F28" s="129">
        <f>SUM('1112-04-01(801)'!F28,'1112-04-01(901)'!F28,'1112-04-01(1001)'!F28)</f>
        <v>33</v>
      </c>
      <c r="G28" s="133">
        <f>SUM('1112-04-01(801)'!G28,'1112-04-01(901)'!G28,'1112-04-01(1001)'!G28)</f>
        <v>11858.88</v>
      </c>
      <c r="H28" s="129">
        <f>SUM('1112-04-01(801)'!H28,'1112-04-01(901)'!H28,'1112-04-01(1001)'!H28)</f>
        <v>14</v>
      </c>
      <c r="I28" s="136">
        <f>SUM('1112-04-01(801)'!I28,'1112-04-01(901)'!I28,'1112-04-01(1001)'!I28)</f>
        <v>2063.14</v>
      </c>
      <c r="J28" s="45"/>
      <c r="K28" s="80" t="s">
        <v>61</v>
      </c>
      <c r="L28" s="88"/>
      <c r="M28" s="95">
        <v>52</v>
      </c>
      <c r="N28" s="138">
        <f>SUM('1112-04-01(801)'!N28,'1112-04-01(901)'!N28,'1112-04-01(1001)'!N28)</f>
        <v>2</v>
      </c>
      <c r="O28" s="130">
        <f>SUM('1112-04-01(801)'!O28,'1112-04-01(901)'!O28,'1112-04-01(1001)'!O28)</f>
        <v>2</v>
      </c>
      <c r="P28" s="142">
        <f>SUM('1112-04-01(801)'!P28,'1112-04-01(901)'!P28,'1112-04-01(1001)'!P28)</f>
        <v>33056.44</v>
      </c>
      <c r="Q28" s="146">
        <f>SUM('1112-04-01(801)'!Q28,'1112-04-01(901)'!Q28,'1112-04-01(1001)'!Q28)</f>
        <v>0</v>
      </c>
      <c r="R28" s="149">
        <f>SUM('1112-04-01(801)'!R28,'1112-04-01(901)'!R28,'1112-04-01(1001)'!R28)</f>
        <v>0</v>
      </c>
    </row>
    <row r="29" spans="1:18" ht="14.1" customHeight="1">
      <c r="A29" s="10"/>
      <c r="B29" s="25"/>
      <c r="C29" s="39" t="s">
        <v>34</v>
      </c>
      <c r="D29" s="46">
        <v>19</v>
      </c>
      <c r="E29" s="125">
        <f>SUM('1112-04-01(801)'!E29,'1112-04-01(901)'!E29,'1112-04-01(1001)'!E29)</f>
        <v>1</v>
      </c>
      <c r="F29" s="129">
        <f>SUM('1112-04-01(801)'!F29,'1112-04-01(901)'!F29,'1112-04-01(1001)'!F29)</f>
        <v>2</v>
      </c>
      <c r="G29" s="133">
        <f>SUM('1112-04-01(801)'!G29,'1112-04-01(901)'!G29,'1112-04-01(1001)'!G29)</f>
        <v>563</v>
      </c>
      <c r="H29" s="130">
        <f>SUM('1112-04-01(801)'!H29,'1112-04-01(901)'!H29,'1112-04-01(1001)'!H29)</f>
        <v>0</v>
      </c>
      <c r="I29" s="131">
        <f>SUM('1112-04-01(801)'!I29,'1112-04-01(901)'!I29,'1112-04-01(1001)'!I29)</f>
        <v>0</v>
      </c>
      <c r="J29" s="70" t="s">
        <v>54</v>
      </c>
      <c r="K29" s="81" t="s">
        <v>62</v>
      </c>
      <c r="L29" s="89"/>
      <c r="M29" s="94">
        <v>53</v>
      </c>
      <c r="N29" s="137">
        <f>SUM('1112-04-01(801)'!N29,'1112-04-01(901)'!N29,'1112-04-01(1001)'!N29)</f>
        <v>0</v>
      </c>
      <c r="O29" s="134">
        <f>SUM('1112-04-01(801)'!O29,'1112-04-01(901)'!O29,'1112-04-01(1001)'!O29)</f>
        <v>0</v>
      </c>
      <c r="P29" s="141">
        <f>SUM('1112-04-01(801)'!P29,'1112-04-01(901)'!P29,'1112-04-01(1001)'!P29)</f>
        <v>0</v>
      </c>
      <c r="Q29" s="146">
        <f>SUM('1112-04-01(801)'!Q29,'1112-04-01(901)'!Q29,'1112-04-01(1001)'!Q29)</f>
        <v>0</v>
      </c>
      <c r="R29" s="149">
        <f>SUM('1112-04-01(801)'!R29,'1112-04-01(901)'!R29,'1112-04-01(1001)'!R29)</f>
        <v>0</v>
      </c>
    </row>
    <row r="30" spans="1:18" ht="14.1" customHeight="1">
      <c r="A30" s="10"/>
      <c r="B30" s="25"/>
      <c r="C30" s="39" t="s">
        <v>35</v>
      </c>
      <c r="D30" s="46">
        <v>20</v>
      </c>
      <c r="E30" s="125">
        <f>SUM('1112-04-01(801)'!E30,'1112-04-01(901)'!E30,'1112-04-01(1001)'!E30)</f>
        <v>12</v>
      </c>
      <c r="F30" s="129">
        <f>SUM('1112-04-01(801)'!F30,'1112-04-01(901)'!F30,'1112-04-01(1001)'!F30)</f>
        <v>35</v>
      </c>
      <c r="G30" s="133">
        <f>SUM('1112-04-01(801)'!G30,'1112-04-01(901)'!G30,'1112-04-01(1001)'!G30)</f>
        <v>59876.15</v>
      </c>
      <c r="H30" s="130">
        <f>SUM('1112-04-01(801)'!H30,'1112-04-01(901)'!H30,'1112-04-01(1001)'!H30)</f>
        <v>0</v>
      </c>
      <c r="I30" s="131">
        <f>SUM('1112-04-01(801)'!I30,'1112-04-01(901)'!I30,'1112-04-01(1001)'!I30)</f>
        <v>0</v>
      </c>
      <c r="J30" s="27"/>
      <c r="K30" s="81" t="s">
        <v>63</v>
      </c>
      <c r="L30" s="90"/>
      <c r="M30" s="95">
        <v>54</v>
      </c>
      <c r="N30" s="138">
        <f>SUM('1112-04-01(801)'!N30,'1112-04-01(901)'!N30,'1112-04-01(1001)'!N30)</f>
        <v>0</v>
      </c>
      <c r="O30" s="130">
        <f>SUM('1112-04-01(801)'!O30,'1112-04-01(901)'!O30,'1112-04-01(1001)'!O30)</f>
        <v>0</v>
      </c>
      <c r="P30" s="142">
        <f>SUM('1112-04-01(801)'!P30,'1112-04-01(901)'!P30,'1112-04-01(1001)'!P30)</f>
        <v>0</v>
      </c>
      <c r="Q30" s="146">
        <f>SUM('1112-04-01(801)'!Q30,'1112-04-01(901)'!Q30,'1112-04-01(1001)'!Q30)</f>
        <v>0</v>
      </c>
      <c r="R30" s="149">
        <f>SUM('1112-04-01(801)'!R30,'1112-04-01(901)'!R30,'1112-04-01(1001)'!R30)</f>
        <v>0</v>
      </c>
    </row>
    <row r="31" spans="1:18" ht="14.1" customHeight="1">
      <c r="A31" s="10"/>
      <c r="B31" s="25"/>
      <c r="C31" s="39" t="s">
        <v>36</v>
      </c>
      <c r="D31" s="46">
        <v>21</v>
      </c>
      <c r="E31" s="127">
        <f>SUM('1112-04-01(801)'!E31,'1112-04-01(901)'!E31,'1112-04-01(1001)'!E31)</f>
        <v>0</v>
      </c>
      <c r="F31" s="131">
        <f>SUM('1112-04-01(801)'!F31,'1112-04-01(901)'!F31,'1112-04-01(1001)'!F31)</f>
        <v>0</v>
      </c>
      <c r="G31" s="131">
        <f>SUM('1112-04-01(801)'!G31,'1112-04-01(901)'!G31,'1112-04-01(1001)'!G31)</f>
        <v>0</v>
      </c>
      <c r="H31" s="130">
        <f>SUM('1112-04-01(801)'!H31,'1112-04-01(901)'!H31,'1112-04-01(1001)'!H31)</f>
        <v>0</v>
      </c>
      <c r="I31" s="131">
        <f>SUM('1112-04-01(801)'!I31,'1112-04-01(901)'!I31,'1112-04-01(1001)'!I31)</f>
        <v>0</v>
      </c>
      <c r="J31" s="27"/>
      <c r="K31" s="81" t="s">
        <v>64</v>
      </c>
      <c r="L31" s="90"/>
      <c r="M31" s="94">
        <v>55</v>
      </c>
      <c r="N31" s="140">
        <f>SUM('1112-04-01(801)'!N31,'1112-04-01(901)'!N31,'1112-04-01(1001)'!N31)</f>
        <v>17</v>
      </c>
      <c r="O31" s="128">
        <f>SUM('1112-04-01(801)'!O31,'1112-04-01(901)'!O31,'1112-04-01(1001)'!O31)</f>
        <v>30</v>
      </c>
      <c r="P31" s="144">
        <f>SUM('1112-04-01(801)'!P31,'1112-04-01(901)'!P31,'1112-04-01(1001)'!P31)</f>
        <v>4833.51</v>
      </c>
      <c r="Q31" s="147">
        <f>SUM('1112-04-01(801)'!Q31,'1112-04-01(901)'!Q31,'1112-04-01(1001)'!Q31)</f>
        <v>15</v>
      </c>
      <c r="R31" s="150">
        <f>SUM('1112-04-01(801)'!R31,'1112-04-01(901)'!R31,'1112-04-01(1001)'!R31)</f>
        <v>1675.77</v>
      </c>
    </row>
    <row r="32" spans="1:18" ht="14.1" customHeight="1">
      <c r="A32" s="10"/>
      <c r="B32" s="25"/>
      <c r="C32" s="39" t="s">
        <v>37</v>
      </c>
      <c r="D32" s="46">
        <v>22</v>
      </c>
      <c r="E32" s="125">
        <f>SUM('1112-04-01(801)'!E32,'1112-04-01(901)'!E32,'1112-04-01(1001)'!E32)</f>
        <v>12</v>
      </c>
      <c r="F32" s="129">
        <f>SUM('1112-04-01(801)'!F32,'1112-04-01(901)'!F32,'1112-04-01(1001)'!F32)</f>
        <v>50</v>
      </c>
      <c r="G32" s="133">
        <f>SUM('1112-04-01(801)'!G32,'1112-04-01(901)'!G32,'1112-04-01(1001)'!G32)</f>
        <v>41714.89</v>
      </c>
      <c r="H32" s="129">
        <f>SUM('1112-04-01(801)'!H32,'1112-04-01(901)'!H32,'1112-04-01(1001)'!H32)</f>
        <v>12</v>
      </c>
      <c r="I32" s="136">
        <f>SUM('1112-04-01(801)'!I32,'1112-04-01(901)'!I32,'1112-04-01(1001)'!I32)</f>
        <v>4223.99</v>
      </c>
      <c r="J32" s="27"/>
      <c r="K32" s="81" t="s">
        <v>65</v>
      </c>
      <c r="L32" s="90"/>
      <c r="M32" s="95">
        <v>56</v>
      </c>
      <c r="N32" s="139">
        <f>SUM('1112-04-01(801)'!N32,'1112-04-01(901)'!N32,'1112-04-01(1001)'!N32)</f>
        <v>4</v>
      </c>
      <c r="O32" s="129">
        <f>SUM('1112-04-01(801)'!O32,'1112-04-01(901)'!O32,'1112-04-01(1001)'!O32)</f>
        <v>7</v>
      </c>
      <c r="P32" s="143">
        <f>SUM('1112-04-01(801)'!P32,'1112-04-01(901)'!P32,'1112-04-01(1001)'!P32)</f>
        <v>13674.17</v>
      </c>
      <c r="Q32" s="147">
        <f>SUM('1112-04-01(801)'!Q32,'1112-04-01(901)'!Q32,'1112-04-01(1001)'!Q32)</f>
        <v>2</v>
      </c>
      <c r="R32" s="150">
        <f>SUM('1112-04-01(801)'!R32,'1112-04-01(901)'!R32,'1112-04-01(1001)'!R32)</f>
        <v>73.5</v>
      </c>
    </row>
    <row r="33" spans="1:18" ht="14.1" customHeight="1">
      <c r="A33" s="10"/>
      <c r="B33" s="25"/>
      <c r="C33" s="40" t="s">
        <v>21</v>
      </c>
      <c r="D33" s="46">
        <v>23</v>
      </c>
      <c r="E33" s="126">
        <f>SUM('1112-04-01(801)'!E33,'1112-04-01(901)'!E33,'1112-04-01(1001)'!E33)</f>
        <v>2</v>
      </c>
      <c r="F33" s="130">
        <f>SUM('1112-04-01(801)'!F33,'1112-04-01(901)'!F33,'1112-04-01(1001)'!F33)</f>
        <v>8</v>
      </c>
      <c r="G33" s="63">
        <f>SUM('1112-04-01(801)'!G33,'1112-04-01(901)'!G33,'1112-04-01(1001)'!G33)</f>
        <v>46881.7</v>
      </c>
      <c r="H33" s="130">
        <f>SUM('1112-04-01(801)'!H33,'1112-04-01(901)'!H33,'1112-04-01(1001)'!H33)</f>
        <v>1</v>
      </c>
      <c r="I33" s="131">
        <f>SUM('1112-04-01(801)'!I33,'1112-04-01(901)'!I33,'1112-04-01(1001)'!I33)</f>
        <v>114.77</v>
      </c>
      <c r="J33" s="27"/>
      <c r="K33" s="81" t="s">
        <v>66</v>
      </c>
      <c r="L33" s="90"/>
      <c r="M33" s="94">
        <v>57</v>
      </c>
      <c r="N33" s="140">
        <f>SUM('1112-04-01(801)'!N33,'1112-04-01(901)'!N33,'1112-04-01(1001)'!N33)</f>
        <v>37</v>
      </c>
      <c r="O33" s="128">
        <f>SUM('1112-04-01(801)'!O33,'1112-04-01(901)'!O33,'1112-04-01(1001)'!O33)</f>
        <v>42</v>
      </c>
      <c r="P33" s="144">
        <f>SUM('1112-04-01(801)'!P33,'1112-04-01(901)'!P33,'1112-04-01(1001)'!P33)</f>
        <v>8225.07</v>
      </c>
      <c r="Q33" s="147">
        <f>SUM('1112-04-01(801)'!Q33,'1112-04-01(901)'!Q33,'1112-04-01(1001)'!Q33)</f>
        <v>15</v>
      </c>
      <c r="R33" s="150">
        <f>SUM('1112-04-01(801)'!R33,'1112-04-01(901)'!R33,'1112-04-01(1001)'!R33)</f>
        <v>1292.46</v>
      </c>
    </row>
    <row r="34" spans="1:18" ht="14.1" customHeight="1">
      <c r="A34" s="11"/>
      <c r="B34" s="26"/>
      <c r="C34" s="39" t="s">
        <v>22</v>
      </c>
      <c r="D34" s="46">
        <v>24</v>
      </c>
      <c r="E34" s="125">
        <f>SUM('1112-04-01(801)'!E34,'1112-04-01(901)'!E34,'1112-04-01(1001)'!E34)</f>
        <v>17</v>
      </c>
      <c r="F34" s="129">
        <f>SUM('1112-04-01(801)'!F34,'1112-04-01(901)'!F34,'1112-04-01(1001)'!F34)</f>
        <v>59</v>
      </c>
      <c r="G34" s="133">
        <f>SUM('1112-04-01(801)'!G34,'1112-04-01(901)'!G34,'1112-04-01(1001)'!G34)</f>
        <v>84917.7</v>
      </c>
      <c r="H34" s="129">
        <f>SUM('1112-04-01(801)'!H34,'1112-04-01(901)'!H34,'1112-04-01(1001)'!H34)</f>
        <v>2</v>
      </c>
      <c r="I34" s="136">
        <f>SUM('1112-04-01(801)'!I34,'1112-04-01(901)'!I34,'1112-04-01(1001)'!I34)</f>
        <v>3578.82</v>
      </c>
      <c r="J34" s="27"/>
      <c r="K34" s="81" t="s">
        <v>67</v>
      </c>
      <c r="L34" s="90"/>
      <c r="M34" s="95">
        <v>58</v>
      </c>
      <c r="N34" s="139">
        <f>SUM('1112-04-01(801)'!N34,'1112-04-01(901)'!N34,'1112-04-01(1001)'!N34)</f>
        <v>531</v>
      </c>
      <c r="O34" s="129">
        <f>SUM('1112-04-01(801)'!O34,'1112-04-01(901)'!O34,'1112-04-01(1001)'!O34)</f>
        <v>1960</v>
      </c>
      <c r="P34" s="143">
        <f>SUM('1112-04-01(801)'!P34,'1112-04-01(901)'!P34,'1112-04-01(1001)'!P34)</f>
        <v>1987024.86</v>
      </c>
      <c r="Q34" s="147">
        <f>SUM('1112-04-01(801)'!Q34,'1112-04-01(901)'!Q34,'1112-04-01(1001)'!Q34)</f>
        <v>544</v>
      </c>
      <c r="R34" s="150">
        <f>SUM('1112-04-01(801)'!R34,'1112-04-01(901)'!R34,'1112-04-01(1001)'!R34)</f>
        <v>55473.13</v>
      </c>
    </row>
    <row r="35" spans="1:18" ht="14.1" customHeight="1">
      <c r="A35" s="12" t="s">
        <v>6</v>
      </c>
      <c r="B35" s="118" t="s">
        <v>25</v>
      </c>
      <c r="C35" s="39" t="s">
        <v>38</v>
      </c>
      <c r="D35" s="46">
        <v>25</v>
      </c>
      <c r="E35" s="125">
        <f>SUM('1112-04-01(801)'!E35,'1112-04-01(901)'!E35,'1112-04-01(1001)'!E35)</f>
        <v>458</v>
      </c>
      <c r="F35" s="129">
        <f>SUM('1112-04-01(801)'!F35,'1112-04-01(901)'!F35,'1112-04-01(1001)'!F35)</f>
        <v>714</v>
      </c>
      <c r="G35" s="133">
        <f>SUM('1112-04-01(801)'!G35,'1112-04-01(901)'!G35,'1112-04-01(1001)'!G35)</f>
        <v>171853.42</v>
      </c>
      <c r="H35" s="129">
        <f>SUM('1112-04-01(801)'!H35,'1112-04-01(901)'!H35,'1112-04-01(1001)'!H35)</f>
        <v>466</v>
      </c>
      <c r="I35" s="136">
        <f>SUM('1112-04-01(801)'!I35,'1112-04-01(901)'!I35,'1112-04-01(1001)'!I35)</f>
        <v>61470.39</v>
      </c>
      <c r="J35" s="27"/>
      <c r="K35" s="81" t="s">
        <v>68</v>
      </c>
      <c r="L35" s="90"/>
      <c r="M35" s="94">
        <v>59</v>
      </c>
      <c r="N35" s="140">
        <f>SUM('1112-04-01(801)'!N35,'1112-04-01(901)'!N35,'1112-04-01(1001)'!N35)</f>
        <v>13</v>
      </c>
      <c r="O35" s="128">
        <f>SUM('1112-04-01(801)'!O35,'1112-04-01(901)'!O35,'1112-04-01(1001)'!O35)</f>
        <v>19</v>
      </c>
      <c r="P35" s="144">
        <f>SUM('1112-04-01(801)'!P35,'1112-04-01(901)'!P35,'1112-04-01(1001)'!P35)</f>
        <v>6255.87</v>
      </c>
      <c r="Q35" s="147">
        <f>SUM('1112-04-01(801)'!Q35,'1112-04-01(901)'!Q35,'1112-04-01(1001)'!Q35)</f>
        <v>9</v>
      </c>
      <c r="R35" s="150">
        <f>SUM('1112-04-01(801)'!R35,'1112-04-01(901)'!R35,'1112-04-01(1001)'!R35)</f>
        <v>787.94</v>
      </c>
    </row>
    <row r="36" spans="1:18" ht="14.1" customHeight="1">
      <c r="A36" s="10"/>
      <c r="B36" s="119"/>
      <c r="C36" s="39" t="s">
        <v>39</v>
      </c>
      <c r="D36" s="46">
        <v>26</v>
      </c>
      <c r="E36" s="125">
        <f>SUM('1112-04-01(801)'!E36,'1112-04-01(901)'!E36,'1112-04-01(1001)'!E36)</f>
        <v>6</v>
      </c>
      <c r="F36" s="129">
        <f>SUM('1112-04-01(801)'!F36,'1112-04-01(901)'!F36,'1112-04-01(1001)'!F36)</f>
        <v>16</v>
      </c>
      <c r="G36" s="133">
        <f>SUM('1112-04-01(801)'!G36,'1112-04-01(901)'!G36,'1112-04-01(1001)'!G36)</f>
        <v>63946.95</v>
      </c>
      <c r="H36" s="130">
        <f>SUM('1112-04-01(801)'!H36,'1112-04-01(901)'!H36,'1112-04-01(1001)'!H36)</f>
        <v>3</v>
      </c>
      <c r="I36" s="131">
        <f>SUM('1112-04-01(801)'!I36,'1112-04-01(901)'!I36,'1112-04-01(1001)'!I36)</f>
        <v>116977.48</v>
      </c>
      <c r="J36" s="27"/>
      <c r="K36" s="81" t="s">
        <v>69</v>
      </c>
      <c r="L36" s="90"/>
      <c r="M36" s="95">
        <v>60</v>
      </c>
      <c r="N36" s="139">
        <f>SUM('1112-04-01(801)'!N36,'1112-04-01(901)'!N36,'1112-04-01(1001)'!N36)</f>
        <v>46</v>
      </c>
      <c r="O36" s="129">
        <f>SUM('1112-04-01(801)'!O36,'1112-04-01(901)'!O36,'1112-04-01(1001)'!O36)</f>
        <v>90</v>
      </c>
      <c r="P36" s="143">
        <f>SUM('1112-04-01(801)'!P36,'1112-04-01(901)'!P36,'1112-04-01(1001)'!P36)</f>
        <v>107445.88</v>
      </c>
      <c r="Q36" s="147">
        <f>SUM('1112-04-01(801)'!Q36,'1112-04-01(901)'!Q36,'1112-04-01(1001)'!Q36)</f>
        <v>36</v>
      </c>
      <c r="R36" s="150">
        <f>SUM('1112-04-01(801)'!R36,'1112-04-01(901)'!R36,'1112-04-01(1001)'!R36)</f>
        <v>18907.12</v>
      </c>
    </row>
    <row r="37" spans="1:18" ht="14.1" customHeight="1">
      <c r="A37" s="10"/>
      <c r="B37" s="119"/>
      <c r="C37" s="39" t="s">
        <v>40</v>
      </c>
      <c r="D37" s="46">
        <v>27</v>
      </c>
      <c r="E37" s="125">
        <f>SUM('1112-04-01(801)'!E37,'1112-04-01(901)'!E37,'1112-04-01(1001)'!E37)</f>
        <v>30</v>
      </c>
      <c r="F37" s="129">
        <f>SUM('1112-04-01(801)'!F37,'1112-04-01(901)'!F37,'1112-04-01(1001)'!F37)</f>
        <v>137</v>
      </c>
      <c r="G37" s="133">
        <f>SUM('1112-04-01(801)'!G37,'1112-04-01(901)'!G37,'1112-04-01(1001)'!G37)</f>
        <v>66723.15</v>
      </c>
      <c r="H37" s="129">
        <f>SUM('1112-04-01(801)'!H37,'1112-04-01(901)'!H37,'1112-04-01(1001)'!H37)</f>
        <v>86</v>
      </c>
      <c r="I37" s="136">
        <f>SUM('1112-04-01(801)'!I37,'1112-04-01(901)'!I37,'1112-04-01(1001)'!I37)</f>
        <v>17030.25</v>
      </c>
      <c r="J37" s="27"/>
      <c r="K37" s="81" t="s">
        <v>70</v>
      </c>
      <c r="L37" s="90"/>
      <c r="M37" s="94">
        <v>61</v>
      </c>
      <c r="N37" s="140">
        <f>SUM('1112-04-01(801)'!N37,'1112-04-01(901)'!N37,'1112-04-01(1001)'!N37)</f>
        <v>30</v>
      </c>
      <c r="O37" s="128">
        <f>SUM('1112-04-01(801)'!O37,'1112-04-01(901)'!O37,'1112-04-01(1001)'!O37)</f>
        <v>66</v>
      </c>
      <c r="P37" s="144">
        <f>SUM('1112-04-01(801)'!P37,'1112-04-01(901)'!P37,'1112-04-01(1001)'!P37)</f>
        <v>38449.25</v>
      </c>
      <c r="Q37" s="147">
        <f>SUM('1112-04-01(801)'!Q37,'1112-04-01(901)'!Q37,'1112-04-01(1001)'!Q37)</f>
        <v>20</v>
      </c>
      <c r="R37" s="150">
        <f>SUM('1112-04-01(801)'!R37,'1112-04-01(901)'!R37,'1112-04-01(1001)'!R37)</f>
        <v>2139.65</v>
      </c>
    </row>
    <row r="38" spans="1:18" ht="14.1" customHeight="1">
      <c r="A38" s="10"/>
      <c r="B38" s="120"/>
      <c r="C38" s="39" t="s">
        <v>41</v>
      </c>
      <c r="D38" s="46">
        <v>28</v>
      </c>
      <c r="E38" s="125">
        <f>SUM('1112-04-01(801)'!E38,'1112-04-01(901)'!E38,'1112-04-01(1001)'!E38)</f>
        <v>322</v>
      </c>
      <c r="F38" s="129">
        <f>SUM('1112-04-01(801)'!F38,'1112-04-01(901)'!F38,'1112-04-01(1001)'!F38)</f>
        <v>544</v>
      </c>
      <c r="G38" s="133">
        <f>SUM('1112-04-01(801)'!G38,'1112-04-01(901)'!G38,'1112-04-01(1001)'!G38)</f>
        <v>411676.05</v>
      </c>
      <c r="H38" s="129">
        <f>SUM('1112-04-01(801)'!H38,'1112-04-01(901)'!H38,'1112-04-01(1001)'!H38)</f>
        <v>430</v>
      </c>
      <c r="I38" s="136">
        <f>SUM('1112-04-01(801)'!I38,'1112-04-01(901)'!I38,'1112-04-01(1001)'!I38)</f>
        <v>67889.78</v>
      </c>
      <c r="J38" s="27"/>
      <c r="K38" s="81" t="s">
        <v>71</v>
      </c>
      <c r="L38" s="90"/>
      <c r="M38" s="95">
        <v>62</v>
      </c>
      <c r="N38" s="139">
        <f>SUM('1112-04-01(801)'!N38,'1112-04-01(901)'!N38,'1112-04-01(1001)'!N38)</f>
        <v>67</v>
      </c>
      <c r="O38" s="129">
        <f>SUM('1112-04-01(801)'!O38,'1112-04-01(901)'!O38,'1112-04-01(1001)'!O38)</f>
        <v>170</v>
      </c>
      <c r="P38" s="143">
        <f>SUM('1112-04-01(801)'!P38,'1112-04-01(901)'!P38,'1112-04-01(1001)'!P38)</f>
        <v>131111.03</v>
      </c>
      <c r="Q38" s="147">
        <f>SUM('1112-04-01(801)'!Q38,'1112-04-01(901)'!Q38,'1112-04-01(1001)'!Q38)</f>
        <v>34</v>
      </c>
      <c r="R38" s="150">
        <f>SUM('1112-04-01(801)'!R38,'1112-04-01(901)'!R38,'1112-04-01(1001)'!R38)</f>
        <v>7202.33</v>
      </c>
    </row>
    <row r="39" spans="1:18" ht="14.1" customHeight="1">
      <c r="A39" s="10"/>
      <c r="B39" s="118" t="s">
        <v>26</v>
      </c>
      <c r="C39" s="39" t="s">
        <v>38</v>
      </c>
      <c r="D39" s="46">
        <v>29</v>
      </c>
      <c r="E39" s="125">
        <f>SUM('1112-04-01(801)'!E39,'1112-04-01(901)'!E39,'1112-04-01(1001)'!E39)</f>
        <v>1</v>
      </c>
      <c r="F39" s="129">
        <f>SUM('1112-04-01(801)'!F39,'1112-04-01(901)'!F39,'1112-04-01(1001)'!F39)</f>
        <v>1</v>
      </c>
      <c r="G39" s="133">
        <f>SUM('1112-04-01(801)'!G39,'1112-04-01(901)'!G39,'1112-04-01(1001)'!G39)</f>
        <v>94.81</v>
      </c>
      <c r="H39" s="130">
        <f>SUM('1112-04-01(801)'!H39,'1112-04-01(901)'!H39,'1112-04-01(1001)'!H39)</f>
        <v>0</v>
      </c>
      <c r="I39" s="131">
        <f>SUM('1112-04-01(801)'!I39,'1112-04-01(901)'!I39,'1112-04-01(1001)'!I39)</f>
        <v>0</v>
      </c>
      <c r="J39" s="27"/>
      <c r="K39" s="81" t="s">
        <v>72</v>
      </c>
      <c r="L39" s="90"/>
      <c r="M39" s="94">
        <v>63</v>
      </c>
      <c r="N39" s="140">
        <f>SUM('1112-04-01(801)'!N39,'1112-04-01(901)'!N39,'1112-04-01(1001)'!N39)</f>
        <v>191</v>
      </c>
      <c r="O39" s="128">
        <f>SUM('1112-04-01(801)'!O39,'1112-04-01(901)'!O39,'1112-04-01(1001)'!O39)</f>
        <v>670</v>
      </c>
      <c r="P39" s="144">
        <f>SUM('1112-04-01(801)'!P39,'1112-04-01(901)'!P39,'1112-04-01(1001)'!P39)</f>
        <v>1250998.88</v>
      </c>
      <c r="Q39" s="147">
        <f>SUM('1112-04-01(801)'!Q39,'1112-04-01(901)'!Q39,'1112-04-01(1001)'!Q39)</f>
        <v>92</v>
      </c>
      <c r="R39" s="150">
        <f>SUM('1112-04-01(801)'!R39,'1112-04-01(901)'!R39,'1112-04-01(1001)'!R39)</f>
        <v>16501.84</v>
      </c>
    </row>
    <row r="40" spans="1:18" ht="14.1" customHeight="1">
      <c r="A40" s="10"/>
      <c r="B40" s="121"/>
      <c r="C40" s="39" t="s">
        <v>39</v>
      </c>
      <c r="D40" s="46">
        <v>30</v>
      </c>
      <c r="E40" s="125">
        <f>SUM('1112-04-01(801)'!E40,'1112-04-01(901)'!E40,'1112-04-01(1001)'!E40)</f>
        <v>2</v>
      </c>
      <c r="F40" s="129">
        <f>SUM('1112-04-01(801)'!F40,'1112-04-01(901)'!F40,'1112-04-01(1001)'!F40)</f>
        <v>2</v>
      </c>
      <c r="G40" s="133">
        <f>SUM('1112-04-01(801)'!G40,'1112-04-01(901)'!G40,'1112-04-01(1001)'!G40)</f>
        <v>4641.85</v>
      </c>
      <c r="H40" s="130">
        <f>SUM('1112-04-01(801)'!H40,'1112-04-01(901)'!H40,'1112-04-01(1001)'!H40)</f>
        <v>0</v>
      </c>
      <c r="I40" s="131">
        <f>SUM('1112-04-01(801)'!I40,'1112-04-01(901)'!I40,'1112-04-01(1001)'!I40)</f>
        <v>0</v>
      </c>
      <c r="J40" s="27"/>
      <c r="K40" s="81" t="s">
        <v>73</v>
      </c>
      <c r="L40" s="90"/>
      <c r="M40" s="95">
        <v>64</v>
      </c>
      <c r="N40" s="139">
        <f>SUM('1112-04-01(801)'!N40,'1112-04-01(901)'!N40,'1112-04-01(1001)'!N40)</f>
        <v>35</v>
      </c>
      <c r="O40" s="129">
        <f>SUM('1112-04-01(801)'!O40,'1112-04-01(901)'!O40,'1112-04-01(1001)'!O40)</f>
        <v>84</v>
      </c>
      <c r="P40" s="143">
        <f>SUM('1112-04-01(801)'!P40,'1112-04-01(901)'!P40,'1112-04-01(1001)'!P40)</f>
        <v>77813.37</v>
      </c>
      <c r="Q40" s="147">
        <f>SUM('1112-04-01(801)'!Q40,'1112-04-01(901)'!Q40,'1112-04-01(1001)'!Q40)</f>
        <v>14</v>
      </c>
      <c r="R40" s="150">
        <f>SUM('1112-04-01(801)'!R40,'1112-04-01(901)'!R40,'1112-04-01(1001)'!R40)</f>
        <v>1167.72</v>
      </c>
    </row>
    <row r="41" spans="1:18" ht="14.1" customHeight="1">
      <c r="A41" s="10"/>
      <c r="B41" s="121"/>
      <c r="C41" s="39" t="s">
        <v>40</v>
      </c>
      <c r="D41" s="46">
        <v>31</v>
      </c>
      <c r="E41" s="126">
        <f>SUM('1112-04-01(801)'!E41,'1112-04-01(901)'!E41,'1112-04-01(1001)'!E41)</f>
        <v>5</v>
      </c>
      <c r="F41" s="130">
        <f>SUM('1112-04-01(801)'!F41,'1112-04-01(901)'!F41,'1112-04-01(1001)'!F41)</f>
        <v>11</v>
      </c>
      <c r="G41" s="63">
        <f>SUM('1112-04-01(801)'!G41,'1112-04-01(901)'!G41,'1112-04-01(1001)'!G41)</f>
        <v>1122.59</v>
      </c>
      <c r="H41" s="130">
        <f>SUM('1112-04-01(801)'!H41,'1112-04-01(901)'!H41,'1112-04-01(1001)'!H41)</f>
        <v>0</v>
      </c>
      <c r="I41" s="131">
        <f>SUM('1112-04-01(801)'!I41,'1112-04-01(901)'!I41,'1112-04-01(1001)'!I41)</f>
        <v>0</v>
      </c>
      <c r="J41" s="45"/>
      <c r="K41" s="81" t="s">
        <v>74</v>
      </c>
      <c r="L41" s="90"/>
      <c r="M41" s="94">
        <v>65</v>
      </c>
      <c r="N41" s="140">
        <f>SUM('1112-04-01(801)'!N41,'1112-04-01(901)'!N41,'1112-04-01(1001)'!N41)</f>
        <v>221</v>
      </c>
      <c r="O41" s="128">
        <f>SUM('1112-04-01(801)'!O41,'1112-04-01(901)'!O41,'1112-04-01(1001)'!O41)</f>
        <v>756</v>
      </c>
      <c r="P41" s="144">
        <f>SUM('1112-04-01(801)'!P41,'1112-04-01(901)'!P41,'1112-04-01(1001)'!P41)</f>
        <v>1083985.14</v>
      </c>
      <c r="Q41" s="147">
        <f>SUM('1112-04-01(801)'!Q41,'1112-04-01(901)'!Q41,'1112-04-01(1001)'!Q41)</f>
        <v>100</v>
      </c>
      <c r="R41" s="150">
        <f>SUM('1112-04-01(801)'!R41,'1112-04-01(901)'!R41,'1112-04-01(1001)'!R41)</f>
        <v>29872.1</v>
      </c>
    </row>
    <row r="42" spans="1:18" ht="14.1" customHeight="1">
      <c r="A42" s="10"/>
      <c r="B42" s="121"/>
      <c r="C42" s="39" t="s">
        <v>41</v>
      </c>
      <c r="D42" s="46">
        <v>32</v>
      </c>
      <c r="E42" s="125">
        <f>SUM('1112-04-01(801)'!E42,'1112-04-01(901)'!E42,'1112-04-01(1001)'!E42)</f>
        <v>4</v>
      </c>
      <c r="F42" s="129">
        <f>SUM('1112-04-01(801)'!F42,'1112-04-01(901)'!F42,'1112-04-01(1001)'!F42)</f>
        <v>9</v>
      </c>
      <c r="G42" s="133">
        <f>SUM('1112-04-01(801)'!G42,'1112-04-01(901)'!G42,'1112-04-01(1001)'!G42)</f>
        <v>50217</v>
      </c>
      <c r="H42" s="130">
        <f>SUM('1112-04-01(801)'!H42,'1112-04-01(901)'!H42,'1112-04-01(1001)'!H42)</f>
        <v>0</v>
      </c>
      <c r="I42" s="131">
        <f>SUM('1112-04-01(801)'!I42,'1112-04-01(901)'!I42,'1112-04-01(1001)'!I42)</f>
        <v>0</v>
      </c>
      <c r="J42" s="71" t="s">
        <v>55</v>
      </c>
      <c r="K42" s="82"/>
      <c r="L42" s="91"/>
      <c r="M42" s="94">
        <v>66</v>
      </c>
      <c r="N42" s="140">
        <f>SUM(E11:E44,N11:N41)</f>
        <v>2833</v>
      </c>
      <c r="O42" s="129">
        <f>SUM(F11:F44,O11:O41)</f>
        <v>6979</v>
      </c>
      <c r="P42" s="143">
        <f>SUM(G11:G44,P11:P41)</f>
        <v>6793095.43</v>
      </c>
      <c r="Q42" s="147">
        <f>SUM(H11:H44,Q11:Q41)</f>
        <v>2479</v>
      </c>
      <c r="R42" s="150">
        <f>SUM(I11:I44,R11:R41)</f>
        <v>483854.26</v>
      </c>
    </row>
    <row r="43" spans="1:18" ht="14.1" customHeight="1">
      <c r="A43" s="10"/>
      <c r="B43" s="122" t="s">
        <v>27</v>
      </c>
      <c r="C43" s="39" t="s">
        <v>38</v>
      </c>
      <c r="D43" s="46">
        <v>33</v>
      </c>
      <c r="E43" s="125">
        <f>SUM('1112-04-01(801)'!E43,'1112-04-01(901)'!E43,'1112-04-01(1001)'!E43)</f>
        <v>1</v>
      </c>
      <c r="F43" s="129">
        <f>SUM('1112-04-01(801)'!F43,'1112-04-01(901)'!F43,'1112-04-01(1001)'!F43)</f>
        <v>1</v>
      </c>
      <c r="G43" s="133">
        <f>SUM('1112-04-01(801)'!G43,'1112-04-01(901)'!G43,'1112-04-01(1001)'!G43)</f>
        <v>61</v>
      </c>
      <c r="H43" s="130">
        <f>SUM('1112-04-01(801)'!H43,'1112-04-01(901)'!H43,'1112-04-01(1001)'!H43)</f>
        <v>0</v>
      </c>
      <c r="I43" s="131">
        <f>SUM('1112-04-01(801)'!I43,'1112-04-01(901)'!I43,'1112-04-01(1001)'!I43)</f>
        <v>0</v>
      </c>
      <c r="J43" s="72" t="s">
        <v>56</v>
      </c>
      <c r="K43" s="83"/>
      <c r="L43" s="92"/>
      <c r="M43" s="96">
        <v>67</v>
      </c>
      <c r="N43" s="99">
        <v>2999</v>
      </c>
      <c r="O43" s="102">
        <v>14445</v>
      </c>
      <c r="P43" s="104"/>
      <c r="Q43" s="104"/>
      <c r="R43" s="113" t="s">
        <v>83</v>
      </c>
    </row>
    <row r="44" spans="1:18" ht="14.1" customHeight="1">
      <c r="A44" s="11"/>
      <c r="B44" s="123"/>
      <c r="C44" s="39" t="s">
        <v>39</v>
      </c>
      <c r="D44" s="46">
        <v>34</v>
      </c>
      <c r="E44" s="125">
        <f>SUM('1112-04-01(801)'!E44,'1112-04-01(901)'!E44,'1112-04-01(1001)'!E44)</f>
        <v>5</v>
      </c>
      <c r="F44" s="129">
        <f>SUM('1112-04-01(801)'!F44,'1112-04-01(901)'!F44,'1112-04-01(1001)'!F44)</f>
        <v>10</v>
      </c>
      <c r="G44" s="133">
        <f>SUM('1112-04-01(801)'!G44,'1112-04-01(901)'!G44,'1112-04-01(1001)'!G44)</f>
        <v>4098.27</v>
      </c>
      <c r="H44" s="130">
        <f>SUM('1112-04-01(801)'!H44,'1112-04-01(901)'!H44,'1112-04-01(1001)'!H44)</f>
        <v>0</v>
      </c>
      <c r="I44" s="131">
        <f>SUM('1112-04-01(801)'!I44,'1112-04-01(901)'!I44,'1112-04-01(1001)'!I44)</f>
        <v>0</v>
      </c>
      <c r="J44" s="73"/>
      <c r="K44" s="84"/>
      <c r="L44" s="93"/>
      <c r="M44" s="97"/>
      <c r="N44" s="100"/>
      <c r="O44" s="103"/>
      <c r="P44" s="105"/>
      <c r="Q44" s="105"/>
      <c r="R44" s="75"/>
    </row>
    <row r="45" spans="1:18" ht="14.1" customHeight="1">
      <c r="A45" s="13" t="s">
        <v>7</v>
      </c>
      <c r="B45" s="13"/>
      <c r="C45" s="13"/>
      <c r="D45" s="47">
        <v>210116</v>
      </c>
      <c r="E45" s="47"/>
      <c r="F45" s="13" t="s">
        <v>47</v>
      </c>
      <c r="G45" s="64">
        <v>504502007.37</v>
      </c>
      <c r="H45" s="13" t="s">
        <v>52</v>
      </c>
      <c r="I45" s="13" t="s">
        <v>53</v>
      </c>
      <c r="J45" s="47">
        <v>80297</v>
      </c>
      <c r="K45" s="47"/>
      <c r="L45" s="13" t="s">
        <v>75</v>
      </c>
      <c r="M45" s="98">
        <v>19087214.68</v>
      </c>
      <c r="N45" s="98"/>
      <c r="O45" s="13" t="s">
        <v>77</v>
      </c>
      <c r="P45" s="13"/>
      <c r="Q45" s="13"/>
      <c r="R45" s="13"/>
    </row>
    <row r="46" spans="1:18" ht="14.1" customHeight="1">
      <c r="A46" s="14" t="s">
        <v>8</v>
      </c>
      <c r="B46" s="14"/>
      <c r="C46" s="14"/>
      <c r="D46" s="14"/>
      <c r="E46" s="14"/>
      <c r="F46" s="59">
        <v>979197443.8</v>
      </c>
      <c r="G46" s="14" t="s">
        <v>49</v>
      </c>
      <c r="H46" s="14"/>
      <c r="I46" s="14"/>
      <c r="J46" s="14"/>
      <c r="K46" s="59">
        <v>99024556.09</v>
      </c>
      <c r="L46" s="59"/>
      <c r="M46" s="14" t="s">
        <v>76</v>
      </c>
      <c r="N46" s="14"/>
      <c r="O46" s="14"/>
      <c r="P46" s="14"/>
      <c r="Q46" s="14"/>
      <c r="R46" s="14"/>
    </row>
    <row r="47" spans="1:18" ht="14.1" customHeight="1">
      <c r="A47" s="15" t="s">
        <v>9</v>
      </c>
      <c r="B47" s="15"/>
      <c r="C47" s="41"/>
      <c r="D47" s="48">
        <f>H1</f>
      </c>
      <c r="E47" s="52"/>
      <c r="F47" s="52"/>
      <c r="G47" s="52"/>
      <c r="H47" s="52"/>
      <c r="I47" s="52"/>
      <c r="J47" s="52"/>
      <c r="K47" s="52"/>
      <c r="L47" s="52"/>
      <c r="M47" s="52"/>
      <c r="N47" s="52"/>
      <c r="O47" s="52"/>
      <c r="P47" s="52"/>
      <c r="Q47" s="52"/>
      <c r="R47" s="52"/>
    </row>
    <row r="48" spans="1:18" s="74" customFormat="1" ht="36" customHeight="1">
      <c r="A48" s="16" t="s">
        <v>10</v>
      </c>
      <c r="B48" s="30"/>
      <c r="C48" s="30"/>
      <c r="D48" s="30"/>
      <c r="E48" s="30"/>
      <c r="F48" s="30"/>
      <c r="G48" s="30"/>
      <c r="H48" s="30"/>
      <c r="I48" s="30"/>
      <c r="J48" s="30"/>
      <c r="K48" s="30"/>
      <c r="L48" s="30"/>
      <c r="M48" s="30"/>
      <c r="N48" s="30"/>
      <c r="O48" s="30"/>
      <c r="P48" s="30"/>
      <c r="Q48" s="30"/>
      <c r="R48" s="30"/>
    </row>
    <row r="49" spans="1:18" ht="15">
      <c r="A49" s="17"/>
      <c r="B49" s="17"/>
      <c r="C49" s="17"/>
      <c r="D49" s="17"/>
      <c r="E49" s="17"/>
      <c r="F49" s="17"/>
      <c r="G49" s="17"/>
      <c r="H49" s="17"/>
      <c r="I49" s="17"/>
      <c r="J49" s="17"/>
      <c r="K49" s="17"/>
      <c r="L49" s="17"/>
      <c r="M49" s="17"/>
      <c r="N49" s="17"/>
      <c r="O49" s="17"/>
      <c r="P49" s="17"/>
      <c r="Q49" s="17"/>
      <c r="R49" s="17"/>
    </row>
    <row r="50" spans="1:18" ht="15">
      <c r="A50" s="18"/>
      <c r="B50" s="31"/>
      <c r="C50" s="31"/>
      <c r="D50" s="31"/>
      <c r="E50" s="31"/>
      <c r="F50" s="31"/>
      <c r="G50" s="31"/>
      <c r="H50" s="31"/>
      <c r="I50" s="31"/>
      <c r="J50" s="31"/>
      <c r="K50" s="31"/>
      <c r="L50" s="31"/>
      <c r="M50" s="31"/>
      <c r="N50" s="31"/>
      <c r="O50" s="31"/>
      <c r="P50" s="31"/>
      <c r="Q50" s="31"/>
      <c r="R50" s="31"/>
    </row>
  </sheetData>
  <mergeCells count="70">
    <mergeCell ref="A7:R7"/>
    <mergeCell ref="A5:B5"/>
    <mergeCell ref="A6:B6"/>
    <mergeCell ref="F8:N8"/>
    <mergeCell ref="D45:E45"/>
    <mergeCell ref="J45:K45"/>
    <mergeCell ref="M45:N45"/>
    <mergeCell ref="Q5:R5"/>
    <mergeCell ref="Q6:R6"/>
    <mergeCell ref="A9:C10"/>
    <mergeCell ref="D9:D10"/>
    <mergeCell ref="E9:E10"/>
    <mergeCell ref="F9:G9"/>
    <mergeCell ref="H9:I9"/>
    <mergeCell ref="J9:L10"/>
    <mergeCell ref="M9:M10"/>
    <mergeCell ref="N9:N10"/>
    <mergeCell ref="O9:P9"/>
    <mergeCell ref="Q9:R9"/>
    <mergeCell ref="A11:A22"/>
    <mergeCell ref="B11:C11"/>
    <mergeCell ref="J11:J28"/>
    <mergeCell ref="K11:K12"/>
    <mergeCell ref="B12:C12"/>
    <mergeCell ref="B13:C13"/>
    <mergeCell ref="K13:K16"/>
    <mergeCell ref="B14:C14"/>
    <mergeCell ref="B15:C15"/>
    <mergeCell ref="B16:C16"/>
    <mergeCell ref="B17:C17"/>
    <mergeCell ref="K17:K20"/>
    <mergeCell ref="B18:C18"/>
    <mergeCell ref="K33:L33"/>
    <mergeCell ref="B19:C19"/>
    <mergeCell ref="B20:C20"/>
    <mergeCell ref="B21:C21"/>
    <mergeCell ref="K21:K24"/>
    <mergeCell ref="B22:C22"/>
    <mergeCell ref="O43:Q44"/>
    <mergeCell ref="A23:A34"/>
    <mergeCell ref="B23:C23"/>
    <mergeCell ref="B24:B34"/>
    <mergeCell ref="K25:K27"/>
    <mergeCell ref="K28:L28"/>
    <mergeCell ref="J29:J41"/>
    <mergeCell ref="K29:L29"/>
    <mergeCell ref="A35:A44"/>
    <mergeCell ref="B35:B38"/>
    <mergeCell ref="K35:L35"/>
    <mergeCell ref="K36:L36"/>
    <mergeCell ref="K37:L37"/>
    <mergeCell ref="K30:L30"/>
    <mergeCell ref="K31:L31"/>
    <mergeCell ref="K32:L32"/>
    <mergeCell ref="A47:C47"/>
    <mergeCell ref="D47:R47"/>
    <mergeCell ref="A48:R48"/>
    <mergeCell ref="K46:L46"/>
    <mergeCell ref="K34:L34"/>
    <mergeCell ref="R43:R44"/>
    <mergeCell ref="K38:L38"/>
    <mergeCell ref="B39:B42"/>
    <mergeCell ref="K39:L39"/>
    <mergeCell ref="K40:L40"/>
    <mergeCell ref="K41:L41"/>
    <mergeCell ref="J42:L42"/>
    <mergeCell ref="B43:B44"/>
    <mergeCell ref="J43:L44"/>
    <mergeCell ref="M43:M44"/>
    <mergeCell ref="N43:N44"/>
  </mergeCells>
  <printOptions/>
  <pageMargins left="0.748031496062992" right="0.748031496062992" top="0.590551181102362" bottom="0.590551181102362" header="0.31496062992126" footer="0.31496062992126"/>
  <pageSetup fitToHeight="0" fitToWidth="0" horizontalDpi="600" verticalDpi="600" orientation="landscape" paperSize="8"/>
</worksheet>
</file>

<file path=xl/worksheets/sheet8.xml><?xml version="1.0" encoding="utf-8"?>
<worksheet xmlns="http://schemas.openxmlformats.org/spreadsheetml/2006/main" xmlns:r="http://schemas.openxmlformats.org/officeDocument/2006/relationships">
  <dimension ref="A1:R50"/>
  <sheetViews>
    <sheetView zoomScale="85" zoomScaleNormal="85" workbookViewId="0" topLeftCell="A5">
      <selection activeCell="N11" sqref="N11:R41"/>
    </sheetView>
  </sheetViews>
  <sheetFormatPr defaultColWidth="9.28125" defaultRowHeight="15"/>
  <cols>
    <col min="1" max="2" width="5.8515625" style="114" customWidth="1"/>
    <col min="3" max="3" width="21.8515625" style="114" customWidth="1"/>
    <col min="4" max="4" width="5.8515625" style="114" customWidth="1"/>
    <col min="5" max="9" width="14.8515625" style="0" customWidth="1"/>
    <col min="10" max="11" width="5.8515625" style="0" customWidth="1"/>
    <col min="12" max="12" width="21.8515625" style="0" customWidth="1"/>
    <col min="13" max="13" width="5.8515625" style="0" customWidth="1"/>
    <col min="14" max="17" width="14.8515625" style="0" customWidth="1"/>
    <col min="18" max="18" width="15.7109375" style="0" customWidth="1"/>
  </cols>
  <sheetData>
    <row r="1" spans="5:16" s="17" customFormat="1" ht="31.5" customHeight="1" hidden="1">
      <c r="E1" s="49"/>
      <c r="F1" s="53"/>
      <c r="H1" s="65"/>
      <c r="L1" s="3"/>
      <c r="M1" s="3"/>
      <c r="N1" s="3"/>
      <c r="O1" s="3"/>
      <c r="P1" s="3"/>
    </row>
    <row r="2" spans="1:16" s="17" customFormat="1" ht="28.5" customHeight="1" hidden="1">
      <c r="A2" s="3"/>
      <c r="B2" s="3"/>
      <c r="H2" s="65"/>
      <c r="L2" s="3"/>
      <c r="M2" s="3"/>
      <c r="N2" s="3"/>
      <c r="O2" s="3"/>
      <c r="P2" s="3"/>
    </row>
    <row r="3" spans="2:16" s="17" customFormat="1" ht="28.5" customHeight="1" hidden="1">
      <c r="B3" s="182"/>
      <c r="D3" s="184"/>
      <c r="F3" s="182"/>
      <c r="H3" s="184"/>
      <c r="L3" s="3"/>
      <c r="M3" s="3"/>
      <c r="N3" s="3"/>
      <c r="O3" s="3"/>
      <c r="P3" s="3"/>
    </row>
    <row r="4" spans="2:16" s="17" customFormat="1" ht="28.5" customHeight="1" hidden="1">
      <c r="B4" s="3"/>
      <c r="C4" s="183"/>
      <c r="E4" s="183"/>
      <c r="H4" s="65"/>
      <c r="L4" s="3"/>
      <c r="M4" s="3"/>
      <c r="N4" s="3"/>
      <c r="O4" s="3"/>
      <c r="P4" s="3"/>
    </row>
    <row r="5" spans="1:18" s="114" customFormat="1" ht="18" customHeight="1">
      <c r="A5" s="4" t="s">
        <v>0</v>
      </c>
      <c r="B5" s="4"/>
      <c r="C5" s="33"/>
      <c r="D5" s="33"/>
      <c r="E5" s="33"/>
      <c r="F5" s="33"/>
      <c r="G5" s="33"/>
      <c r="H5" s="33"/>
      <c r="I5" s="33"/>
      <c r="J5" s="33"/>
      <c r="K5" s="74"/>
      <c r="L5" s="74"/>
      <c r="M5" s="74"/>
      <c r="N5" s="74"/>
      <c r="P5" s="4" t="s">
        <v>78</v>
      </c>
      <c r="Q5" s="106" t="s">
        <v>80</v>
      </c>
      <c r="R5" s="107"/>
    </row>
    <row r="6" spans="1:18" s="114" customFormat="1" ht="18" customHeight="1">
      <c r="A6" s="4" t="s">
        <v>1</v>
      </c>
      <c r="B6" s="4"/>
      <c r="C6" s="34" t="s">
        <v>28</v>
      </c>
      <c r="D6" s="34"/>
      <c r="E6" s="34"/>
      <c r="F6" s="34"/>
      <c r="G6" s="34"/>
      <c r="H6" s="34"/>
      <c r="I6" s="34"/>
      <c r="J6" s="66"/>
      <c r="K6" s="75"/>
      <c r="L6" s="75"/>
      <c r="M6" s="75"/>
      <c r="N6" s="75"/>
      <c r="O6" s="101"/>
      <c r="P6" s="4" t="s">
        <v>79</v>
      </c>
      <c r="Q6" s="106" t="s">
        <v>81</v>
      </c>
      <c r="R6" s="107"/>
    </row>
    <row r="7" spans="1:18" ht="36" customHeight="1">
      <c r="A7" s="117" t="s">
        <v>90</v>
      </c>
      <c r="B7" s="117"/>
      <c r="C7" s="117"/>
      <c r="D7" s="117"/>
      <c r="E7" s="117"/>
      <c r="F7" s="117"/>
      <c r="G7" s="117"/>
      <c r="H7" s="117"/>
      <c r="I7" s="117"/>
      <c r="J7" s="117"/>
      <c r="K7" s="117"/>
      <c r="L7" s="117"/>
      <c r="M7" s="117"/>
      <c r="N7" s="117"/>
      <c r="O7" s="117"/>
      <c r="P7" s="117"/>
      <c r="Q7" s="117"/>
      <c r="R7" s="117"/>
    </row>
    <row r="8" spans="1:18" ht="24" customHeight="1">
      <c r="A8" s="6"/>
      <c r="B8" s="6"/>
      <c r="C8" s="6"/>
      <c r="D8" s="6"/>
      <c r="E8" s="6"/>
      <c r="F8" s="54" t="s">
        <v>44</v>
      </c>
      <c r="G8" s="8"/>
      <c r="H8" s="8"/>
      <c r="I8" s="8"/>
      <c r="J8" s="8"/>
      <c r="K8" s="8"/>
      <c r="L8" s="8"/>
      <c r="M8" s="8"/>
      <c r="N8" s="8"/>
      <c r="O8" s="6"/>
      <c r="P8" s="6"/>
      <c r="Q8" s="6"/>
      <c r="R8" s="108" t="s">
        <v>82</v>
      </c>
    </row>
    <row r="9" spans="1:18" s="115" customFormat="1" ht="18" customHeight="1">
      <c r="A9" s="7" t="s">
        <v>3</v>
      </c>
      <c r="B9" s="7"/>
      <c r="C9" s="7"/>
      <c r="D9" s="43" t="s">
        <v>42</v>
      </c>
      <c r="E9" s="43" t="s">
        <v>43</v>
      </c>
      <c r="F9" s="55" t="s">
        <v>45</v>
      </c>
      <c r="G9" s="60"/>
      <c r="H9" s="55" t="s">
        <v>50</v>
      </c>
      <c r="I9" s="60"/>
      <c r="J9" s="67" t="s">
        <v>3</v>
      </c>
      <c r="K9" s="7"/>
      <c r="L9" s="85"/>
      <c r="M9" s="43" t="s">
        <v>42</v>
      </c>
      <c r="N9" s="43" t="s">
        <v>43</v>
      </c>
      <c r="O9" s="55" t="s">
        <v>45</v>
      </c>
      <c r="P9" s="60"/>
      <c r="Q9" s="55" t="s">
        <v>50</v>
      </c>
      <c r="R9" s="109"/>
    </row>
    <row r="10" spans="1:18" s="115" customFormat="1" ht="18" customHeight="1">
      <c r="A10" s="8"/>
      <c r="B10" s="8"/>
      <c r="C10" s="8"/>
      <c r="D10" s="44"/>
      <c r="E10" s="44"/>
      <c r="F10" s="56" t="s">
        <v>46</v>
      </c>
      <c r="G10" s="61" t="s">
        <v>48</v>
      </c>
      <c r="H10" s="61" t="s">
        <v>51</v>
      </c>
      <c r="I10" s="61" t="s">
        <v>48</v>
      </c>
      <c r="J10" s="68"/>
      <c r="K10" s="8"/>
      <c r="L10" s="86"/>
      <c r="M10" s="44"/>
      <c r="N10" s="44"/>
      <c r="O10" s="56" t="s">
        <v>46</v>
      </c>
      <c r="P10" s="61" t="s">
        <v>48</v>
      </c>
      <c r="Q10" s="61" t="s">
        <v>51</v>
      </c>
      <c r="R10" s="110" t="s">
        <v>48</v>
      </c>
    </row>
    <row r="11" spans="1:18" s="116" customFormat="1" ht="14.1" customHeight="1">
      <c r="A11" s="9" t="s">
        <v>4</v>
      </c>
      <c r="B11" s="20" t="s">
        <v>11</v>
      </c>
      <c r="C11" s="35"/>
      <c r="D11" s="45">
        <v>1</v>
      </c>
      <c r="E11" s="152">
        <v>12</v>
      </c>
      <c r="F11" s="155">
        <v>33</v>
      </c>
      <c r="G11" s="158">
        <v>24378.76</v>
      </c>
      <c r="H11" s="161">
        <v>0</v>
      </c>
      <c r="I11" s="162">
        <v>0</v>
      </c>
      <c r="J11" s="69" t="s">
        <v>6</v>
      </c>
      <c r="K11" s="28" t="s">
        <v>27</v>
      </c>
      <c r="L11" s="39" t="s">
        <v>40</v>
      </c>
      <c r="M11" s="94">
        <v>35</v>
      </c>
      <c r="N11" s="165">
        <v>0</v>
      </c>
      <c r="O11" s="161">
        <v>0</v>
      </c>
      <c r="P11" s="171">
        <v>0</v>
      </c>
      <c r="Q11" s="175">
        <v>0</v>
      </c>
      <c r="R11" s="178">
        <v>0</v>
      </c>
    </row>
    <row r="12" spans="1:18" ht="14.1" customHeight="1">
      <c r="A12" s="10"/>
      <c r="B12" s="21" t="s">
        <v>12</v>
      </c>
      <c r="C12" s="36"/>
      <c r="D12" s="46">
        <v>2</v>
      </c>
      <c r="E12" s="153">
        <v>2</v>
      </c>
      <c r="F12" s="156">
        <v>2</v>
      </c>
      <c r="G12" s="159">
        <v>581.13</v>
      </c>
      <c r="H12" s="157">
        <v>0</v>
      </c>
      <c r="I12" s="164">
        <v>0</v>
      </c>
      <c r="J12" s="70"/>
      <c r="K12" s="29"/>
      <c r="L12" s="39" t="s">
        <v>41</v>
      </c>
      <c r="M12" s="95">
        <v>36</v>
      </c>
      <c r="N12" s="166">
        <v>0</v>
      </c>
      <c r="O12" s="157">
        <v>0</v>
      </c>
      <c r="P12" s="172">
        <v>0</v>
      </c>
      <c r="Q12" s="176">
        <v>0</v>
      </c>
      <c r="R12" s="179">
        <v>0</v>
      </c>
    </row>
    <row r="13" spans="1:18" ht="14.1" customHeight="1">
      <c r="A13" s="10"/>
      <c r="B13" s="21" t="s">
        <v>13</v>
      </c>
      <c r="C13" s="36"/>
      <c r="D13" s="46">
        <v>3</v>
      </c>
      <c r="E13" s="154">
        <v>0</v>
      </c>
      <c r="F13" s="157">
        <v>0</v>
      </c>
      <c r="G13" s="160">
        <v>0</v>
      </c>
      <c r="H13" s="157">
        <v>0</v>
      </c>
      <c r="I13" s="164">
        <v>0</v>
      </c>
      <c r="J13" s="70"/>
      <c r="K13" s="76" t="s">
        <v>57</v>
      </c>
      <c r="L13" s="39" t="s">
        <v>38</v>
      </c>
      <c r="M13" s="94">
        <v>37</v>
      </c>
      <c r="N13" s="165">
        <v>0</v>
      </c>
      <c r="O13" s="161">
        <v>0</v>
      </c>
      <c r="P13" s="171">
        <v>0</v>
      </c>
      <c r="Q13" s="176">
        <v>0</v>
      </c>
      <c r="R13" s="179">
        <v>0</v>
      </c>
    </row>
    <row r="14" spans="1:18" ht="14.1" customHeight="1">
      <c r="A14" s="10"/>
      <c r="B14" s="21" t="s">
        <v>14</v>
      </c>
      <c r="C14" s="36"/>
      <c r="D14" s="46">
        <v>4</v>
      </c>
      <c r="E14" s="154">
        <v>0</v>
      </c>
      <c r="F14" s="157">
        <v>0</v>
      </c>
      <c r="G14" s="160">
        <v>0</v>
      </c>
      <c r="H14" s="157">
        <v>0</v>
      </c>
      <c r="I14" s="164">
        <v>0</v>
      </c>
      <c r="J14" s="70"/>
      <c r="K14" s="77"/>
      <c r="L14" s="39" t="s">
        <v>39</v>
      </c>
      <c r="M14" s="95">
        <v>38</v>
      </c>
      <c r="N14" s="166">
        <v>0</v>
      </c>
      <c r="O14" s="157">
        <v>0</v>
      </c>
      <c r="P14" s="172">
        <v>0</v>
      </c>
      <c r="Q14" s="176">
        <v>0</v>
      </c>
      <c r="R14" s="179">
        <v>0</v>
      </c>
    </row>
    <row r="15" spans="1:18" ht="14.1" customHeight="1">
      <c r="A15" s="10"/>
      <c r="B15" s="21" t="s">
        <v>15</v>
      </c>
      <c r="C15" s="36"/>
      <c r="D15" s="46">
        <v>5</v>
      </c>
      <c r="E15" s="154">
        <v>0</v>
      </c>
      <c r="F15" s="157">
        <v>0</v>
      </c>
      <c r="G15" s="160">
        <v>0</v>
      </c>
      <c r="H15" s="157">
        <v>0</v>
      </c>
      <c r="I15" s="164">
        <v>0</v>
      </c>
      <c r="J15" s="70"/>
      <c r="K15" s="77"/>
      <c r="L15" s="39" t="s">
        <v>40</v>
      </c>
      <c r="M15" s="94">
        <v>39</v>
      </c>
      <c r="N15" s="165">
        <v>0</v>
      </c>
      <c r="O15" s="161">
        <v>0</v>
      </c>
      <c r="P15" s="171">
        <v>0</v>
      </c>
      <c r="Q15" s="176">
        <v>0</v>
      </c>
      <c r="R15" s="179">
        <v>0</v>
      </c>
    </row>
    <row r="16" spans="1:18" ht="14.1" customHeight="1">
      <c r="A16" s="10"/>
      <c r="B16" s="21" t="s">
        <v>16</v>
      </c>
      <c r="C16" s="36"/>
      <c r="D16" s="46">
        <v>6</v>
      </c>
      <c r="E16" s="154">
        <v>0</v>
      </c>
      <c r="F16" s="157">
        <v>0</v>
      </c>
      <c r="G16" s="160">
        <v>0</v>
      </c>
      <c r="H16" s="157">
        <v>0</v>
      </c>
      <c r="I16" s="164">
        <v>0</v>
      </c>
      <c r="J16" s="70"/>
      <c r="K16" s="77"/>
      <c r="L16" s="39" t="s">
        <v>41</v>
      </c>
      <c r="M16" s="95">
        <v>40</v>
      </c>
      <c r="N16" s="166">
        <v>0</v>
      </c>
      <c r="O16" s="157">
        <v>0</v>
      </c>
      <c r="P16" s="172">
        <v>0</v>
      </c>
      <c r="Q16" s="176">
        <v>0</v>
      </c>
      <c r="R16" s="179">
        <v>0</v>
      </c>
    </row>
    <row r="17" spans="1:18" ht="14.1" customHeight="1">
      <c r="A17" s="10"/>
      <c r="B17" s="21" t="s">
        <v>17</v>
      </c>
      <c r="C17" s="36"/>
      <c r="D17" s="46">
        <v>7</v>
      </c>
      <c r="E17" s="153">
        <v>2</v>
      </c>
      <c r="F17" s="156">
        <v>5</v>
      </c>
      <c r="G17" s="159">
        <v>5254.29</v>
      </c>
      <c r="H17" s="157">
        <v>0</v>
      </c>
      <c r="I17" s="164">
        <v>0</v>
      </c>
      <c r="J17" s="70"/>
      <c r="K17" s="76" t="s">
        <v>58</v>
      </c>
      <c r="L17" s="39" t="s">
        <v>38</v>
      </c>
      <c r="M17" s="94">
        <v>41</v>
      </c>
      <c r="N17" s="168">
        <v>1</v>
      </c>
      <c r="O17" s="155">
        <v>1</v>
      </c>
      <c r="P17" s="174">
        <v>2500</v>
      </c>
      <c r="Q17" s="176">
        <v>0</v>
      </c>
      <c r="R17" s="179">
        <v>0</v>
      </c>
    </row>
    <row r="18" spans="1:18" ht="14.1" customHeight="1">
      <c r="A18" s="10"/>
      <c r="B18" s="22" t="s">
        <v>18</v>
      </c>
      <c r="C18" s="37"/>
      <c r="D18" s="46">
        <v>8</v>
      </c>
      <c r="E18" s="153">
        <v>2</v>
      </c>
      <c r="F18" s="157">
        <v>0</v>
      </c>
      <c r="G18" s="160">
        <v>0</v>
      </c>
      <c r="H18" s="156">
        <v>2</v>
      </c>
      <c r="I18" s="163">
        <v>329.7</v>
      </c>
      <c r="J18" s="70"/>
      <c r="K18" s="77"/>
      <c r="L18" s="39" t="s">
        <v>39</v>
      </c>
      <c r="M18" s="95">
        <v>42</v>
      </c>
      <c r="N18" s="166">
        <v>0</v>
      </c>
      <c r="O18" s="157">
        <v>0</v>
      </c>
      <c r="P18" s="172">
        <v>0</v>
      </c>
      <c r="Q18" s="176">
        <v>0</v>
      </c>
      <c r="R18" s="179">
        <v>0</v>
      </c>
    </row>
    <row r="19" spans="1:18" ht="14.1" customHeight="1">
      <c r="A19" s="10"/>
      <c r="B19" s="22" t="s">
        <v>19</v>
      </c>
      <c r="C19" s="37"/>
      <c r="D19" s="46">
        <v>9</v>
      </c>
      <c r="E19" s="154">
        <v>0</v>
      </c>
      <c r="F19" s="157">
        <v>0</v>
      </c>
      <c r="G19" s="160">
        <v>0</v>
      </c>
      <c r="H19" s="157">
        <v>0</v>
      </c>
      <c r="I19" s="164">
        <v>0</v>
      </c>
      <c r="J19" s="70"/>
      <c r="K19" s="77"/>
      <c r="L19" s="39" t="s">
        <v>40</v>
      </c>
      <c r="M19" s="94">
        <v>43</v>
      </c>
      <c r="N19" s="165">
        <v>0</v>
      </c>
      <c r="O19" s="161">
        <v>0</v>
      </c>
      <c r="P19" s="171">
        <v>0</v>
      </c>
      <c r="Q19" s="176">
        <v>0</v>
      </c>
      <c r="R19" s="179">
        <v>0</v>
      </c>
    </row>
    <row r="20" spans="1:18" ht="14.1" customHeight="1">
      <c r="A20" s="10"/>
      <c r="B20" s="22" t="s">
        <v>20</v>
      </c>
      <c r="C20" s="37"/>
      <c r="D20" s="46">
        <v>10</v>
      </c>
      <c r="E20" s="153">
        <v>6</v>
      </c>
      <c r="F20" s="157">
        <v>0</v>
      </c>
      <c r="G20" s="160">
        <v>0</v>
      </c>
      <c r="H20" s="156">
        <v>7</v>
      </c>
      <c r="I20" s="163">
        <v>1049.77</v>
      </c>
      <c r="J20" s="70"/>
      <c r="K20" s="77"/>
      <c r="L20" s="39" t="s">
        <v>41</v>
      </c>
      <c r="M20" s="95">
        <v>44</v>
      </c>
      <c r="N20" s="166">
        <v>0</v>
      </c>
      <c r="O20" s="157">
        <v>0</v>
      </c>
      <c r="P20" s="172">
        <v>0</v>
      </c>
      <c r="Q20" s="176">
        <v>0</v>
      </c>
      <c r="R20" s="179">
        <v>0</v>
      </c>
    </row>
    <row r="21" spans="1:18" ht="14.1" customHeight="1">
      <c r="A21" s="10"/>
      <c r="B21" s="21" t="s">
        <v>21</v>
      </c>
      <c r="C21" s="36"/>
      <c r="D21" s="46">
        <v>11</v>
      </c>
      <c r="E21" s="154">
        <v>0</v>
      </c>
      <c r="F21" s="157">
        <v>0</v>
      </c>
      <c r="G21" s="160">
        <v>0</v>
      </c>
      <c r="H21" s="157">
        <v>0</v>
      </c>
      <c r="I21" s="164">
        <v>0</v>
      </c>
      <c r="J21" s="70"/>
      <c r="K21" s="76" t="s">
        <v>59</v>
      </c>
      <c r="L21" s="39" t="s">
        <v>38</v>
      </c>
      <c r="M21" s="94">
        <v>45</v>
      </c>
      <c r="N21" s="165">
        <v>0</v>
      </c>
      <c r="O21" s="161">
        <v>0</v>
      </c>
      <c r="P21" s="171">
        <v>0</v>
      </c>
      <c r="Q21" s="176">
        <v>0</v>
      </c>
      <c r="R21" s="179">
        <v>0</v>
      </c>
    </row>
    <row r="22" spans="1:18" ht="14.1" customHeight="1">
      <c r="A22" s="11"/>
      <c r="B22" s="23" t="s">
        <v>22</v>
      </c>
      <c r="C22" s="38"/>
      <c r="D22" s="46">
        <v>12</v>
      </c>
      <c r="E22" s="153">
        <v>9</v>
      </c>
      <c r="F22" s="157">
        <v>0</v>
      </c>
      <c r="G22" s="160">
        <v>0</v>
      </c>
      <c r="H22" s="156">
        <v>15</v>
      </c>
      <c r="I22" s="163">
        <v>2265.68</v>
      </c>
      <c r="J22" s="70"/>
      <c r="K22" s="77"/>
      <c r="L22" s="39" t="s">
        <v>39</v>
      </c>
      <c r="M22" s="95">
        <v>46</v>
      </c>
      <c r="N22" s="166">
        <v>0</v>
      </c>
      <c r="O22" s="157">
        <v>0</v>
      </c>
      <c r="P22" s="172">
        <v>0</v>
      </c>
      <c r="Q22" s="176">
        <v>0</v>
      </c>
      <c r="R22" s="179">
        <v>0</v>
      </c>
    </row>
    <row r="23" spans="1:18" ht="14.1" customHeight="1">
      <c r="A23" s="12" t="s">
        <v>5</v>
      </c>
      <c r="B23" s="21" t="s">
        <v>23</v>
      </c>
      <c r="C23" s="36"/>
      <c r="D23" s="46">
        <v>13</v>
      </c>
      <c r="E23" s="153">
        <v>17</v>
      </c>
      <c r="F23" s="156">
        <v>1</v>
      </c>
      <c r="G23" s="159">
        <v>1707.17</v>
      </c>
      <c r="H23" s="156">
        <v>91</v>
      </c>
      <c r="I23" s="163">
        <v>10638.48</v>
      </c>
      <c r="J23" s="70"/>
      <c r="K23" s="77"/>
      <c r="L23" s="39" t="s">
        <v>40</v>
      </c>
      <c r="M23" s="94">
        <v>47</v>
      </c>
      <c r="N23" s="165">
        <v>0</v>
      </c>
      <c r="O23" s="161">
        <v>0</v>
      </c>
      <c r="P23" s="171">
        <v>0</v>
      </c>
      <c r="Q23" s="176">
        <v>0</v>
      </c>
      <c r="R23" s="179">
        <v>0</v>
      </c>
    </row>
    <row r="24" spans="1:18" ht="14.1" customHeight="1">
      <c r="A24" s="10"/>
      <c r="B24" s="24" t="s">
        <v>24</v>
      </c>
      <c r="C24" s="39" t="s">
        <v>29</v>
      </c>
      <c r="D24" s="46">
        <v>14</v>
      </c>
      <c r="E24" s="153">
        <v>135</v>
      </c>
      <c r="F24" s="156">
        <v>299</v>
      </c>
      <c r="G24" s="159">
        <v>65403.85</v>
      </c>
      <c r="H24" s="156">
        <v>71</v>
      </c>
      <c r="I24" s="163">
        <v>8208.07</v>
      </c>
      <c r="J24" s="70"/>
      <c r="K24" s="77"/>
      <c r="L24" s="39" t="s">
        <v>41</v>
      </c>
      <c r="M24" s="95">
        <v>48</v>
      </c>
      <c r="N24" s="166">
        <v>0</v>
      </c>
      <c r="O24" s="157">
        <v>0</v>
      </c>
      <c r="P24" s="172">
        <v>0</v>
      </c>
      <c r="Q24" s="176">
        <v>0</v>
      </c>
      <c r="R24" s="179">
        <v>0</v>
      </c>
    </row>
    <row r="25" spans="1:18" ht="14.1" customHeight="1">
      <c r="A25" s="10"/>
      <c r="B25" s="25"/>
      <c r="C25" s="39" t="s">
        <v>30</v>
      </c>
      <c r="D25" s="46">
        <v>15</v>
      </c>
      <c r="E25" s="153">
        <v>2</v>
      </c>
      <c r="F25" s="156">
        <v>2</v>
      </c>
      <c r="G25" s="159">
        <v>68508.19</v>
      </c>
      <c r="H25" s="157">
        <v>0</v>
      </c>
      <c r="I25" s="164">
        <v>0</v>
      </c>
      <c r="J25" s="70"/>
      <c r="K25" s="72" t="s">
        <v>60</v>
      </c>
      <c r="L25" s="87" t="s">
        <v>39</v>
      </c>
      <c r="M25" s="94">
        <v>49</v>
      </c>
      <c r="N25" s="165">
        <v>0</v>
      </c>
      <c r="O25" s="161">
        <v>0</v>
      </c>
      <c r="P25" s="171">
        <v>0</v>
      </c>
      <c r="Q25" s="176">
        <v>0</v>
      </c>
      <c r="R25" s="179">
        <v>0</v>
      </c>
    </row>
    <row r="26" spans="1:18" ht="14.1" customHeight="1">
      <c r="A26" s="10"/>
      <c r="B26" s="25"/>
      <c r="C26" s="39" t="s">
        <v>31</v>
      </c>
      <c r="D26" s="46">
        <v>16</v>
      </c>
      <c r="E26" s="153">
        <v>53</v>
      </c>
      <c r="F26" s="156">
        <v>201</v>
      </c>
      <c r="G26" s="159">
        <v>72759.31</v>
      </c>
      <c r="H26" s="156">
        <v>19</v>
      </c>
      <c r="I26" s="163">
        <v>2205.81</v>
      </c>
      <c r="J26" s="70"/>
      <c r="K26" s="78"/>
      <c r="L26" s="87" t="s">
        <v>40</v>
      </c>
      <c r="M26" s="95">
        <v>50</v>
      </c>
      <c r="N26" s="166">
        <v>0</v>
      </c>
      <c r="O26" s="157">
        <v>0</v>
      </c>
      <c r="P26" s="172">
        <v>0</v>
      </c>
      <c r="Q26" s="176">
        <v>0</v>
      </c>
      <c r="R26" s="179">
        <v>0</v>
      </c>
    </row>
    <row r="27" spans="1:18" ht="14.1" customHeight="1">
      <c r="A27" s="10"/>
      <c r="B27" s="25"/>
      <c r="C27" s="39" t="s">
        <v>32</v>
      </c>
      <c r="D27" s="46">
        <v>17</v>
      </c>
      <c r="E27" s="153">
        <v>28</v>
      </c>
      <c r="F27" s="156">
        <v>54</v>
      </c>
      <c r="G27" s="159">
        <v>18749.76</v>
      </c>
      <c r="H27" s="156">
        <v>7</v>
      </c>
      <c r="I27" s="163">
        <v>884.39</v>
      </c>
      <c r="J27" s="70"/>
      <c r="K27" s="79"/>
      <c r="L27" s="87" t="s">
        <v>41</v>
      </c>
      <c r="M27" s="94">
        <v>51</v>
      </c>
      <c r="N27" s="165">
        <v>0</v>
      </c>
      <c r="O27" s="161">
        <v>0</v>
      </c>
      <c r="P27" s="171">
        <v>0</v>
      </c>
      <c r="Q27" s="176">
        <v>0</v>
      </c>
      <c r="R27" s="179">
        <v>0</v>
      </c>
    </row>
    <row r="28" spans="1:18" ht="14.1" customHeight="1">
      <c r="A28" s="10"/>
      <c r="B28" s="25"/>
      <c r="C28" s="39" t="s">
        <v>33</v>
      </c>
      <c r="D28" s="46">
        <v>18</v>
      </c>
      <c r="E28" s="153">
        <v>9</v>
      </c>
      <c r="F28" s="156">
        <v>14</v>
      </c>
      <c r="G28" s="159">
        <v>1045.41</v>
      </c>
      <c r="H28" s="156">
        <v>6</v>
      </c>
      <c r="I28" s="163">
        <v>798.99</v>
      </c>
      <c r="J28" s="45"/>
      <c r="K28" s="80" t="s">
        <v>61</v>
      </c>
      <c r="L28" s="88"/>
      <c r="M28" s="95">
        <v>52</v>
      </c>
      <c r="N28" s="167">
        <v>1</v>
      </c>
      <c r="O28" s="156">
        <v>1</v>
      </c>
      <c r="P28" s="173">
        <v>856.44</v>
      </c>
      <c r="Q28" s="176">
        <v>0</v>
      </c>
      <c r="R28" s="179">
        <v>0</v>
      </c>
    </row>
    <row r="29" spans="1:18" ht="14.1" customHeight="1">
      <c r="A29" s="10"/>
      <c r="B29" s="25"/>
      <c r="C29" s="39" t="s">
        <v>34</v>
      </c>
      <c r="D29" s="46">
        <v>19</v>
      </c>
      <c r="E29" s="154">
        <v>0</v>
      </c>
      <c r="F29" s="157">
        <v>0</v>
      </c>
      <c r="G29" s="160">
        <v>0</v>
      </c>
      <c r="H29" s="157">
        <v>0</v>
      </c>
      <c r="I29" s="164">
        <v>0</v>
      </c>
      <c r="J29" s="70" t="s">
        <v>54</v>
      </c>
      <c r="K29" s="81" t="s">
        <v>62</v>
      </c>
      <c r="L29" s="89"/>
      <c r="M29" s="94">
        <v>53</v>
      </c>
      <c r="N29" s="165">
        <v>0</v>
      </c>
      <c r="O29" s="161">
        <v>0</v>
      </c>
      <c r="P29" s="171">
        <v>0</v>
      </c>
      <c r="Q29" s="176">
        <v>0</v>
      </c>
      <c r="R29" s="179">
        <v>0</v>
      </c>
    </row>
    <row r="30" spans="1:18" ht="14.1" customHeight="1">
      <c r="A30" s="10"/>
      <c r="B30" s="25"/>
      <c r="C30" s="39" t="s">
        <v>35</v>
      </c>
      <c r="D30" s="46">
        <v>20</v>
      </c>
      <c r="E30" s="153">
        <v>6</v>
      </c>
      <c r="F30" s="156">
        <v>15</v>
      </c>
      <c r="G30" s="159">
        <v>10378.93</v>
      </c>
      <c r="H30" s="157">
        <v>0</v>
      </c>
      <c r="I30" s="164">
        <v>0</v>
      </c>
      <c r="J30" s="27"/>
      <c r="K30" s="81" t="s">
        <v>63</v>
      </c>
      <c r="L30" s="90"/>
      <c r="M30" s="95">
        <v>54</v>
      </c>
      <c r="N30" s="166">
        <v>0</v>
      </c>
      <c r="O30" s="157">
        <v>0</v>
      </c>
      <c r="P30" s="172">
        <v>0</v>
      </c>
      <c r="Q30" s="176">
        <v>0</v>
      </c>
      <c r="R30" s="179">
        <v>0</v>
      </c>
    </row>
    <row r="31" spans="1:18" ht="14.1" customHeight="1">
      <c r="A31" s="10"/>
      <c r="B31" s="25"/>
      <c r="C31" s="39" t="s">
        <v>36</v>
      </c>
      <c r="D31" s="46">
        <v>21</v>
      </c>
      <c r="E31" s="154">
        <v>0</v>
      </c>
      <c r="F31" s="157">
        <v>0</v>
      </c>
      <c r="G31" s="160">
        <v>0</v>
      </c>
      <c r="H31" s="157">
        <v>0</v>
      </c>
      <c r="I31" s="164">
        <v>0</v>
      </c>
      <c r="J31" s="27"/>
      <c r="K31" s="81" t="s">
        <v>64</v>
      </c>
      <c r="L31" s="90"/>
      <c r="M31" s="94">
        <v>55</v>
      </c>
      <c r="N31" s="168">
        <v>7</v>
      </c>
      <c r="O31" s="155">
        <v>8</v>
      </c>
      <c r="P31" s="174">
        <v>398.51</v>
      </c>
      <c r="Q31" s="177">
        <v>6</v>
      </c>
      <c r="R31" s="180">
        <v>923.59</v>
      </c>
    </row>
    <row r="32" spans="1:18" ht="14.1" customHeight="1">
      <c r="A32" s="10"/>
      <c r="B32" s="25"/>
      <c r="C32" s="39" t="s">
        <v>37</v>
      </c>
      <c r="D32" s="46">
        <v>22</v>
      </c>
      <c r="E32" s="153">
        <v>7</v>
      </c>
      <c r="F32" s="156">
        <v>23</v>
      </c>
      <c r="G32" s="159">
        <v>33605.34</v>
      </c>
      <c r="H32" s="156">
        <v>9</v>
      </c>
      <c r="I32" s="163">
        <v>3893.97</v>
      </c>
      <c r="J32" s="27"/>
      <c r="K32" s="81" t="s">
        <v>65</v>
      </c>
      <c r="L32" s="90"/>
      <c r="M32" s="95">
        <v>56</v>
      </c>
      <c r="N32" s="167">
        <v>1</v>
      </c>
      <c r="O32" s="156">
        <v>2</v>
      </c>
      <c r="P32" s="173">
        <v>12146.04</v>
      </c>
      <c r="Q32" s="176">
        <v>0</v>
      </c>
      <c r="R32" s="179">
        <v>0</v>
      </c>
    </row>
    <row r="33" spans="1:18" ht="14.1" customHeight="1">
      <c r="A33" s="10"/>
      <c r="B33" s="25"/>
      <c r="C33" s="40" t="s">
        <v>21</v>
      </c>
      <c r="D33" s="46">
        <v>23</v>
      </c>
      <c r="E33" s="153">
        <v>1</v>
      </c>
      <c r="F33" s="156">
        <v>1</v>
      </c>
      <c r="G33" s="159">
        <v>44.68</v>
      </c>
      <c r="H33" s="156">
        <v>1</v>
      </c>
      <c r="I33" s="163">
        <v>114.77</v>
      </c>
      <c r="J33" s="27"/>
      <c r="K33" s="81" t="s">
        <v>66</v>
      </c>
      <c r="L33" s="90"/>
      <c r="M33" s="94">
        <v>57</v>
      </c>
      <c r="N33" s="168">
        <v>19</v>
      </c>
      <c r="O33" s="155">
        <v>13</v>
      </c>
      <c r="P33" s="174">
        <v>2859.44</v>
      </c>
      <c r="Q33" s="177">
        <v>8</v>
      </c>
      <c r="R33" s="180">
        <v>738.36</v>
      </c>
    </row>
    <row r="34" spans="1:18" ht="14.1" customHeight="1">
      <c r="A34" s="11"/>
      <c r="B34" s="26"/>
      <c r="C34" s="39" t="s">
        <v>22</v>
      </c>
      <c r="D34" s="46">
        <v>24</v>
      </c>
      <c r="E34" s="153">
        <v>6</v>
      </c>
      <c r="F34" s="156">
        <v>31</v>
      </c>
      <c r="G34" s="159">
        <v>12240.65</v>
      </c>
      <c r="H34" s="156">
        <v>1</v>
      </c>
      <c r="I34" s="163">
        <v>75.41</v>
      </c>
      <c r="J34" s="27"/>
      <c r="K34" s="81" t="s">
        <v>67</v>
      </c>
      <c r="L34" s="90"/>
      <c r="M34" s="95">
        <v>58</v>
      </c>
      <c r="N34" s="167">
        <v>237</v>
      </c>
      <c r="O34" s="156">
        <v>978</v>
      </c>
      <c r="P34" s="173">
        <v>186787.73</v>
      </c>
      <c r="Q34" s="177">
        <v>220</v>
      </c>
      <c r="R34" s="180">
        <v>21584.28</v>
      </c>
    </row>
    <row r="35" spans="1:18" ht="14.1" customHeight="1">
      <c r="A35" s="12" t="s">
        <v>6</v>
      </c>
      <c r="B35" s="118" t="s">
        <v>25</v>
      </c>
      <c r="C35" s="39" t="s">
        <v>38</v>
      </c>
      <c r="D35" s="46">
        <v>25</v>
      </c>
      <c r="E35" s="153">
        <v>139</v>
      </c>
      <c r="F35" s="156">
        <v>211</v>
      </c>
      <c r="G35" s="159">
        <v>66939.66</v>
      </c>
      <c r="H35" s="156">
        <v>129</v>
      </c>
      <c r="I35" s="163">
        <v>21601.65</v>
      </c>
      <c r="J35" s="27"/>
      <c r="K35" s="81" t="s">
        <v>68</v>
      </c>
      <c r="L35" s="90"/>
      <c r="M35" s="94">
        <v>59</v>
      </c>
      <c r="N35" s="168">
        <v>6</v>
      </c>
      <c r="O35" s="155">
        <v>7</v>
      </c>
      <c r="P35" s="174">
        <v>2949.32</v>
      </c>
      <c r="Q35" s="177">
        <v>4</v>
      </c>
      <c r="R35" s="180">
        <v>409.88</v>
      </c>
    </row>
    <row r="36" spans="1:18" ht="14.1" customHeight="1">
      <c r="A36" s="10"/>
      <c r="B36" s="119"/>
      <c r="C36" s="39" t="s">
        <v>39</v>
      </c>
      <c r="D36" s="46">
        <v>26</v>
      </c>
      <c r="E36" s="154">
        <v>0</v>
      </c>
      <c r="F36" s="157">
        <v>0</v>
      </c>
      <c r="G36" s="160">
        <v>0</v>
      </c>
      <c r="H36" s="157">
        <v>0</v>
      </c>
      <c r="I36" s="164">
        <v>0</v>
      </c>
      <c r="J36" s="27"/>
      <c r="K36" s="81" t="s">
        <v>69</v>
      </c>
      <c r="L36" s="90"/>
      <c r="M36" s="95">
        <v>60</v>
      </c>
      <c r="N36" s="167">
        <v>19</v>
      </c>
      <c r="O36" s="156">
        <v>30</v>
      </c>
      <c r="P36" s="173">
        <v>6389.29</v>
      </c>
      <c r="Q36" s="177">
        <v>22</v>
      </c>
      <c r="R36" s="180">
        <v>11144.7</v>
      </c>
    </row>
    <row r="37" spans="1:18" ht="14.1" customHeight="1">
      <c r="A37" s="10"/>
      <c r="B37" s="119"/>
      <c r="C37" s="39" t="s">
        <v>40</v>
      </c>
      <c r="D37" s="46">
        <v>27</v>
      </c>
      <c r="E37" s="153">
        <v>16</v>
      </c>
      <c r="F37" s="156">
        <v>77</v>
      </c>
      <c r="G37" s="159">
        <v>22360.78</v>
      </c>
      <c r="H37" s="156">
        <v>16</v>
      </c>
      <c r="I37" s="163">
        <v>5124.01</v>
      </c>
      <c r="J37" s="27"/>
      <c r="K37" s="81" t="s">
        <v>70</v>
      </c>
      <c r="L37" s="90"/>
      <c r="M37" s="94">
        <v>61</v>
      </c>
      <c r="N37" s="168">
        <v>14</v>
      </c>
      <c r="O37" s="155">
        <v>39</v>
      </c>
      <c r="P37" s="174">
        <v>19041.65</v>
      </c>
      <c r="Q37" s="177">
        <v>8</v>
      </c>
      <c r="R37" s="180">
        <v>846.46</v>
      </c>
    </row>
    <row r="38" spans="1:18" ht="14.1" customHeight="1">
      <c r="A38" s="10"/>
      <c r="B38" s="120"/>
      <c r="C38" s="39" t="s">
        <v>41</v>
      </c>
      <c r="D38" s="46">
        <v>28</v>
      </c>
      <c r="E38" s="153">
        <v>121</v>
      </c>
      <c r="F38" s="156">
        <v>221</v>
      </c>
      <c r="G38" s="159">
        <v>283349.91</v>
      </c>
      <c r="H38" s="156">
        <v>106</v>
      </c>
      <c r="I38" s="163">
        <v>16273.06</v>
      </c>
      <c r="J38" s="27"/>
      <c r="K38" s="81" t="s">
        <v>71</v>
      </c>
      <c r="L38" s="90"/>
      <c r="M38" s="95">
        <v>62</v>
      </c>
      <c r="N38" s="167">
        <v>27</v>
      </c>
      <c r="O38" s="156">
        <v>81</v>
      </c>
      <c r="P38" s="173">
        <v>47401.49</v>
      </c>
      <c r="Q38" s="177">
        <v>14</v>
      </c>
      <c r="R38" s="180">
        <v>5285.27</v>
      </c>
    </row>
    <row r="39" spans="1:18" ht="14.1" customHeight="1">
      <c r="A39" s="10"/>
      <c r="B39" s="118" t="s">
        <v>26</v>
      </c>
      <c r="C39" s="39" t="s">
        <v>38</v>
      </c>
      <c r="D39" s="46">
        <v>29</v>
      </c>
      <c r="E39" s="154">
        <v>0</v>
      </c>
      <c r="F39" s="157">
        <v>0</v>
      </c>
      <c r="G39" s="160">
        <v>0</v>
      </c>
      <c r="H39" s="157">
        <v>0</v>
      </c>
      <c r="I39" s="164">
        <v>0</v>
      </c>
      <c r="J39" s="27"/>
      <c r="K39" s="81" t="s">
        <v>72</v>
      </c>
      <c r="L39" s="90"/>
      <c r="M39" s="94">
        <v>63</v>
      </c>
      <c r="N39" s="168">
        <v>102</v>
      </c>
      <c r="O39" s="155">
        <v>396</v>
      </c>
      <c r="P39" s="174">
        <v>713221.22</v>
      </c>
      <c r="Q39" s="177">
        <v>31</v>
      </c>
      <c r="R39" s="180">
        <v>3047.76</v>
      </c>
    </row>
    <row r="40" spans="1:18" ht="14.1" customHeight="1">
      <c r="A40" s="10"/>
      <c r="B40" s="121"/>
      <c r="C40" s="39" t="s">
        <v>39</v>
      </c>
      <c r="D40" s="46">
        <v>30</v>
      </c>
      <c r="E40" s="154">
        <v>0</v>
      </c>
      <c r="F40" s="157">
        <v>0</v>
      </c>
      <c r="G40" s="160">
        <v>0</v>
      </c>
      <c r="H40" s="157">
        <v>0</v>
      </c>
      <c r="I40" s="164">
        <v>0</v>
      </c>
      <c r="J40" s="27"/>
      <c r="K40" s="81" t="s">
        <v>73</v>
      </c>
      <c r="L40" s="90"/>
      <c r="M40" s="95">
        <v>64</v>
      </c>
      <c r="N40" s="167">
        <v>15</v>
      </c>
      <c r="O40" s="156">
        <v>26</v>
      </c>
      <c r="P40" s="173">
        <v>21958</v>
      </c>
      <c r="Q40" s="177">
        <v>6</v>
      </c>
      <c r="R40" s="180">
        <v>707.57</v>
      </c>
    </row>
    <row r="41" spans="1:18" ht="14.1" customHeight="1">
      <c r="A41" s="10"/>
      <c r="B41" s="121"/>
      <c r="C41" s="39" t="s">
        <v>40</v>
      </c>
      <c r="D41" s="46">
        <v>31</v>
      </c>
      <c r="E41" s="154">
        <v>0</v>
      </c>
      <c r="F41" s="157">
        <v>0</v>
      </c>
      <c r="G41" s="160">
        <v>0</v>
      </c>
      <c r="H41" s="157">
        <v>0</v>
      </c>
      <c r="I41" s="164">
        <v>0</v>
      </c>
      <c r="J41" s="45"/>
      <c r="K41" s="81" t="s">
        <v>74</v>
      </c>
      <c r="L41" s="90"/>
      <c r="M41" s="94">
        <v>65</v>
      </c>
      <c r="N41" s="168">
        <v>85</v>
      </c>
      <c r="O41" s="155">
        <v>259</v>
      </c>
      <c r="P41" s="174">
        <v>161263.8</v>
      </c>
      <c r="Q41" s="177">
        <v>34</v>
      </c>
      <c r="R41" s="180">
        <v>4426.59</v>
      </c>
    </row>
    <row r="42" spans="1:18" ht="14.1" customHeight="1">
      <c r="A42" s="10"/>
      <c r="B42" s="121"/>
      <c r="C42" s="39" t="s">
        <v>41</v>
      </c>
      <c r="D42" s="46">
        <v>32</v>
      </c>
      <c r="E42" s="154">
        <v>0</v>
      </c>
      <c r="F42" s="157">
        <v>0</v>
      </c>
      <c r="G42" s="160">
        <v>0</v>
      </c>
      <c r="H42" s="157">
        <v>0</v>
      </c>
      <c r="I42" s="164">
        <v>0</v>
      </c>
      <c r="J42" s="71" t="s">
        <v>55</v>
      </c>
      <c r="K42" s="82"/>
      <c r="L42" s="91"/>
      <c r="M42" s="94">
        <v>66</v>
      </c>
      <c r="N42" s="140">
        <f>SUM(E11:E44,N11:N41)</f>
        <v>1110</v>
      </c>
      <c r="O42" s="129">
        <f>SUM(F11:F44,O11:O41)</f>
        <v>3034</v>
      </c>
      <c r="P42" s="143">
        <f>SUM(G11:G44,P11:P41)</f>
        <v>1865291.61</v>
      </c>
      <c r="Q42" s="147">
        <f>SUM(H11:H44,Q11:Q41)</f>
        <v>833</v>
      </c>
      <c r="R42" s="150">
        <f>SUM(I11:I44,R11:R41)</f>
        <v>122578.22</v>
      </c>
    </row>
    <row r="43" spans="1:18" ht="14.1" customHeight="1">
      <c r="A43" s="10"/>
      <c r="B43" s="122" t="s">
        <v>27</v>
      </c>
      <c r="C43" s="39" t="s">
        <v>38</v>
      </c>
      <c r="D43" s="46">
        <v>33</v>
      </c>
      <c r="E43" s="153">
        <v>1</v>
      </c>
      <c r="F43" s="156">
        <v>1</v>
      </c>
      <c r="G43" s="159">
        <v>61</v>
      </c>
      <c r="H43" s="157">
        <v>0</v>
      </c>
      <c r="I43" s="164">
        <v>0</v>
      </c>
      <c r="J43" s="72" t="s">
        <v>56</v>
      </c>
      <c r="K43" s="83"/>
      <c r="L43" s="92"/>
      <c r="M43" s="96">
        <v>67</v>
      </c>
      <c r="N43" s="169">
        <v>0</v>
      </c>
      <c r="O43" s="170">
        <v>0</v>
      </c>
      <c r="P43" s="104"/>
      <c r="Q43" s="104"/>
      <c r="R43" s="113" t="s">
        <v>83</v>
      </c>
    </row>
    <row r="44" spans="1:18" ht="14.1" customHeight="1">
      <c r="A44" s="11"/>
      <c r="B44" s="123"/>
      <c r="C44" s="39" t="s">
        <v>39</v>
      </c>
      <c r="D44" s="46">
        <v>34</v>
      </c>
      <c r="E44" s="153">
        <v>2</v>
      </c>
      <c r="F44" s="156">
        <v>2</v>
      </c>
      <c r="G44" s="159">
        <v>149.86</v>
      </c>
      <c r="H44" s="157">
        <v>0</v>
      </c>
      <c r="I44" s="164">
        <v>0</v>
      </c>
      <c r="J44" s="73"/>
      <c r="K44" s="84"/>
      <c r="L44" s="93"/>
      <c r="M44" s="97"/>
      <c r="N44" s="100"/>
      <c r="O44" s="103"/>
      <c r="P44" s="105"/>
      <c r="Q44" s="105"/>
      <c r="R44" s="75"/>
    </row>
    <row r="45" spans="1:18" ht="14.1" customHeight="1">
      <c r="A45" s="13" t="s">
        <v>7</v>
      </c>
      <c r="B45" s="13"/>
      <c r="C45" s="13"/>
      <c r="D45" s="47"/>
      <c r="E45" s="47"/>
      <c r="F45" s="13" t="s">
        <v>47</v>
      </c>
      <c r="G45" s="64"/>
      <c r="H45" s="13" t="s">
        <v>52</v>
      </c>
      <c r="I45" s="13" t="s">
        <v>53</v>
      </c>
      <c r="J45" s="47"/>
      <c r="K45" s="47"/>
      <c r="L45" s="13" t="s">
        <v>75</v>
      </c>
      <c r="M45" s="98"/>
      <c r="N45" s="98"/>
      <c r="O45" s="13" t="s">
        <v>77</v>
      </c>
      <c r="P45" s="13"/>
      <c r="Q45" s="13"/>
      <c r="R45" s="13"/>
    </row>
    <row r="46" spans="1:18" ht="14.1" customHeight="1">
      <c r="A46" s="14" t="s">
        <v>8</v>
      </c>
      <c r="B46" s="14"/>
      <c r="C46" s="14"/>
      <c r="D46" s="14"/>
      <c r="E46" s="14"/>
      <c r="F46" s="59"/>
      <c r="G46" s="14" t="s">
        <v>49</v>
      </c>
      <c r="H46" s="14"/>
      <c r="I46" s="14"/>
      <c r="J46" s="14"/>
      <c r="K46" s="59"/>
      <c r="L46" s="59"/>
      <c r="M46" s="14" t="s">
        <v>76</v>
      </c>
      <c r="N46" s="14"/>
      <c r="O46" s="14"/>
      <c r="P46" s="14"/>
      <c r="Q46" s="14"/>
      <c r="R46" s="14"/>
    </row>
    <row r="47" spans="1:18" ht="14.1" customHeight="1">
      <c r="A47" s="15" t="s">
        <v>9</v>
      </c>
      <c r="B47" s="15"/>
      <c r="C47" s="41"/>
      <c r="D47" s="48">
        <f>H1</f>
      </c>
      <c r="E47" s="52"/>
      <c r="F47" s="52"/>
      <c r="G47" s="52"/>
      <c r="H47" s="52"/>
      <c r="I47" s="52"/>
      <c r="J47" s="52"/>
      <c r="K47" s="52"/>
      <c r="L47" s="52"/>
      <c r="M47" s="52"/>
      <c r="N47" s="52"/>
      <c r="O47" s="52"/>
      <c r="P47" s="52"/>
      <c r="Q47" s="52"/>
      <c r="R47" s="52"/>
    </row>
    <row r="48" spans="1:18" s="74" customFormat="1" ht="36" customHeight="1">
      <c r="A48" s="16" t="s">
        <v>10</v>
      </c>
      <c r="B48" s="30"/>
      <c r="C48" s="30"/>
      <c r="D48" s="30"/>
      <c r="E48" s="30"/>
      <c r="F48" s="30"/>
      <c r="G48" s="30"/>
      <c r="H48" s="30"/>
      <c r="I48" s="30"/>
      <c r="J48" s="30"/>
      <c r="K48" s="30"/>
      <c r="L48" s="30"/>
      <c r="M48" s="30"/>
      <c r="N48" s="30"/>
      <c r="O48" s="30"/>
      <c r="P48" s="30"/>
      <c r="Q48" s="30"/>
      <c r="R48" s="30"/>
    </row>
    <row r="49" spans="1:18" ht="15">
      <c r="A49" s="17"/>
      <c r="B49" s="17"/>
      <c r="C49" s="17"/>
      <c r="D49" s="17"/>
      <c r="E49" s="17"/>
      <c r="F49" s="17"/>
      <c r="G49" s="17"/>
      <c r="H49" s="17"/>
      <c r="I49" s="17"/>
      <c r="J49" s="17"/>
      <c r="K49" s="17"/>
      <c r="L49" s="17"/>
      <c r="M49" s="17"/>
      <c r="N49" s="17"/>
      <c r="O49" s="17"/>
      <c r="P49" s="17"/>
      <c r="Q49" s="17"/>
      <c r="R49" s="17"/>
    </row>
    <row r="50" spans="1:18" ht="15">
      <c r="A50" s="18"/>
      <c r="B50" s="31"/>
      <c r="C50" s="31"/>
      <c r="D50" s="31"/>
      <c r="E50" s="31"/>
      <c r="F50" s="31"/>
      <c r="G50" s="31"/>
      <c r="H50" s="31"/>
      <c r="I50" s="31"/>
      <c r="J50" s="31"/>
      <c r="K50" s="31"/>
      <c r="L50" s="31"/>
      <c r="M50" s="31"/>
      <c r="N50" s="31"/>
      <c r="O50" s="31"/>
      <c r="P50" s="31"/>
      <c r="Q50" s="31"/>
      <c r="R50" s="31"/>
    </row>
  </sheetData>
  <mergeCells count="70">
    <mergeCell ref="A7:R7"/>
    <mergeCell ref="A5:B5"/>
    <mergeCell ref="A6:B6"/>
    <mergeCell ref="F8:N8"/>
    <mergeCell ref="D45:E45"/>
    <mergeCell ref="J45:K45"/>
    <mergeCell ref="M45:N45"/>
    <mergeCell ref="Q5:R5"/>
    <mergeCell ref="Q6:R6"/>
    <mergeCell ref="A9:C10"/>
    <mergeCell ref="D9:D10"/>
    <mergeCell ref="E9:E10"/>
    <mergeCell ref="F9:G9"/>
    <mergeCell ref="H9:I9"/>
    <mergeCell ref="J9:L10"/>
    <mergeCell ref="M9:M10"/>
    <mergeCell ref="N9:N10"/>
    <mergeCell ref="O9:P9"/>
    <mergeCell ref="Q9:R9"/>
    <mergeCell ref="A11:A22"/>
    <mergeCell ref="B11:C11"/>
    <mergeCell ref="J11:J28"/>
    <mergeCell ref="K11:K12"/>
    <mergeCell ref="B12:C12"/>
    <mergeCell ref="B13:C13"/>
    <mergeCell ref="K13:K16"/>
    <mergeCell ref="B14:C14"/>
    <mergeCell ref="B15:C15"/>
    <mergeCell ref="B16:C16"/>
    <mergeCell ref="B17:C17"/>
    <mergeCell ref="K17:K20"/>
    <mergeCell ref="B18:C18"/>
    <mergeCell ref="K33:L33"/>
    <mergeCell ref="B19:C19"/>
    <mergeCell ref="B20:C20"/>
    <mergeCell ref="B21:C21"/>
    <mergeCell ref="K21:K24"/>
    <mergeCell ref="B22:C22"/>
    <mergeCell ref="O43:Q44"/>
    <mergeCell ref="A23:A34"/>
    <mergeCell ref="B23:C23"/>
    <mergeCell ref="B24:B34"/>
    <mergeCell ref="K25:K27"/>
    <mergeCell ref="K28:L28"/>
    <mergeCell ref="J29:J41"/>
    <mergeCell ref="K29:L29"/>
    <mergeCell ref="A35:A44"/>
    <mergeCell ref="B35:B38"/>
    <mergeCell ref="K35:L35"/>
    <mergeCell ref="K36:L36"/>
    <mergeCell ref="K37:L37"/>
    <mergeCell ref="K30:L30"/>
    <mergeCell ref="K31:L31"/>
    <mergeCell ref="K32:L32"/>
    <mergeCell ref="A47:C47"/>
    <mergeCell ref="D47:R47"/>
    <mergeCell ref="A48:R48"/>
    <mergeCell ref="K46:L46"/>
    <mergeCell ref="K34:L34"/>
    <mergeCell ref="R43:R44"/>
    <mergeCell ref="K38:L38"/>
    <mergeCell ref="B39:B42"/>
    <mergeCell ref="K39:L39"/>
    <mergeCell ref="K40:L40"/>
    <mergeCell ref="K41:L41"/>
    <mergeCell ref="J42:L42"/>
    <mergeCell ref="B43:B44"/>
    <mergeCell ref="J43:L44"/>
    <mergeCell ref="M43:M44"/>
    <mergeCell ref="N43:N44"/>
  </mergeCells>
  <printOptions/>
  <pageMargins left="0.748031496062992" right="0.748031496062992" top="0.590551181102362" bottom="0.590551181102362" header="0.31496062992126" footer="0.31496062992126"/>
  <pageSetup fitToHeight="0" fitToWidth="0" horizontalDpi="600" verticalDpi="600" orientation="landscape" paperSize="8"/>
</worksheet>
</file>

<file path=xl/worksheets/sheet9.xml><?xml version="1.0" encoding="utf-8"?>
<worksheet xmlns="http://schemas.openxmlformats.org/spreadsheetml/2006/main" xmlns:r="http://schemas.openxmlformats.org/officeDocument/2006/relationships">
  <dimension ref="A1:R50"/>
  <sheetViews>
    <sheetView zoomScale="85" zoomScaleNormal="85" workbookViewId="0" topLeftCell="A5">
      <selection activeCell="N11" sqref="N11:R41"/>
    </sheetView>
  </sheetViews>
  <sheetFormatPr defaultColWidth="9.28125" defaultRowHeight="15"/>
  <cols>
    <col min="1" max="2" width="5.8515625" style="114" customWidth="1"/>
    <col min="3" max="3" width="21.8515625" style="114" customWidth="1"/>
    <col min="4" max="4" width="5.8515625" style="114" customWidth="1"/>
    <col min="5" max="9" width="14.8515625" style="0" customWidth="1"/>
    <col min="10" max="11" width="5.8515625" style="0" customWidth="1"/>
    <col min="12" max="12" width="21.8515625" style="0" customWidth="1"/>
    <col min="13" max="13" width="5.8515625" style="0" customWidth="1"/>
    <col min="14" max="17" width="14.8515625" style="0" customWidth="1"/>
    <col min="18" max="18" width="15.7109375" style="0" customWidth="1"/>
  </cols>
  <sheetData>
    <row r="1" spans="5:16" s="17" customFormat="1" ht="31.5" customHeight="1" hidden="1">
      <c r="E1" s="49"/>
      <c r="F1" s="53"/>
      <c r="H1" s="65"/>
      <c r="L1" s="3"/>
      <c r="M1" s="3"/>
      <c r="N1" s="3"/>
      <c r="O1" s="3"/>
      <c r="P1" s="3"/>
    </row>
    <row r="2" spans="1:16" s="17" customFormat="1" ht="28.5" customHeight="1" hidden="1">
      <c r="A2" s="3"/>
      <c r="B2" s="3"/>
      <c r="H2" s="65"/>
      <c r="L2" s="3"/>
      <c r="M2" s="3"/>
      <c r="N2" s="3"/>
      <c r="O2" s="3"/>
      <c r="P2" s="3"/>
    </row>
    <row r="3" spans="2:16" s="17" customFormat="1" ht="28.5" customHeight="1" hidden="1">
      <c r="B3" s="182"/>
      <c r="D3" s="184"/>
      <c r="F3" s="182"/>
      <c r="H3" s="184"/>
      <c r="L3" s="3"/>
      <c r="M3" s="3"/>
      <c r="N3" s="3"/>
      <c r="O3" s="3"/>
      <c r="P3" s="3"/>
    </row>
    <row r="4" spans="2:16" s="17" customFormat="1" ht="28.5" customHeight="1" hidden="1">
      <c r="B4" s="3"/>
      <c r="C4" s="183"/>
      <c r="E4" s="183"/>
      <c r="H4" s="65"/>
      <c r="L4" s="3"/>
      <c r="M4" s="3"/>
      <c r="N4" s="3"/>
      <c r="O4" s="3"/>
      <c r="P4" s="3"/>
    </row>
    <row r="5" spans="1:18" s="114" customFormat="1" ht="18" customHeight="1">
      <c r="A5" s="4" t="s">
        <v>0</v>
      </c>
      <c r="B5" s="4"/>
      <c r="C5" s="33"/>
      <c r="D5" s="33"/>
      <c r="E5" s="33"/>
      <c r="F5" s="33"/>
      <c r="G5" s="33"/>
      <c r="H5" s="33"/>
      <c r="I5" s="33"/>
      <c r="J5" s="33"/>
      <c r="K5" s="74"/>
      <c r="L5" s="74"/>
      <c r="M5" s="74"/>
      <c r="N5" s="74"/>
      <c r="P5" s="4" t="s">
        <v>78</v>
      </c>
      <c r="Q5" s="106" t="s">
        <v>80</v>
      </c>
      <c r="R5" s="107"/>
    </row>
    <row r="6" spans="1:18" s="114" customFormat="1" ht="18" customHeight="1">
      <c r="A6" s="4" t="s">
        <v>1</v>
      </c>
      <c r="B6" s="4"/>
      <c r="C6" s="34" t="s">
        <v>28</v>
      </c>
      <c r="D6" s="34"/>
      <c r="E6" s="34"/>
      <c r="F6" s="34"/>
      <c r="G6" s="34"/>
      <c r="H6" s="34"/>
      <c r="I6" s="34"/>
      <c r="J6" s="66"/>
      <c r="K6" s="75"/>
      <c r="L6" s="75"/>
      <c r="M6" s="75"/>
      <c r="N6" s="75"/>
      <c r="O6" s="101"/>
      <c r="P6" s="4" t="s">
        <v>79</v>
      </c>
      <c r="Q6" s="106" t="s">
        <v>81</v>
      </c>
      <c r="R6" s="107"/>
    </row>
    <row r="7" spans="1:18" ht="36" customHeight="1">
      <c r="A7" s="117" t="s">
        <v>91</v>
      </c>
      <c r="B7" s="117"/>
      <c r="C7" s="117"/>
      <c r="D7" s="117"/>
      <c r="E7" s="117"/>
      <c r="F7" s="117"/>
      <c r="G7" s="117"/>
      <c r="H7" s="117"/>
      <c r="I7" s="117"/>
      <c r="J7" s="117"/>
      <c r="K7" s="117"/>
      <c r="L7" s="117"/>
      <c r="M7" s="117"/>
      <c r="N7" s="117"/>
      <c r="O7" s="117"/>
      <c r="P7" s="117"/>
      <c r="Q7" s="117"/>
      <c r="R7" s="117"/>
    </row>
    <row r="8" spans="1:18" ht="24" customHeight="1">
      <c r="A8" s="6"/>
      <c r="B8" s="6"/>
      <c r="C8" s="6"/>
      <c r="D8" s="6"/>
      <c r="E8" s="6"/>
      <c r="F8" s="54" t="s">
        <v>44</v>
      </c>
      <c r="G8" s="8"/>
      <c r="H8" s="8"/>
      <c r="I8" s="8"/>
      <c r="J8" s="8"/>
      <c r="K8" s="8"/>
      <c r="L8" s="8"/>
      <c r="M8" s="8"/>
      <c r="N8" s="8"/>
      <c r="O8" s="6"/>
      <c r="P8" s="6"/>
      <c r="Q8" s="6"/>
      <c r="R8" s="108" t="s">
        <v>82</v>
      </c>
    </row>
    <row r="9" spans="1:18" s="115" customFormat="1" ht="18" customHeight="1">
      <c r="A9" s="7" t="s">
        <v>3</v>
      </c>
      <c r="B9" s="7"/>
      <c r="C9" s="7"/>
      <c r="D9" s="43" t="s">
        <v>42</v>
      </c>
      <c r="E9" s="43" t="s">
        <v>43</v>
      </c>
      <c r="F9" s="55" t="s">
        <v>45</v>
      </c>
      <c r="G9" s="60"/>
      <c r="H9" s="55" t="s">
        <v>50</v>
      </c>
      <c r="I9" s="60"/>
      <c r="J9" s="67" t="s">
        <v>3</v>
      </c>
      <c r="K9" s="7"/>
      <c r="L9" s="85"/>
      <c r="M9" s="43" t="s">
        <v>42</v>
      </c>
      <c r="N9" s="43" t="s">
        <v>43</v>
      </c>
      <c r="O9" s="55" t="s">
        <v>45</v>
      </c>
      <c r="P9" s="60"/>
      <c r="Q9" s="55" t="s">
        <v>50</v>
      </c>
      <c r="R9" s="109"/>
    </row>
    <row r="10" spans="1:18" s="115" customFormat="1" ht="18" customHeight="1">
      <c r="A10" s="8"/>
      <c r="B10" s="8"/>
      <c r="C10" s="8"/>
      <c r="D10" s="44"/>
      <c r="E10" s="44"/>
      <c r="F10" s="56" t="s">
        <v>46</v>
      </c>
      <c r="G10" s="61" t="s">
        <v>48</v>
      </c>
      <c r="H10" s="61" t="s">
        <v>51</v>
      </c>
      <c r="I10" s="61" t="s">
        <v>48</v>
      </c>
      <c r="J10" s="68"/>
      <c r="K10" s="8"/>
      <c r="L10" s="86"/>
      <c r="M10" s="44"/>
      <c r="N10" s="44"/>
      <c r="O10" s="56" t="s">
        <v>46</v>
      </c>
      <c r="P10" s="61" t="s">
        <v>48</v>
      </c>
      <c r="Q10" s="61" t="s">
        <v>51</v>
      </c>
      <c r="R10" s="110" t="s">
        <v>48</v>
      </c>
    </row>
    <row r="11" spans="1:18" s="116" customFormat="1" ht="14.1" customHeight="1">
      <c r="A11" s="9" t="s">
        <v>4</v>
      </c>
      <c r="B11" s="20" t="s">
        <v>11</v>
      </c>
      <c r="C11" s="35"/>
      <c r="D11" s="45">
        <v>1</v>
      </c>
      <c r="E11" s="152">
        <v>14</v>
      </c>
      <c r="F11" s="155">
        <v>49</v>
      </c>
      <c r="G11" s="158">
        <v>47348.01</v>
      </c>
      <c r="H11" s="161">
        <v>0</v>
      </c>
      <c r="I11" s="162">
        <v>0</v>
      </c>
      <c r="J11" s="69" t="s">
        <v>6</v>
      </c>
      <c r="K11" s="28" t="s">
        <v>27</v>
      </c>
      <c r="L11" s="39" t="s">
        <v>40</v>
      </c>
      <c r="M11" s="94">
        <v>35</v>
      </c>
      <c r="N11" s="165">
        <v>0</v>
      </c>
      <c r="O11" s="161">
        <v>0</v>
      </c>
      <c r="P11" s="171">
        <v>0</v>
      </c>
      <c r="Q11" s="175">
        <v>0</v>
      </c>
      <c r="R11" s="178">
        <v>0</v>
      </c>
    </row>
    <row r="12" spans="1:18" ht="14.1" customHeight="1">
      <c r="A12" s="10"/>
      <c r="B12" s="21" t="s">
        <v>12</v>
      </c>
      <c r="C12" s="36"/>
      <c r="D12" s="46">
        <v>2</v>
      </c>
      <c r="E12" s="153">
        <v>4</v>
      </c>
      <c r="F12" s="156">
        <v>4</v>
      </c>
      <c r="G12" s="159">
        <v>12000.78</v>
      </c>
      <c r="H12" s="157">
        <v>0</v>
      </c>
      <c r="I12" s="164">
        <v>0</v>
      </c>
      <c r="J12" s="70"/>
      <c r="K12" s="29"/>
      <c r="L12" s="39" t="s">
        <v>41</v>
      </c>
      <c r="M12" s="95">
        <v>36</v>
      </c>
      <c r="N12" s="166">
        <v>0</v>
      </c>
      <c r="O12" s="157">
        <v>0</v>
      </c>
      <c r="P12" s="172">
        <v>0</v>
      </c>
      <c r="Q12" s="176">
        <v>0</v>
      </c>
      <c r="R12" s="179">
        <v>0</v>
      </c>
    </row>
    <row r="13" spans="1:18" ht="14.1" customHeight="1">
      <c r="A13" s="10"/>
      <c r="B13" s="21" t="s">
        <v>13</v>
      </c>
      <c r="C13" s="36"/>
      <c r="D13" s="46">
        <v>3</v>
      </c>
      <c r="E13" s="154">
        <v>0</v>
      </c>
      <c r="F13" s="157">
        <v>0</v>
      </c>
      <c r="G13" s="160">
        <v>0</v>
      </c>
      <c r="H13" s="157">
        <v>0</v>
      </c>
      <c r="I13" s="164">
        <v>0</v>
      </c>
      <c r="J13" s="70"/>
      <c r="K13" s="76" t="s">
        <v>57</v>
      </c>
      <c r="L13" s="39" t="s">
        <v>38</v>
      </c>
      <c r="M13" s="94">
        <v>37</v>
      </c>
      <c r="N13" s="165">
        <v>0</v>
      </c>
      <c r="O13" s="161">
        <v>0</v>
      </c>
      <c r="P13" s="171">
        <v>0</v>
      </c>
      <c r="Q13" s="176">
        <v>0</v>
      </c>
      <c r="R13" s="179">
        <v>0</v>
      </c>
    </row>
    <row r="14" spans="1:18" ht="14.1" customHeight="1">
      <c r="A14" s="10"/>
      <c r="B14" s="21" t="s">
        <v>14</v>
      </c>
      <c r="C14" s="36"/>
      <c r="D14" s="46">
        <v>4</v>
      </c>
      <c r="E14" s="154">
        <v>0</v>
      </c>
      <c r="F14" s="157">
        <v>0</v>
      </c>
      <c r="G14" s="160">
        <v>0</v>
      </c>
      <c r="H14" s="157">
        <v>0</v>
      </c>
      <c r="I14" s="164">
        <v>0</v>
      </c>
      <c r="J14" s="70"/>
      <c r="K14" s="77"/>
      <c r="L14" s="39" t="s">
        <v>39</v>
      </c>
      <c r="M14" s="95">
        <v>38</v>
      </c>
      <c r="N14" s="166">
        <v>0</v>
      </c>
      <c r="O14" s="157">
        <v>0</v>
      </c>
      <c r="P14" s="172">
        <v>0</v>
      </c>
      <c r="Q14" s="176">
        <v>0</v>
      </c>
      <c r="R14" s="179">
        <v>0</v>
      </c>
    </row>
    <row r="15" spans="1:18" ht="14.1" customHeight="1">
      <c r="A15" s="10"/>
      <c r="B15" s="21" t="s">
        <v>15</v>
      </c>
      <c r="C15" s="36"/>
      <c r="D15" s="46">
        <v>5</v>
      </c>
      <c r="E15" s="154">
        <v>0</v>
      </c>
      <c r="F15" s="157">
        <v>0</v>
      </c>
      <c r="G15" s="160">
        <v>0</v>
      </c>
      <c r="H15" s="157">
        <v>0</v>
      </c>
      <c r="I15" s="164">
        <v>0</v>
      </c>
      <c r="J15" s="70"/>
      <c r="K15" s="77"/>
      <c r="L15" s="39" t="s">
        <v>40</v>
      </c>
      <c r="M15" s="94">
        <v>39</v>
      </c>
      <c r="N15" s="165">
        <v>0</v>
      </c>
      <c r="O15" s="161">
        <v>0</v>
      </c>
      <c r="P15" s="171">
        <v>0</v>
      </c>
      <c r="Q15" s="176">
        <v>0</v>
      </c>
      <c r="R15" s="179">
        <v>0</v>
      </c>
    </row>
    <row r="16" spans="1:18" ht="14.1" customHeight="1">
      <c r="A16" s="10"/>
      <c r="B16" s="21" t="s">
        <v>16</v>
      </c>
      <c r="C16" s="36"/>
      <c r="D16" s="46">
        <v>6</v>
      </c>
      <c r="E16" s="154">
        <v>0</v>
      </c>
      <c r="F16" s="157">
        <v>0</v>
      </c>
      <c r="G16" s="160">
        <v>0</v>
      </c>
      <c r="H16" s="157">
        <v>0</v>
      </c>
      <c r="I16" s="164">
        <v>0</v>
      </c>
      <c r="J16" s="70"/>
      <c r="K16" s="77"/>
      <c r="L16" s="39" t="s">
        <v>41</v>
      </c>
      <c r="M16" s="95">
        <v>40</v>
      </c>
      <c r="N16" s="166">
        <v>0</v>
      </c>
      <c r="O16" s="157">
        <v>0</v>
      </c>
      <c r="P16" s="172">
        <v>0</v>
      </c>
      <c r="Q16" s="176">
        <v>0</v>
      </c>
      <c r="R16" s="179">
        <v>0</v>
      </c>
    </row>
    <row r="17" spans="1:18" ht="14.1" customHeight="1">
      <c r="A17" s="10"/>
      <c r="B17" s="21" t="s">
        <v>17</v>
      </c>
      <c r="C17" s="36"/>
      <c r="D17" s="46">
        <v>7</v>
      </c>
      <c r="E17" s="153">
        <v>4</v>
      </c>
      <c r="F17" s="156">
        <v>6</v>
      </c>
      <c r="G17" s="159">
        <v>3557.74</v>
      </c>
      <c r="H17" s="157">
        <v>0</v>
      </c>
      <c r="I17" s="164">
        <v>0</v>
      </c>
      <c r="J17" s="70"/>
      <c r="K17" s="76" t="s">
        <v>58</v>
      </c>
      <c r="L17" s="39" t="s">
        <v>38</v>
      </c>
      <c r="M17" s="94">
        <v>41</v>
      </c>
      <c r="N17" s="165">
        <v>0</v>
      </c>
      <c r="O17" s="161">
        <v>0</v>
      </c>
      <c r="P17" s="171">
        <v>0</v>
      </c>
      <c r="Q17" s="176">
        <v>0</v>
      </c>
      <c r="R17" s="179">
        <v>0</v>
      </c>
    </row>
    <row r="18" spans="1:18" ht="14.1" customHeight="1">
      <c r="A18" s="10"/>
      <c r="B18" s="22" t="s">
        <v>18</v>
      </c>
      <c r="C18" s="37"/>
      <c r="D18" s="46">
        <v>8</v>
      </c>
      <c r="E18" s="153">
        <v>5</v>
      </c>
      <c r="F18" s="157">
        <v>0</v>
      </c>
      <c r="G18" s="160">
        <v>0</v>
      </c>
      <c r="H18" s="156">
        <v>6</v>
      </c>
      <c r="I18" s="163">
        <v>1078.17</v>
      </c>
      <c r="J18" s="70"/>
      <c r="K18" s="77"/>
      <c r="L18" s="39" t="s">
        <v>39</v>
      </c>
      <c r="M18" s="95">
        <v>42</v>
      </c>
      <c r="N18" s="166">
        <v>0</v>
      </c>
      <c r="O18" s="157">
        <v>0</v>
      </c>
      <c r="P18" s="172">
        <v>0</v>
      </c>
      <c r="Q18" s="176">
        <v>0</v>
      </c>
      <c r="R18" s="179">
        <v>0</v>
      </c>
    </row>
    <row r="19" spans="1:18" ht="14.1" customHeight="1">
      <c r="A19" s="10"/>
      <c r="B19" s="22" t="s">
        <v>19</v>
      </c>
      <c r="C19" s="37"/>
      <c r="D19" s="46">
        <v>9</v>
      </c>
      <c r="E19" s="153">
        <v>1</v>
      </c>
      <c r="F19" s="157">
        <v>0</v>
      </c>
      <c r="G19" s="160">
        <v>0</v>
      </c>
      <c r="H19" s="156">
        <v>1</v>
      </c>
      <c r="I19" s="163">
        <v>3503.41</v>
      </c>
      <c r="J19" s="70"/>
      <c r="K19" s="77"/>
      <c r="L19" s="39" t="s">
        <v>40</v>
      </c>
      <c r="M19" s="94">
        <v>43</v>
      </c>
      <c r="N19" s="165">
        <v>0</v>
      </c>
      <c r="O19" s="161">
        <v>0</v>
      </c>
      <c r="P19" s="171">
        <v>0</v>
      </c>
      <c r="Q19" s="176">
        <v>0</v>
      </c>
      <c r="R19" s="179">
        <v>0</v>
      </c>
    </row>
    <row r="20" spans="1:18" ht="14.1" customHeight="1">
      <c r="A20" s="10"/>
      <c r="B20" s="22" t="s">
        <v>20</v>
      </c>
      <c r="C20" s="37"/>
      <c r="D20" s="46">
        <v>10</v>
      </c>
      <c r="E20" s="153">
        <v>1</v>
      </c>
      <c r="F20" s="157">
        <v>0</v>
      </c>
      <c r="G20" s="160">
        <v>0</v>
      </c>
      <c r="H20" s="156">
        <v>1</v>
      </c>
      <c r="I20" s="163">
        <v>44.16</v>
      </c>
      <c r="J20" s="70"/>
      <c r="K20" s="77"/>
      <c r="L20" s="39" t="s">
        <v>41</v>
      </c>
      <c r="M20" s="95">
        <v>44</v>
      </c>
      <c r="N20" s="166">
        <v>0</v>
      </c>
      <c r="O20" s="157">
        <v>0</v>
      </c>
      <c r="P20" s="172">
        <v>0</v>
      </c>
      <c r="Q20" s="176">
        <v>0</v>
      </c>
      <c r="R20" s="179">
        <v>0</v>
      </c>
    </row>
    <row r="21" spans="1:18" ht="14.1" customHeight="1">
      <c r="A21" s="10"/>
      <c r="B21" s="21" t="s">
        <v>21</v>
      </c>
      <c r="C21" s="36"/>
      <c r="D21" s="46">
        <v>11</v>
      </c>
      <c r="E21" s="153">
        <v>1</v>
      </c>
      <c r="F21" s="156">
        <v>10</v>
      </c>
      <c r="G21" s="159">
        <v>1853.24</v>
      </c>
      <c r="H21" s="157">
        <v>0</v>
      </c>
      <c r="I21" s="164">
        <v>0</v>
      </c>
      <c r="J21" s="70"/>
      <c r="K21" s="76" t="s">
        <v>59</v>
      </c>
      <c r="L21" s="39" t="s">
        <v>38</v>
      </c>
      <c r="M21" s="94">
        <v>45</v>
      </c>
      <c r="N21" s="165">
        <v>0</v>
      </c>
      <c r="O21" s="161">
        <v>0</v>
      </c>
      <c r="P21" s="171">
        <v>0</v>
      </c>
      <c r="Q21" s="176">
        <v>0</v>
      </c>
      <c r="R21" s="179">
        <v>0</v>
      </c>
    </row>
    <row r="22" spans="1:18" ht="14.1" customHeight="1">
      <c r="A22" s="11"/>
      <c r="B22" s="23" t="s">
        <v>22</v>
      </c>
      <c r="C22" s="38"/>
      <c r="D22" s="46">
        <v>12</v>
      </c>
      <c r="E22" s="153">
        <v>26</v>
      </c>
      <c r="F22" s="157">
        <v>0</v>
      </c>
      <c r="G22" s="160">
        <v>0</v>
      </c>
      <c r="H22" s="156">
        <v>70</v>
      </c>
      <c r="I22" s="163">
        <v>4288.13</v>
      </c>
      <c r="J22" s="70"/>
      <c r="K22" s="77"/>
      <c r="L22" s="39" t="s">
        <v>39</v>
      </c>
      <c r="M22" s="95">
        <v>46</v>
      </c>
      <c r="N22" s="166">
        <v>0</v>
      </c>
      <c r="O22" s="157">
        <v>0</v>
      </c>
      <c r="P22" s="172">
        <v>0</v>
      </c>
      <c r="Q22" s="176">
        <v>0</v>
      </c>
      <c r="R22" s="179">
        <v>0</v>
      </c>
    </row>
    <row r="23" spans="1:18" ht="14.1" customHeight="1">
      <c r="A23" s="12" t="s">
        <v>5</v>
      </c>
      <c r="B23" s="21" t="s">
        <v>23</v>
      </c>
      <c r="C23" s="36"/>
      <c r="D23" s="46">
        <v>13</v>
      </c>
      <c r="E23" s="153">
        <v>21</v>
      </c>
      <c r="F23" s="157">
        <v>0</v>
      </c>
      <c r="G23" s="160">
        <v>0</v>
      </c>
      <c r="H23" s="156">
        <v>21</v>
      </c>
      <c r="I23" s="163">
        <v>6821.52</v>
      </c>
      <c r="J23" s="70"/>
      <c r="K23" s="77"/>
      <c r="L23" s="39" t="s">
        <v>40</v>
      </c>
      <c r="M23" s="94">
        <v>47</v>
      </c>
      <c r="N23" s="165">
        <v>0</v>
      </c>
      <c r="O23" s="161">
        <v>0</v>
      </c>
      <c r="P23" s="171">
        <v>0</v>
      </c>
      <c r="Q23" s="176">
        <v>0</v>
      </c>
      <c r="R23" s="179">
        <v>0</v>
      </c>
    </row>
    <row r="24" spans="1:18" ht="14.1" customHeight="1">
      <c r="A24" s="10"/>
      <c r="B24" s="24" t="s">
        <v>24</v>
      </c>
      <c r="C24" s="39" t="s">
        <v>29</v>
      </c>
      <c r="D24" s="46">
        <v>14</v>
      </c>
      <c r="E24" s="153">
        <v>274</v>
      </c>
      <c r="F24" s="156">
        <v>346</v>
      </c>
      <c r="G24" s="159">
        <v>164761.8</v>
      </c>
      <c r="H24" s="156">
        <v>235</v>
      </c>
      <c r="I24" s="163">
        <v>23583.54</v>
      </c>
      <c r="J24" s="70"/>
      <c r="K24" s="77"/>
      <c r="L24" s="39" t="s">
        <v>41</v>
      </c>
      <c r="M24" s="95">
        <v>48</v>
      </c>
      <c r="N24" s="166">
        <v>0</v>
      </c>
      <c r="O24" s="157">
        <v>0</v>
      </c>
      <c r="P24" s="172">
        <v>0</v>
      </c>
      <c r="Q24" s="176">
        <v>0</v>
      </c>
      <c r="R24" s="179">
        <v>0</v>
      </c>
    </row>
    <row r="25" spans="1:18" ht="14.1" customHeight="1">
      <c r="A25" s="10"/>
      <c r="B25" s="25"/>
      <c r="C25" s="39" t="s">
        <v>30</v>
      </c>
      <c r="D25" s="46">
        <v>15</v>
      </c>
      <c r="E25" s="153">
        <v>1</v>
      </c>
      <c r="F25" s="156">
        <v>2</v>
      </c>
      <c r="G25" s="159">
        <v>127.62</v>
      </c>
      <c r="H25" s="157">
        <v>0</v>
      </c>
      <c r="I25" s="164">
        <v>0</v>
      </c>
      <c r="J25" s="70"/>
      <c r="K25" s="72" t="s">
        <v>60</v>
      </c>
      <c r="L25" s="87" t="s">
        <v>39</v>
      </c>
      <c r="M25" s="94">
        <v>49</v>
      </c>
      <c r="N25" s="165">
        <v>0</v>
      </c>
      <c r="O25" s="161">
        <v>0</v>
      </c>
      <c r="P25" s="171">
        <v>0</v>
      </c>
      <c r="Q25" s="176">
        <v>0</v>
      </c>
      <c r="R25" s="179">
        <v>0</v>
      </c>
    </row>
    <row r="26" spans="1:18" ht="14.1" customHeight="1">
      <c r="A26" s="10"/>
      <c r="B26" s="25"/>
      <c r="C26" s="39" t="s">
        <v>31</v>
      </c>
      <c r="D26" s="46">
        <v>16</v>
      </c>
      <c r="E26" s="153">
        <v>47</v>
      </c>
      <c r="F26" s="156">
        <v>269</v>
      </c>
      <c r="G26" s="159">
        <v>137802.74</v>
      </c>
      <c r="H26" s="156">
        <v>23</v>
      </c>
      <c r="I26" s="163">
        <v>6158.29</v>
      </c>
      <c r="J26" s="70"/>
      <c r="K26" s="78"/>
      <c r="L26" s="87" t="s">
        <v>40</v>
      </c>
      <c r="M26" s="95">
        <v>50</v>
      </c>
      <c r="N26" s="166">
        <v>0</v>
      </c>
      <c r="O26" s="157">
        <v>0</v>
      </c>
      <c r="P26" s="172">
        <v>0</v>
      </c>
      <c r="Q26" s="176">
        <v>0</v>
      </c>
      <c r="R26" s="179">
        <v>0</v>
      </c>
    </row>
    <row r="27" spans="1:18" ht="14.1" customHeight="1">
      <c r="A27" s="10"/>
      <c r="B27" s="25"/>
      <c r="C27" s="39" t="s">
        <v>32</v>
      </c>
      <c r="D27" s="46">
        <v>17</v>
      </c>
      <c r="E27" s="153">
        <v>25</v>
      </c>
      <c r="F27" s="156">
        <v>53</v>
      </c>
      <c r="G27" s="159">
        <v>17916.64</v>
      </c>
      <c r="H27" s="156">
        <v>13</v>
      </c>
      <c r="I27" s="163">
        <v>3988.8</v>
      </c>
      <c r="J27" s="70"/>
      <c r="K27" s="79"/>
      <c r="L27" s="87" t="s">
        <v>41</v>
      </c>
      <c r="M27" s="94">
        <v>51</v>
      </c>
      <c r="N27" s="165">
        <v>0</v>
      </c>
      <c r="O27" s="161">
        <v>0</v>
      </c>
      <c r="P27" s="171">
        <v>0</v>
      </c>
      <c r="Q27" s="176">
        <v>0</v>
      </c>
      <c r="R27" s="179">
        <v>0</v>
      </c>
    </row>
    <row r="28" spans="1:18" ht="14.1" customHeight="1">
      <c r="A28" s="10"/>
      <c r="B28" s="25"/>
      <c r="C28" s="39" t="s">
        <v>33</v>
      </c>
      <c r="D28" s="46">
        <v>18</v>
      </c>
      <c r="E28" s="153">
        <v>14</v>
      </c>
      <c r="F28" s="156">
        <v>17</v>
      </c>
      <c r="G28" s="159">
        <v>8964.47</v>
      </c>
      <c r="H28" s="156">
        <v>8</v>
      </c>
      <c r="I28" s="163">
        <v>1264.15</v>
      </c>
      <c r="J28" s="45"/>
      <c r="K28" s="80" t="s">
        <v>61</v>
      </c>
      <c r="L28" s="88"/>
      <c r="M28" s="95">
        <v>52</v>
      </c>
      <c r="N28" s="166">
        <v>0</v>
      </c>
      <c r="O28" s="157">
        <v>0</v>
      </c>
      <c r="P28" s="172">
        <v>0</v>
      </c>
      <c r="Q28" s="176">
        <v>0</v>
      </c>
      <c r="R28" s="179">
        <v>0</v>
      </c>
    </row>
    <row r="29" spans="1:18" ht="14.1" customHeight="1">
      <c r="A29" s="10"/>
      <c r="B29" s="25"/>
      <c r="C29" s="39" t="s">
        <v>34</v>
      </c>
      <c r="D29" s="46">
        <v>19</v>
      </c>
      <c r="E29" s="154">
        <v>0</v>
      </c>
      <c r="F29" s="157">
        <v>0</v>
      </c>
      <c r="G29" s="160">
        <v>0</v>
      </c>
      <c r="H29" s="157">
        <v>0</v>
      </c>
      <c r="I29" s="164">
        <v>0</v>
      </c>
      <c r="J29" s="70" t="s">
        <v>54</v>
      </c>
      <c r="K29" s="81" t="s">
        <v>62</v>
      </c>
      <c r="L29" s="89"/>
      <c r="M29" s="94">
        <v>53</v>
      </c>
      <c r="N29" s="165">
        <v>0</v>
      </c>
      <c r="O29" s="161">
        <v>0</v>
      </c>
      <c r="P29" s="171">
        <v>0</v>
      </c>
      <c r="Q29" s="176">
        <v>0</v>
      </c>
      <c r="R29" s="179">
        <v>0</v>
      </c>
    </row>
    <row r="30" spans="1:18" ht="14.1" customHeight="1">
      <c r="A30" s="10"/>
      <c r="B30" s="25"/>
      <c r="C30" s="39" t="s">
        <v>35</v>
      </c>
      <c r="D30" s="46">
        <v>20</v>
      </c>
      <c r="E30" s="153">
        <v>3</v>
      </c>
      <c r="F30" s="156">
        <v>14</v>
      </c>
      <c r="G30" s="159">
        <v>9722.22</v>
      </c>
      <c r="H30" s="157">
        <v>0</v>
      </c>
      <c r="I30" s="164">
        <v>0</v>
      </c>
      <c r="J30" s="27"/>
      <c r="K30" s="81" t="s">
        <v>63</v>
      </c>
      <c r="L30" s="90"/>
      <c r="M30" s="95">
        <v>54</v>
      </c>
      <c r="N30" s="166">
        <v>0</v>
      </c>
      <c r="O30" s="157">
        <v>0</v>
      </c>
      <c r="P30" s="172">
        <v>0</v>
      </c>
      <c r="Q30" s="176">
        <v>0</v>
      </c>
      <c r="R30" s="179">
        <v>0</v>
      </c>
    </row>
    <row r="31" spans="1:18" ht="14.1" customHeight="1">
      <c r="A31" s="10"/>
      <c r="B31" s="25"/>
      <c r="C31" s="39" t="s">
        <v>36</v>
      </c>
      <c r="D31" s="46">
        <v>21</v>
      </c>
      <c r="E31" s="154">
        <v>0</v>
      </c>
      <c r="F31" s="157">
        <v>0</v>
      </c>
      <c r="G31" s="160">
        <v>0</v>
      </c>
      <c r="H31" s="157">
        <v>0</v>
      </c>
      <c r="I31" s="164">
        <v>0</v>
      </c>
      <c r="J31" s="27"/>
      <c r="K31" s="81" t="s">
        <v>64</v>
      </c>
      <c r="L31" s="90"/>
      <c r="M31" s="94">
        <v>55</v>
      </c>
      <c r="N31" s="168">
        <v>8</v>
      </c>
      <c r="O31" s="155">
        <v>19</v>
      </c>
      <c r="P31" s="174">
        <v>1751</v>
      </c>
      <c r="Q31" s="177">
        <v>7</v>
      </c>
      <c r="R31" s="180">
        <v>570.1</v>
      </c>
    </row>
    <row r="32" spans="1:18" ht="14.1" customHeight="1">
      <c r="A32" s="10"/>
      <c r="B32" s="25"/>
      <c r="C32" s="39" t="s">
        <v>37</v>
      </c>
      <c r="D32" s="46">
        <v>22</v>
      </c>
      <c r="E32" s="153">
        <v>5</v>
      </c>
      <c r="F32" s="156">
        <v>27</v>
      </c>
      <c r="G32" s="159">
        <v>8109.55</v>
      </c>
      <c r="H32" s="156">
        <v>3</v>
      </c>
      <c r="I32" s="163">
        <v>330.02</v>
      </c>
      <c r="J32" s="27"/>
      <c r="K32" s="81" t="s">
        <v>65</v>
      </c>
      <c r="L32" s="90"/>
      <c r="M32" s="95">
        <v>56</v>
      </c>
      <c r="N32" s="167">
        <v>2</v>
      </c>
      <c r="O32" s="156">
        <v>2</v>
      </c>
      <c r="P32" s="173">
        <v>65.13</v>
      </c>
      <c r="Q32" s="177">
        <v>2</v>
      </c>
      <c r="R32" s="180">
        <v>73.5</v>
      </c>
    </row>
    <row r="33" spans="1:18" ht="14.1" customHeight="1">
      <c r="A33" s="10"/>
      <c r="B33" s="25"/>
      <c r="C33" s="40" t="s">
        <v>21</v>
      </c>
      <c r="D33" s="46">
        <v>23</v>
      </c>
      <c r="E33" s="153">
        <v>1</v>
      </c>
      <c r="F33" s="156">
        <v>7</v>
      </c>
      <c r="G33" s="159">
        <v>46837.02</v>
      </c>
      <c r="H33" s="157">
        <v>0</v>
      </c>
      <c r="I33" s="164">
        <v>0</v>
      </c>
      <c r="J33" s="27"/>
      <c r="K33" s="81" t="s">
        <v>66</v>
      </c>
      <c r="L33" s="90"/>
      <c r="M33" s="94">
        <v>57</v>
      </c>
      <c r="N33" s="168">
        <v>17</v>
      </c>
      <c r="O33" s="155">
        <v>28</v>
      </c>
      <c r="P33" s="174">
        <v>3233.63</v>
      </c>
      <c r="Q33" s="177">
        <v>7</v>
      </c>
      <c r="R33" s="180">
        <v>554.1</v>
      </c>
    </row>
    <row r="34" spans="1:18" ht="14.1" customHeight="1">
      <c r="A34" s="11"/>
      <c r="B34" s="26"/>
      <c r="C34" s="39" t="s">
        <v>22</v>
      </c>
      <c r="D34" s="46">
        <v>24</v>
      </c>
      <c r="E34" s="153">
        <v>4</v>
      </c>
      <c r="F34" s="156">
        <v>14</v>
      </c>
      <c r="G34" s="159">
        <v>204.05</v>
      </c>
      <c r="H34" s="156">
        <v>1</v>
      </c>
      <c r="I34" s="163">
        <v>3503.41</v>
      </c>
      <c r="J34" s="27"/>
      <c r="K34" s="81" t="s">
        <v>67</v>
      </c>
      <c r="L34" s="90"/>
      <c r="M34" s="95">
        <v>58</v>
      </c>
      <c r="N34" s="167">
        <v>277</v>
      </c>
      <c r="O34" s="156">
        <v>819</v>
      </c>
      <c r="P34" s="173">
        <v>262809.47</v>
      </c>
      <c r="Q34" s="177">
        <v>322</v>
      </c>
      <c r="R34" s="180">
        <v>33393.07</v>
      </c>
    </row>
    <row r="35" spans="1:18" ht="14.1" customHeight="1">
      <c r="A35" s="12" t="s">
        <v>6</v>
      </c>
      <c r="B35" s="118" t="s">
        <v>25</v>
      </c>
      <c r="C35" s="39" t="s">
        <v>38</v>
      </c>
      <c r="D35" s="46">
        <v>25</v>
      </c>
      <c r="E35" s="153">
        <v>310</v>
      </c>
      <c r="F35" s="156">
        <v>493</v>
      </c>
      <c r="G35" s="159">
        <v>77462.76</v>
      </c>
      <c r="H35" s="156">
        <v>337</v>
      </c>
      <c r="I35" s="163">
        <v>39868.74</v>
      </c>
      <c r="J35" s="27"/>
      <c r="K35" s="81" t="s">
        <v>68</v>
      </c>
      <c r="L35" s="90"/>
      <c r="M35" s="94">
        <v>59</v>
      </c>
      <c r="N35" s="168">
        <v>7</v>
      </c>
      <c r="O35" s="155">
        <v>12</v>
      </c>
      <c r="P35" s="174">
        <v>3306.55</v>
      </c>
      <c r="Q35" s="177">
        <v>5</v>
      </c>
      <c r="R35" s="180">
        <v>378.06</v>
      </c>
    </row>
    <row r="36" spans="1:18" ht="14.1" customHeight="1">
      <c r="A36" s="10"/>
      <c r="B36" s="119"/>
      <c r="C36" s="39" t="s">
        <v>39</v>
      </c>
      <c r="D36" s="46">
        <v>26</v>
      </c>
      <c r="E36" s="153">
        <v>3</v>
      </c>
      <c r="F36" s="156">
        <v>11</v>
      </c>
      <c r="G36" s="159">
        <v>56096.95</v>
      </c>
      <c r="H36" s="156">
        <v>3</v>
      </c>
      <c r="I36" s="163">
        <v>116977.48</v>
      </c>
      <c r="J36" s="27"/>
      <c r="K36" s="81" t="s">
        <v>69</v>
      </c>
      <c r="L36" s="90"/>
      <c r="M36" s="95">
        <v>60</v>
      </c>
      <c r="N36" s="167">
        <v>21</v>
      </c>
      <c r="O36" s="156">
        <v>46</v>
      </c>
      <c r="P36" s="173">
        <v>45409.59</v>
      </c>
      <c r="Q36" s="177">
        <v>14</v>
      </c>
      <c r="R36" s="180">
        <v>7762.42</v>
      </c>
    </row>
    <row r="37" spans="1:18" ht="14.1" customHeight="1">
      <c r="A37" s="10"/>
      <c r="B37" s="119"/>
      <c r="C37" s="39" t="s">
        <v>40</v>
      </c>
      <c r="D37" s="46">
        <v>27</v>
      </c>
      <c r="E37" s="153">
        <v>12</v>
      </c>
      <c r="F37" s="156">
        <v>55</v>
      </c>
      <c r="G37" s="159">
        <v>39919.37</v>
      </c>
      <c r="H37" s="156">
        <v>70</v>
      </c>
      <c r="I37" s="163">
        <v>11906.24</v>
      </c>
      <c r="J37" s="27"/>
      <c r="K37" s="81" t="s">
        <v>70</v>
      </c>
      <c r="L37" s="90"/>
      <c r="M37" s="94">
        <v>61</v>
      </c>
      <c r="N37" s="168">
        <v>16</v>
      </c>
      <c r="O37" s="155">
        <v>27</v>
      </c>
      <c r="P37" s="174">
        <v>19407.6</v>
      </c>
      <c r="Q37" s="177">
        <v>12</v>
      </c>
      <c r="R37" s="180">
        <v>1293.19</v>
      </c>
    </row>
    <row r="38" spans="1:18" ht="14.1" customHeight="1">
      <c r="A38" s="10"/>
      <c r="B38" s="120"/>
      <c r="C38" s="39" t="s">
        <v>41</v>
      </c>
      <c r="D38" s="46">
        <v>28</v>
      </c>
      <c r="E38" s="153">
        <v>199</v>
      </c>
      <c r="F38" s="156">
        <v>318</v>
      </c>
      <c r="G38" s="159">
        <v>77081.14</v>
      </c>
      <c r="H38" s="156">
        <v>324</v>
      </c>
      <c r="I38" s="163">
        <v>51616.72</v>
      </c>
      <c r="J38" s="27"/>
      <c r="K38" s="81" t="s">
        <v>71</v>
      </c>
      <c r="L38" s="90"/>
      <c r="M38" s="95">
        <v>62</v>
      </c>
      <c r="N38" s="167">
        <v>29</v>
      </c>
      <c r="O38" s="156">
        <v>64</v>
      </c>
      <c r="P38" s="173">
        <v>11244.23</v>
      </c>
      <c r="Q38" s="177">
        <v>20</v>
      </c>
      <c r="R38" s="180">
        <v>1917.06</v>
      </c>
    </row>
    <row r="39" spans="1:18" ht="14.1" customHeight="1">
      <c r="A39" s="10"/>
      <c r="B39" s="118" t="s">
        <v>26</v>
      </c>
      <c r="C39" s="39" t="s">
        <v>38</v>
      </c>
      <c r="D39" s="46">
        <v>29</v>
      </c>
      <c r="E39" s="153">
        <v>1</v>
      </c>
      <c r="F39" s="156">
        <v>1</v>
      </c>
      <c r="G39" s="159">
        <v>94.81</v>
      </c>
      <c r="H39" s="157">
        <v>0</v>
      </c>
      <c r="I39" s="164">
        <v>0</v>
      </c>
      <c r="J39" s="27"/>
      <c r="K39" s="81" t="s">
        <v>72</v>
      </c>
      <c r="L39" s="90"/>
      <c r="M39" s="94">
        <v>63</v>
      </c>
      <c r="N39" s="168">
        <v>85</v>
      </c>
      <c r="O39" s="155">
        <v>268</v>
      </c>
      <c r="P39" s="174">
        <v>529074.66</v>
      </c>
      <c r="Q39" s="177">
        <v>61</v>
      </c>
      <c r="R39" s="180">
        <v>13454.08</v>
      </c>
    </row>
    <row r="40" spans="1:18" ht="14.1" customHeight="1">
      <c r="A40" s="10"/>
      <c r="B40" s="121"/>
      <c r="C40" s="39" t="s">
        <v>39</v>
      </c>
      <c r="D40" s="46">
        <v>30</v>
      </c>
      <c r="E40" s="153">
        <v>1</v>
      </c>
      <c r="F40" s="156">
        <v>1</v>
      </c>
      <c r="G40" s="159">
        <v>40.85</v>
      </c>
      <c r="H40" s="157">
        <v>0</v>
      </c>
      <c r="I40" s="164">
        <v>0</v>
      </c>
      <c r="J40" s="27"/>
      <c r="K40" s="81" t="s">
        <v>73</v>
      </c>
      <c r="L40" s="90"/>
      <c r="M40" s="95">
        <v>64</v>
      </c>
      <c r="N40" s="167">
        <v>12</v>
      </c>
      <c r="O40" s="156">
        <v>42</v>
      </c>
      <c r="P40" s="173">
        <v>24495.37</v>
      </c>
      <c r="Q40" s="177">
        <v>5</v>
      </c>
      <c r="R40" s="180">
        <v>385.15</v>
      </c>
    </row>
    <row r="41" spans="1:18" ht="14.1" customHeight="1">
      <c r="A41" s="10"/>
      <c r="B41" s="121"/>
      <c r="C41" s="39" t="s">
        <v>40</v>
      </c>
      <c r="D41" s="46">
        <v>31</v>
      </c>
      <c r="E41" s="153">
        <v>5</v>
      </c>
      <c r="F41" s="156">
        <v>11</v>
      </c>
      <c r="G41" s="159">
        <v>1122.59</v>
      </c>
      <c r="H41" s="157">
        <v>0</v>
      </c>
      <c r="I41" s="164">
        <v>0</v>
      </c>
      <c r="J41" s="45"/>
      <c r="K41" s="81" t="s">
        <v>74</v>
      </c>
      <c r="L41" s="90"/>
      <c r="M41" s="94">
        <v>65</v>
      </c>
      <c r="N41" s="168">
        <v>110</v>
      </c>
      <c r="O41" s="155">
        <v>438</v>
      </c>
      <c r="P41" s="174">
        <v>718325.7</v>
      </c>
      <c r="Q41" s="177">
        <v>62</v>
      </c>
      <c r="R41" s="180">
        <v>25272.51</v>
      </c>
    </row>
    <row r="42" spans="1:18" ht="14.1" customHeight="1">
      <c r="A42" s="10"/>
      <c r="B42" s="121"/>
      <c r="C42" s="39" t="s">
        <v>41</v>
      </c>
      <c r="D42" s="46">
        <v>32</v>
      </c>
      <c r="E42" s="154">
        <v>0</v>
      </c>
      <c r="F42" s="157">
        <v>0</v>
      </c>
      <c r="G42" s="160">
        <v>0</v>
      </c>
      <c r="H42" s="157">
        <v>0</v>
      </c>
      <c r="I42" s="164">
        <v>0</v>
      </c>
      <c r="J42" s="71" t="s">
        <v>55</v>
      </c>
      <c r="K42" s="82"/>
      <c r="L42" s="91"/>
      <c r="M42" s="94">
        <v>66</v>
      </c>
      <c r="N42" s="140">
        <f>SUM(E11:E44,N11:N41)</f>
        <v>1569</v>
      </c>
      <c r="O42" s="129">
        <f>SUM(F11:F44,O11:O41)</f>
        <v>3481</v>
      </c>
      <c r="P42" s="143">
        <f>SUM(G11:G44,P11:P41)</f>
        <v>2334095.69</v>
      </c>
      <c r="Q42" s="147">
        <f>SUM(H11:H44,Q11:Q41)</f>
        <v>1633</v>
      </c>
      <c r="R42" s="150">
        <f>SUM(I11:I44,R11:R41)</f>
        <v>359986.02</v>
      </c>
    </row>
    <row r="43" spans="1:18" ht="14.1" customHeight="1">
      <c r="A43" s="10"/>
      <c r="B43" s="122" t="s">
        <v>27</v>
      </c>
      <c r="C43" s="39" t="s">
        <v>38</v>
      </c>
      <c r="D43" s="46">
        <v>33</v>
      </c>
      <c r="E43" s="154">
        <v>0</v>
      </c>
      <c r="F43" s="157">
        <v>0</v>
      </c>
      <c r="G43" s="160">
        <v>0</v>
      </c>
      <c r="H43" s="157">
        <v>0</v>
      </c>
      <c r="I43" s="164">
        <v>0</v>
      </c>
      <c r="J43" s="72" t="s">
        <v>56</v>
      </c>
      <c r="K43" s="83"/>
      <c r="L43" s="92"/>
      <c r="M43" s="96">
        <v>67</v>
      </c>
      <c r="N43" s="169">
        <v>0</v>
      </c>
      <c r="O43" s="170">
        <v>0</v>
      </c>
      <c r="P43" s="104"/>
      <c r="Q43" s="104"/>
      <c r="R43" s="113" t="s">
        <v>83</v>
      </c>
    </row>
    <row r="44" spans="1:18" ht="14.1" customHeight="1">
      <c r="A44" s="11"/>
      <c r="B44" s="123"/>
      <c r="C44" s="39" t="s">
        <v>39</v>
      </c>
      <c r="D44" s="46">
        <v>34</v>
      </c>
      <c r="E44" s="153">
        <v>3</v>
      </c>
      <c r="F44" s="156">
        <v>8</v>
      </c>
      <c r="G44" s="159">
        <v>3948.41</v>
      </c>
      <c r="H44" s="157">
        <v>0</v>
      </c>
      <c r="I44" s="164">
        <v>0</v>
      </c>
      <c r="J44" s="73"/>
      <c r="K44" s="84"/>
      <c r="L44" s="93"/>
      <c r="M44" s="97"/>
      <c r="N44" s="100"/>
      <c r="O44" s="103"/>
      <c r="P44" s="105"/>
      <c r="Q44" s="105"/>
      <c r="R44" s="75"/>
    </row>
    <row r="45" spans="1:18" ht="14.1" customHeight="1">
      <c r="A45" s="13" t="s">
        <v>7</v>
      </c>
      <c r="B45" s="13"/>
      <c r="C45" s="13"/>
      <c r="D45" s="47"/>
      <c r="E45" s="47"/>
      <c r="F45" s="13" t="s">
        <v>47</v>
      </c>
      <c r="G45" s="64"/>
      <c r="H45" s="13" t="s">
        <v>52</v>
      </c>
      <c r="I45" s="13" t="s">
        <v>53</v>
      </c>
      <c r="J45" s="47"/>
      <c r="K45" s="47"/>
      <c r="L45" s="13" t="s">
        <v>75</v>
      </c>
      <c r="M45" s="98"/>
      <c r="N45" s="98"/>
      <c r="O45" s="13" t="s">
        <v>77</v>
      </c>
      <c r="P45" s="13"/>
      <c r="Q45" s="13"/>
      <c r="R45" s="13"/>
    </row>
    <row r="46" spans="1:18" ht="14.1" customHeight="1">
      <c r="A46" s="14" t="s">
        <v>8</v>
      </c>
      <c r="B46" s="14"/>
      <c r="C46" s="14"/>
      <c r="D46" s="14"/>
      <c r="E46" s="14"/>
      <c r="F46" s="59"/>
      <c r="G46" s="14" t="s">
        <v>49</v>
      </c>
      <c r="H46" s="14"/>
      <c r="I46" s="14"/>
      <c r="J46" s="14"/>
      <c r="K46" s="59"/>
      <c r="L46" s="59"/>
      <c r="M46" s="14" t="s">
        <v>76</v>
      </c>
      <c r="N46" s="14"/>
      <c r="O46" s="14"/>
      <c r="P46" s="14"/>
      <c r="Q46" s="14"/>
      <c r="R46" s="14"/>
    </row>
    <row r="47" spans="1:18" ht="14.1" customHeight="1">
      <c r="A47" s="15" t="s">
        <v>9</v>
      </c>
      <c r="B47" s="15"/>
      <c r="C47" s="41"/>
      <c r="D47" s="48">
        <f>H1</f>
      </c>
      <c r="E47" s="52"/>
      <c r="F47" s="52"/>
      <c r="G47" s="52"/>
      <c r="H47" s="52"/>
      <c r="I47" s="52"/>
      <c r="J47" s="52"/>
      <c r="K47" s="52"/>
      <c r="L47" s="52"/>
      <c r="M47" s="52"/>
      <c r="N47" s="52"/>
      <c r="O47" s="52"/>
      <c r="P47" s="52"/>
      <c r="Q47" s="52"/>
      <c r="R47" s="52"/>
    </row>
    <row r="48" spans="1:18" s="74" customFormat="1" ht="36" customHeight="1">
      <c r="A48" s="16" t="s">
        <v>10</v>
      </c>
      <c r="B48" s="30"/>
      <c r="C48" s="30"/>
      <c r="D48" s="30"/>
      <c r="E48" s="30"/>
      <c r="F48" s="30"/>
      <c r="G48" s="30"/>
      <c r="H48" s="30"/>
      <c r="I48" s="30"/>
      <c r="J48" s="30"/>
      <c r="K48" s="30"/>
      <c r="L48" s="30"/>
      <c r="M48" s="30"/>
      <c r="N48" s="30"/>
      <c r="O48" s="30"/>
      <c r="P48" s="30"/>
      <c r="Q48" s="30"/>
      <c r="R48" s="30"/>
    </row>
    <row r="49" spans="1:18" ht="15">
      <c r="A49" s="17"/>
      <c r="B49" s="17"/>
      <c r="C49" s="17"/>
      <c r="D49" s="17"/>
      <c r="E49" s="17"/>
      <c r="F49" s="17"/>
      <c r="G49" s="17"/>
      <c r="H49" s="17"/>
      <c r="I49" s="17"/>
      <c r="J49" s="17"/>
      <c r="K49" s="17"/>
      <c r="L49" s="17"/>
      <c r="M49" s="17"/>
      <c r="N49" s="17"/>
      <c r="O49" s="17"/>
      <c r="P49" s="17"/>
      <c r="Q49" s="17"/>
      <c r="R49" s="17"/>
    </row>
    <row r="50" spans="1:18" ht="15">
      <c r="A50" s="18"/>
      <c r="B50" s="31"/>
      <c r="C50" s="31"/>
      <c r="D50" s="31"/>
      <c r="E50" s="31"/>
      <c r="F50" s="31"/>
      <c r="G50" s="31"/>
      <c r="H50" s="31"/>
      <c r="I50" s="31"/>
      <c r="J50" s="31"/>
      <c r="K50" s="31"/>
      <c r="L50" s="31"/>
      <c r="M50" s="31"/>
      <c r="N50" s="31"/>
      <c r="O50" s="31"/>
      <c r="P50" s="31"/>
      <c r="Q50" s="31"/>
      <c r="R50" s="31"/>
    </row>
  </sheetData>
  <mergeCells count="70">
    <mergeCell ref="A7:R7"/>
    <mergeCell ref="A5:B5"/>
    <mergeCell ref="A6:B6"/>
    <mergeCell ref="F8:N8"/>
    <mergeCell ref="D45:E45"/>
    <mergeCell ref="J45:K45"/>
    <mergeCell ref="M45:N45"/>
    <mergeCell ref="Q5:R5"/>
    <mergeCell ref="Q6:R6"/>
    <mergeCell ref="A9:C10"/>
    <mergeCell ref="D9:D10"/>
    <mergeCell ref="E9:E10"/>
    <mergeCell ref="F9:G9"/>
    <mergeCell ref="H9:I9"/>
    <mergeCell ref="J9:L10"/>
    <mergeCell ref="M9:M10"/>
    <mergeCell ref="N9:N10"/>
    <mergeCell ref="O9:P9"/>
    <mergeCell ref="Q9:R9"/>
    <mergeCell ref="A11:A22"/>
    <mergeCell ref="B11:C11"/>
    <mergeCell ref="J11:J28"/>
    <mergeCell ref="K11:K12"/>
    <mergeCell ref="B12:C12"/>
    <mergeCell ref="B13:C13"/>
    <mergeCell ref="K13:K16"/>
    <mergeCell ref="B14:C14"/>
    <mergeCell ref="B15:C15"/>
    <mergeCell ref="B16:C16"/>
    <mergeCell ref="B17:C17"/>
    <mergeCell ref="K17:K20"/>
    <mergeCell ref="B18:C18"/>
    <mergeCell ref="K33:L33"/>
    <mergeCell ref="B19:C19"/>
    <mergeCell ref="B20:C20"/>
    <mergeCell ref="B21:C21"/>
    <mergeCell ref="K21:K24"/>
    <mergeCell ref="B22:C22"/>
    <mergeCell ref="O43:Q44"/>
    <mergeCell ref="A23:A34"/>
    <mergeCell ref="B23:C23"/>
    <mergeCell ref="B24:B34"/>
    <mergeCell ref="K25:K27"/>
    <mergeCell ref="K28:L28"/>
    <mergeCell ref="J29:J41"/>
    <mergeCell ref="K29:L29"/>
    <mergeCell ref="A35:A44"/>
    <mergeCell ref="B35:B38"/>
    <mergeCell ref="K35:L35"/>
    <mergeCell ref="K36:L36"/>
    <mergeCell ref="K37:L37"/>
    <mergeCell ref="K30:L30"/>
    <mergeCell ref="K31:L31"/>
    <mergeCell ref="K32:L32"/>
    <mergeCell ref="A47:C47"/>
    <mergeCell ref="D47:R47"/>
    <mergeCell ref="A48:R48"/>
    <mergeCell ref="K46:L46"/>
    <mergeCell ref="K34:L34"/>
    <mergeCell ref="R43:R44"/>
    <mergeCell ref="K38:L38"/>
    <mergeCell ref="B39:B42"/>
    <mergeCell ref="K39:L39"/>
    <mergeCell ref="K40:L40"/>
    <mergeCell ref="K41:L41"/>
    <mergeCell ref="J42:L42"/>
    <mergeCell ref="B43:B44"/>
    <mergeCell ref="J43:L44"/>
    <mergeCell ref="M43:M44"/>
    <mergeCell ref="N43:N44"/>
  </mergeCells>
  <printOptions/>
  <pageMargins left="0.748031496062992" right="0.748031496062992" top="0.590551181102362" bottom="0.590551181102362" header="0.31496062992126" footer="0.31496062992126"/>
  <pageSetup fitToHeight="0" fitToWidth="0" horizontalDpi="600" verticalDpi="600" orientation="landscape" paperSize="8"/>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