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桃園市已登記公私有土地筆數面積" sheetId="1" r:id="rId1"/>
    <sheet name="桃園地政事務所已登記公私有土地筆數面積(續1)" sheetId="2" r:id="rId2"/>
    <sheet name="桃 園 區已登記公私有土地筆數面積(續2)" sheetId="3" r:id="rId3"/>
    <sheet name="龜山地政事務所已登記公私有土地筆數面積(續3)" sheetId="4" r:id="rId4"/>
    <sheet name="龜 山 區已登記公私有土地筆數面積(續4) " sheetId="5" r:id="rId5"/>
    <sheet name="中壢地政事務所已登記公私有土地筆數面積(續5)" sheetId="6" r:id="rId6"/>
    <sheet name="中 壢 區已登記公私有土地筆數面積(續6)" sheetId="7" r:id="rId7"/>
    <sheet name="觀 音 區已登記公私有土地筆數面積(續7)" sheetId="8" r:id="rId8"/>
    <sheet name="大溪地政事務所已登記公私有土地筆數面積(續8)" sheetId="9" r:id="rId9"/>
    <sheet name="大 溪 區已登記公私有土地筆數面積(續9)" sheetId="10" r:id="rId10"/>
    <sheet name="龍 潭 區已登記公私有土地筆數面積(續10)" sheetId="11" r:id="rId11"/>
    <sheet name="復 興 區已登記公私有土地筆數面積(續11)" sheetId="12" r:id="rId12"/>
    <sheet name="楊梅地政事務所已登記公私有土地筆數面積(續12)" sheetId="13" r:id="rId13"/>
    <sheet name="楊 梅 區已登記公私有土地筆數面積(續13)" sheetId="14" r:id="rId14"/>
    <sheet name="新 屋 區已登記公私有土地筆數面積(續14)" sheetId="15" r:id="rId15"/>
    <sheet name="蘆竹地政事務所已登記公私有土地筆數面積(續15)" sheetId="16" r:id="rId16"/>
    <sheet name="蘆 竹 區已登記公私有土地筆數面積(續16)" sheetId="17" r:id="rId17"/>
    <sheet name="大 園 區已登記公私有土地筆數面積(續17)" sheetId="18" r:id="rId18"/>
    <sheet name="八德地政事務所已登記公私有土地筆數面積(續18)" sheetId="19" r:id="rId19"/>
    <sheet name="八 德 區已登記公私有土地筆數面積(續19)" sheetId="20" r:id="rId20"/>
    <sheet name="平鎮地政事務所已登記公私有土地筆數面積(續20)" sheetId="21" r:id="rId21"/>
    <sheet name="平 鎮 區已登記公私有土地筆數面積(續21完)" sheetId="22" r:id="rId22"/>
  </sheets>
  <definedNames>
    <definedName name="pp" localSheetId="0">'桃園市已登記公私有土地筆數面積'!$A$3:$J$35</definedName>
    <definedName name="pp" localSheetId="1">'桃園地政事務所已登記公私有土地筆數面積(續1)'!$A$3:$J$35</definedName>
    <definedName name="pp" localSheetId="2">'桃 園 區已登記公私有土地筆數面積(續2)'!$A$3:$J$35</definedName>
    <definedName name="pp" localSheetId="3">'龜山地政事務所已登記公私有土地筆數面積(續3)'!$A$3:$J$35</definedName>
    <definedName name="pp" localSheetId="4">'龜 山 區已登記公私有土地筆數面積(續4) '!$A$3:$J$35</definedName>
    <definedName name="pp" localSheetId="5">'中壢地政事務所已登記公私有土地筆數面積(續5)'!$A$3:$J$35</definedName>
    <definedName name="pp" localSheetId="6">'中 壢 區已登記公私有土地筆數面積(續6)'!$A$3:$J$35</definedName>
    <definedName name="pp" localSheetId="7">'觀 音 區已登記公私有土地筆數面積(續7)'!$A$3:$J$35</definedName>
    <definedName name="pp" localSheetId="8">'大溪地政事務所已登記公私有土地筆數面積(續8)'!$A$3:$J$35</definedName>
    <definedName name="pp" localSheetId="9">'大 溪 區已登記公私有土地筆數面積(續9)'!$A$3:$J$35</definedName>
    <definedName name="pp" localSheetId="10">'龍 潭 區已登記公私有土地筆數面積(續10)'!$A$3:$J$35</definedName>
    <definedName name="pp" localSheetId="11">'復 興 區已登記公私有土地筆數面積(續11)'!$A$3:$J$35</definedName>
    <definedName name="pp" localSheetId="12">'楊梅地政事務所已登記公私有土地筆數面積(續12)'!$A$3:$J$35</definedName>
    <definedName name="pp" localSheetId="13">'楊 梅 區已登記公私有土地筆數面積(續13)'!$A$3:$J$35</definedName>
    <definedName name="pp" localSheetId="14">'新 屋 區已登記公私有土地筆數面積(續14)'!$A$3:$J$35</definedName>
    <definedName name="pp" localSheetId="15">'蘆竹地政事務所已登記公私有土地筆數面積(續15)'!$A$3:$J$35</definedName>
    <definedName name="pp" localSheetId="16">'蘆 竹 區已登記公私有土地筆數面積(續16)'!$A$3:$J$35</definedName>
    <definedName name="pp" localSheetId="17">'大 園 區已登記公私有土地筆數面積(續17)'!$A$3:$J$35</definedName>
    <definedName name="pp" localSheetId="18">'八德地政事務所已登記公私有土地筆數面積(續18)'!$A$3:$J$35</definedName>
    <definedName name="pp" localSheetId="19">'八 德 區已登記公私有土地筆數面積(續19)'!$A$3:$J$35</definedName>
    <definedName name="pp" localSheetId="20">'平鎮地政事務所已登記公私有土地筆數面積(續20)'!$A$3:$J$35</definedName>
    <definedName name="pp" localSheetId="21">'平 鎮 區已登記公私有土地筆數面積(續21完)'!$A$3:$J$35</definedName>
    <definedName name="pp">#REF!</definedName>
    <definedName name="_xlnm.Print_Area" localSheetId="0">'桃園市已登記公私有土地筆數面積'!$A$1:$J$35</definedName>
    <definedName name="_xlnm.Print_Area" localSheetId="1">'桃園地政事務所已登記公私有土地筆數面積(續1)'!$A$1:$J$35</definedName>
    <definedName name="_xlnm.Print_Area" localSheetId="2">'桃 園 區已登記公私有土地筆數面積(續2)'!$A$1:$J$35</definedName>
    <definedName name="_xlnm.Print_Area" localSheetId="3">'龜山地政事務所已登記公私有土地筆數面積(續3)'!$A$1:$J$35</definedName>
    <definedName name="_xlnm.Print_Area" localSheetId="4">'龜 山 區已登記公私有土地筆數面積(續4) '!$A$1:$J$35</definedName>
    <definedName name="_xlnm.Print_Area" localSheetId="5">'中壢地政事務所已登記公私有土地筆數面積(續5)'!$A$1:$J$35</definedName>
    <definedName name="_xlnm.Print_Area" localSheetId="6">'中 壢 區已登記公私有土地筆數面積(續6)'!$A$1:$J$35</definedName>
    <definedName name="_xlnm.Print_Area" localSheetId="7">'觀 音 區已登記公私有土地筆數面積(續7)'!$A$1:$J$35</definedName>
    <definedName name="_xlnm.Print_Area" localSheetId="8">'大溪地政事務所已登記公私有土地筆數面積(續8)'!$A$1:$J$35</definedName>
    <definedName name="_xlnm.Print_Area" localSheetId="9">'大 溪 區已登記公私有土地筆數面積(續9)'!$A$1:$J$35</definedName>
    <definedName name="_xlnm.Print_Area" localSheetId="10">'龍 潭 區已登記公私有土地筆數面積(續10)'!$A$1:$J$35</definedName>
    <definedName name="_xlnm.Print_Area" localSheetId="11">'復 興 區已登記公私有土地筆數面積(續11)'!$A$1:$J$35</definedName>
    <definedName name="_xlnm.Print_Area" localSheetId="12">'楊梅地政事務所已登記公私有土地筆數面積(續12)'!$A$1:$J$35</definedName>
    <definedName name="_xlnm.Print_Area" localSheetId="13">'楊 梅 區已登記公私有土地筆數面積(續13)'!$A$1:$J$35</definedName>
    <definedName name="_xlnm.Print_Area" localSheetId="14">'新 屋 區已登記公私有土地筆數面積(續14)'!$A$1:$J$35</definedName>
    <definedName name="_xlnm.Print_Area" localSheetId="15">'蘆竹地政事務所已登記公私有土地筆數面積(續15)'!$A$1:$J$35</definedName>
    <definedName name="_xlnm.Print_Area" localSheetId="16">'蘆 竹 區已登記公私有土地筆數面積(續16)'!$A$1:$J$35</definedName>
    <definedName name="_xlnm.Print_Area" localSheetId="17">'大 園 區已登記公私有土地筆數面積(續17)'!$A$1:$J$35</definedName>
    <definedName name="_xlnm.Print_Area" localSheetId="18">'八德地政事務所已登記公私有土地筆數面積(續18)'!$A$1:$J$35</definedName>
    <definedName name="_xlnm.Print_Area" localSheetId="19">'八 德 區已登記公私有土地筆數面積(續19)'!$A$1:$J$35</definedName>
    <definedName name="_xlnm.Print_Area" localSheetId="20">'平鎮地政事務所已登記公私有土地筆數面積(續20)'!$A$1:$J$35</definedName>
    <definedName name="_xlnm.Print_Area" localSheetId="21">'平 鎮 區已登記公私有土地筆數面積(續21完)'!$A$1:$J$35</definedName>
  </definedNames>
  <calcPr fullCalcOnLoad="1"/>
</workbook>
</file>

<file path=xl/sharedStrings.xml><?xml version="1.0" encoding="utf-8"?>
<sst xmlns="http://schemas.openxmlformats.org/spreadsheetml/2006/main" count="1078" uniqueCount="66">
  <si>
    <t>公  開  類</t>
  </si>
  <si>
    <t>年      報</t>
  </si>
  <si>
    <t>桃園市已登記公私有土地筆數面積</t>
  </si>
  <si>
    <t>用地類別</t>
  </si>
  <si>
    <t>非都市土地</t>
  </si>
  <si>
    <t>都市土地及其他</t>
  </si>
  <si>
    <t>備註</t>
  </si>
  <si>
    <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t>
  </si>
  <si>
    <t>資料來源：依據各地政事務所土地登記簿資料彙編。</t>
  </si>
  <si>
    <t>填表說明：本表編製 3 份，逐級核章後，1 份送本府主計處，1 份送本局會計室，1 份自存外，應由網際網路線上傳送至內政部統計資料庫。</t>
  </si>
  <si>
    <t>總           計</t>
  </si>
  <si>
    <t>合           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</si>
  <si>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</si>
  <si>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</si>
  <si>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</si>
  <si>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</si>
  <si>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</si>
  <si>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</si>
  <si>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</si>
  <si>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</si>
  <si>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</si>
  <si>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</si>
  <si>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</si>
  <si>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</si>
  <si>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</si>
  <si>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</si>
  <si>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</si>
  <si>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</si>
  <si>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</si>
  <si>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</si>
  <si>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</si>
  <si>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</si>
  <si>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每年終了後2個月內編報</t>
  </si>
  <si>
    <t>中華民國109年底</t>
  </si>
  <si>
    <t>面積</t>
  </si>
  <si>
    <t>計</t>
  </si>
  <si>
    <t>公有</t>
  </si>
  <si>
    <t>私有</t>
  </si>
  <si>
    <t>公私共有</t>
  </si>
  <si>
    <t>筆數</t>
  </si>
  <si>
    <t>編 製 機 關</t>
  </si>
  <si>
    <t>表       號</t>
  </si>
  <si>
    <t>桃園市政府</t>
  </si>
  <si>
    <t>1112-01-01-2</t>
  </si>
  <si>
    <t>單位：公頃；筆</t>
  </si>
  <si>
    <t>桃園地政事務所已登記公私有土地筆數面積(續1)</t>
  </si>
  <si>
    <t>桃 園 區已登記公私有土地筆數面積(續2)</t>
  </si>
  <si>
    <t>龜山地政事務所已登記公私有土地筆數面積(續3)</t>
  </si>
  <si>
    <t>龜 山 區已登記公私有土地筆數面積(續4)</t>
  </si>
  <si>
    <t>中壢地政事務所已登記公私有土地筆數面積(續5)</t>
  </si>
  <si>
    <t>中 壢 區已登記公私有土地筆數面積(續6)</t>
  </si>
  <si>
    <t>觀 音 區已登記公私有土地筆數面積(續7)</t>
  </si>
  <si>
    <t>大溪地政事務所已登記公私有土地筆數面積(續8)</t>
  </si>
  <si>
    <t>大 溪 區已登記公私有土地筆數面積(續9)</t>
  </si>
  <si>
    <t>龍 潭 區已登記公私有土地筆數面積(續10)</t>
  </si>
  <si>
    <t>復 興 區已登記公私有土地筆數面積(續11)</t>
  </si>
  <si>
    <t>楊梅地政事務所已登記公私有土地筆數面積(續12)</t>
  </si>
  <si>
    <t>楊 梅 區已登記公私有土地筆數面積(續13)</t>
  </si>
  <si>
    <t>新 屋 區已登記公私有土地筆數面積(續14)</t>
  </si>
  <si>
    <t>蘆竹地政事務所已登記公私有土地筆數面積(續15)</t>
  </si>
  <si>
    <t>蘆 竹 區已登記公私有土地筆數面積(續16)</t>
  </si>
  <si>
    <t>大 園 區已登記公私有土地筆數面積(續17)</t>
  </si>
  <si>
    <t>八德地政事務所已登記公私有土地筆數面積(續18)</t>
  </si>
  <si>
    <t>八 德 區已登記公私有土地筆數面積(續19)</t>
  </si>
  <si>
    <t>平鎮地政事務所已登記公私有土地筆數面積(續20)</t>
  </si>
  <si>
    <t>平 鎮 區已登記公私有土地筆數面積(續21完)</t>
  </si>
</sst>
</file>

<file path=xl/styles.xml><?xml version="1.0" encoding="utf-8"?>
<styleSheet xmlns="http://schemas.openxmlformats.org/spreadsheetml/2006/main">
  <numFmts count="8">
    <numFmt numFmtId="188" formatCode="_(* #,##0_);_(* \(#,##0\);_(* &quot;-&quot;_);_(@_)"/>
    <numFmt numFmtId="189" formatCode="_-* #,##0.000000_-;\-* #,##0.000000_-;_-* &quot;-&quot;??????_-;_-@_-"/>
    <numFmt numFmtId="190" formatCode="#,##0.0000;\-#,##0.0000;&quot;－&quot;"/>
    <numFmt numFmtId="191" formatCode="_-* #,##0_-;\-* #,##0_-;_-* &quot;-&quot;_-;_-@_-"/>
    <numFmt numFmtId="192" formatCode="##,###,##0.000000;\-##,###,##0.000000;&quot;               －&quot;"/>
    <numFmt numFmtId="193" formatCode="##,###,###,##0.000000"/>
    <numFmt numFmtId="194" formatCode="###,###,##0"/>
    <numFmt numFmtId="195" formatCode="##,###,###,##0.000000;\-##,###,###,##0.000000;&quot;                   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4" fillId="0" borderId="1" xfId="20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 wrapText="1"/>
    </xf>
    <xf numFmtId="0" fontId="4" fillId="0" borderId="0" xfId="21" applyFont="1" applyAlignment="1">
      <alignment wrapText="1"/>
    </xf>
    <xf numFmtId="0" fontId="4" fillId="0" borderId="2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2" xfId="21" applyFont="1" applyBorder="1" applyAlignment="1">
      <alignment horizontal="left" vertical="top" wrapText="1"/>
    </xf>
    <xf numFmtId="0" fontId="4" fillId="0" borderId="0" xfId="21" applyFont="1"/>
    <xf numFmtId="0" fontId="5" fillId="0" borderId="0" xfId="21" applyFont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4" fillId="0" borderId="0" xfId="21" applyFont="1" applyAlignment="1">
      <alignment horizontal="left" vertical="center"/>
    </xf>
    <xf numFmtId="49" fontId="4" fillId="0" borderId="3" xfId="21" applyNumberFormat="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189" fontId="6" fillId="0" borderId="7" xfId="21" applyNumberFormat="1" applyFont="1" applyBorder="1" applyAlignment="1">
      <alignment horizontal="right" vertical="center"/>
    </xf>
    <xf numFmtId="189" fontId="6" fillId="0" borderId="17" xfId="21" applyNumberFormat="1" applyFont="1" applyBorder="1" applyAlignment="1">
      <alignment horizontal="right" vertical="center"/>
    </xf>
    <xf numFmtId="189" fontId="6" fillId="0" borderId="18" xfId="21" applyNumberFormat="1" applyFont="1" applyBorder="1" applyAlignment="1">
      <alignment horizontal="right" vertical="center"/>
    </xf>
    <xf numFmtId="190" fontId="4" fillId="0" borderId="19" xfId="21" applyNumberFormat="1" applyFont="1" applyBorder="1" applyAlignment="1">
      <alignment horizontal="left" vertical="center"/>
    </xf>
    <xf numFmtId="0" fontId="3" fillId="0" borderId="0" xfId="21" applyFont="1" applyAlignment="1">
      <alignment horizontal="left" vertical="center"/>
    </xf>
    <xf numFmtId="0" fontId="4" fillId="0" borderId="20" xfId="21" applyFont="1" applyBorder="1" applyAlignment="1">
      <alignment horizontal="center" vertical="center" wrapText="1"/>
    </xf>
    <xf numFmtId="189" fontId="6" fillId="0" borderId="21" xfId="21" applyNumberFormat="1" applyFont="1" applyBorder="1" applyAlignment="1">
      <alignment horizontal="right" vertical="center"/>
    </xf>
    <xf numFmtId="189" fontId="6" fillId="0" borderId="1" xfId="21" applyNumberFormat="1" applyFont="1" applyBorder="1" applyAlignment="1">
      <alignment horizontal="right" vertical="center"/>
    </xf>
    <xf numFmtId="190" fontId="4" fillId="0" borderId="9" xfId="21" applyNumberFormat="1" applyFont="1" applyBorder="1" applyAlignment="1">
      <alignment horizontal="left" vertical="center"/>
    </xf>
    <xf numFmtId="0" fontId="7" fillId="0" borderId="0" xfId="21" applyFont="1"/>
    <xf numFmtId="49" fontId="5" fillId="0" borderId="0" xfId="21" applyNumberFormat="1" applyFont="1"/>
    <xf numFmtId="49" fontId="4" fillId="0" borderId="0" xfId="21" applyNumberFormat="1" applyFont="1"/>
    <xf numFmtId="0" fontId="4" fillId="0" borderId="22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191" fontId="6" fillId="0" borderId="21" xfId="21" applyNumberFormat="1" applyFont="1" applyBorder="1" applyAlignment="1">
      <alignment horizontal="right" vertical="center"/>
    </xf>
    <xf numFmtId="191" fontId="6" fillId="0" borderId="1" xfId="21" applyNumberFormat="1" applyFont="1" applyBorder="1" applyAlignment="1">
      <alignment horizontal="right" vertical="center"/>
    </xf>
    <xf numFmtId="0" fontId="2" fillId="0" borderId="0" xfId="21" applyFont="1"/>
    <xf numFmtId="0" fontId="4" fillId="0" borderId="0" xfId="21" applyFont="1" applyAlignment="1">
      <alignment horizontal="center" vertical="center" wrapText="1"/>
    </xf>
    <xf numFmtId="192" fontId="4" fillId="0" borderId="1" xfId="20" applyNumberFormat="1" applyFont="1" applyBorder="1" applyAlignment="1">
      <alignment horizontal="center" vertical="center"/>
    </xf>
    <xf numFmtId="188" fontId="4" fillId="0" borderId="24" xfId="20" applyNumberFormat="1" applyFont="1" applyBorder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4" fillId="0" borderId="25" xfId="21" applyFont="1" applyBorder="1" applyAlignment="1">
      <alignment horizontal="center" vertical="center" wrapText="1"/>
    </xf>
    <xf numFmtId="191" fontId="6" fillId="0" borderId="26" xfId="21" applyNumberFormat="1" applyFont="1" applyBorder="1" applyAlignment="1">
      <alignment horizontal="right" vertical="center"/>
    </xf>
    <xf numFmtId="191" fontId="6" fillId="0" borderId="24" xfId="21" applyNumberFormat="1" applyFont="1" applyBorder="1" applyAlignment="1">
      <alignment horizontal="right" vertical="center"/>
    </xf>
    <xf numFmtId="188" fontId="4" fillId="0" borderId="27" xfId="20" applyNumberFormat="1" applyFont="1" applyBorder="1" applyAlignment="1">
      <alignment vertical="center" wrapText="1"/>
    </xf>
    <xf numFmtId="188" fontId="4" fillId="0" borderId="27" xfId="20" applyNumberFormat="1" applyFont="1" applyBorder="1" applyAlignment="1">
      <alignment vertical="center"/>
    </xf>
    <xf numFmtId="0" fontId="3" fillId="0" borderId="0" xfId="21" applyFont="1"/>
    <xf numFmtId="0" fontId="4" fillId="0" borderId="0" xfId="21" applyFont="1" applyAlignment="1">
      <alignment horizontal="left" vertical="top" wrapText="1"/>
    </xf>
    <xf numFmtId="188" fontId="4" fillId="0" borderId="0" xfId="20" applyNumberFormat="1" applyFont="1" applyAlignment="1">
      <alignment vertical="center" wrapText="1"/>
    </xf>
    <xf numFmtId="188" fontId="4" fillId="0" borderId="0" xfId="20" applyNumberFormat="1" applyFont="1" applyAlignment="1">
      <alignment vertical="center"/>
    </xf>
    <xf numFmtId="0" fontId="2" fillId="0" borderId="0" xfId="2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  <xf numFmtId="193" fontId="6" fillId="0" borderId="1" xfId="22" applyNumberFormat="1" applyFont="1" applyBorder="1" applyAlignment="1">
      <alignment horizontal="right" vertical="center"/>
    </xf>
    <xf numFmtId="189" fontId="6" fillId="0" borderId="1" xfId="22" applyNumberFormat="1" applyFont="1" applyBorder="1" applyAlignment="1">
      <alignment horizontal="right" vertical="center"/>
    </xf>
    <xf numFmtId="194" fontId="6" fillId="0" borderId="1" xfId="22" applyNumberFormat="1" applyFont="1" applyBorder="1" applyAlignment="1">
      <alignment horizontal="right" vertical="center"/>
    </xf>
    <xf numFmtId="191" fontId="6" fillId="0" borderId="1" xfId="22" applyNumberFormat="1" applyFont="1" applyBorder="1" applyAlignment="1">
      <alignment horizontal="right" vertical="center"/>
    </xf>
    <xf numFmtId="194" fontId="6" fillId="0" borderId="24" xfId="22" applyNumberFormat="1" applyFont="1" applyBorder="1" applyAlignment="1">
      <alignment horizontal="right" vertical="center"/>
    </xf>
    <xf numFmtId="191" fontId="6" fillId="0" borderId="24" xfId="22" applyNumberFormat="1" applyFont="1" applyBorder="1" applyAlignment="1">
      <alignment horizontal="right" vertical="center"/>
    </xf>
    <xf numFmtId="49" fontId="5" fillId="0" borderId="28" xfId="21" applyNumberFormat="1" applyFont="1" applyBorder="1" applyAlignment="1">
      <alignment horizontal="center" vertical="center" wrapText="1"/>
    </xf>
    <xf numFmtId="195" fontId="6" fillId="0" borderId="1" xfId="22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  <cellStyle name="一般 2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1" zoomScaleNormal="81" workbookViewId="0" topLeftCell="A1">
      <selection activeCell="D18" sqref="D18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2.25" customHeight="1" hidden="1">
      <c r="E1" s="37"/>
      <c r="F1" s="38"/>
      <c r="H1" s="44"/>
    </row>
    <row r="2" spans="6:8" s="16" customFormat="1" ht="16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119242.312963</v>
      </c>
      <c r="D9" s="34">
        <f>SUM(D10,D31)</f>
        <v>49686.045154</v>
      </c>
      <c r="E9" s="34">
        <f>SUM(E10,E31)</f>
        <v>67591.41939</v>
      </c>
      <c r="F9" s="34">
        <f>SUM(F10,F31)</f>
        <v>1964.848419</v>
      </c>
      <c r="G9" s="42">
        <f>SUM(G10,G31)</f>
        <v>1129620</v>
      </c>
      <c r="H9" s="42">
        <f>SUM(H10,H31)</f>
        <v>259846</v>
      </c>
      <c r="I9" s="42">
        <f>SUM(I10,I31)</f>
        <v>857521</v>
      </c>
      <c r="J9" s="50">
        <f>SUM(J10,J31)</f>
        <v>12253</v>
      </c>
    </row>
    <row r="10" spans="1:11" ht="21.95" customHeight="1">
      <c r="A10" s="10" t="s">
        <v>4</v>
      </c>
      <c r="B10" s="21" t="s">
        <v>11</v>
      </c>
      <c r="C10" s="29">
        <f>SUM(C11:C30)</f>
        <v>87396.24927</v>
      </c>
      <c r="D10" s="35">
        <f>SUM(D11:D30)</f>
        <v>40103.79926</v>
      </c>
      <c r="E10" s="35">
        <f>SUM(E11:E30)</f>
        <v>46081.031698</v>
      </c>
      <c r="F10" s="35">
        <f>SUM(F11:F30)</f>
        <v>1211.418312</v>
      </c>
      <c r="G10" s="43">
        <f>SUM(G11:G30)</f>
        <v>492829</v>
      </c>
      <c r="H10" s="43">
        <f>SUM(H11:H30)</f>
        <v>115711</v>
      </c>
      <c r="I10" s="43">
        <f>SUM(I11:I30)</f>
        <v>374245</v>
      </c>
      <c r="J10" s="51">
        <f>SUM(J11:J30)</f>
        <v>2873</v>
      </c>
      <c r="K10" s="54"/>
    </row>
    <row r="11" spans="1:10" ht="21.95" customHeight="1">
      <c r="A11" s="11"/>
      <c r="B11" s="21" t="s">
        <v>12</v>
      </c>
      <c r="C11" s="29">
        <f>SUM(D11:F11)</f>
        <v>1793.660845</v>
      </c>
      <c r="D11" s="35">
        <f>SUM('桃園地政事務所已登記公私有土地筆數面積(續1)'!D11,'龜山地政事務所已登記公私有土地筆數面積(續3)'!D11,'中壢地政事務所已登記公私有土地筆數面積(續5)'!D11,'大溪地政事務所已登記公私有土地筆數面積(續8)'!D11,'楊梅地政事務所已登記公私有土地筆數面積(續12)'!D11,'蘆竹地政事務所已登記公私有土地筆數面積(續15)'!D11,'八德地政事務所已登記公私有土地筆數面積(續18)'!D11,'平鎮地政事務所已登記公私有土地筆數面積(續20)'!D11)</f>
        <v>30.869959</v>
      </c>
      <c r="E11" s="35">
        <f>SUM('桃園地政事務所已登記公私有土地筆數面積(續1)'!E11,'龜山地政事務所已登記公私有土地筆數面積(續3)'!E11,'中壢地政事務所已登記公私有土地筆數面積(續5)'!E11,'大溪地政事務所已登記公私有土地筆數面積(續8)'!E11,'楊梅地政事務所已登記公私有土地筆數面積(續12)'!E11,'蘆竹地政事務所已登記公私有土地筆數面積(續15)'!E11,'八德地政事務所已登記公私有土地筆數面積(續18)'!E11,'平鎮地政事務所已登記公私有土地筆數面積(續20)'!E11)</f>
        <v>1741.368183</v>
      </c>
      <c r="F11" s="35">
        <f>SUM('桃園地政事務所已登記公私有土地筆數面積(續1)'!F11,'龜山地政事務所已登記公私有土地筆數面積(續3)'!F11,'中壢地政事務所已登記公私有土地筆數面積(續5)'!F11,'大溪地政事務所已登記公私有土地筆數面積(續8)'!F11,'楊梅地政事務所已登記公私有土地筆數面積(續12)'!F11,'蘆竹地政事務所已登記公私有土地筆數面積(續15)'!F11,'八德地政事務所已登記公私有土地筆數面積(續18)'!F11,'平鎮地政事務所已登記公私有土地筆數面積(續20)'!F11)</f>
        <v>21.422703</v>
      </c>
      <c r="G11" s="43">
        <f>SUM(H11:J11)</f>
        <v>60714</v>
      </c>
      <c r="H11" s="43">
        <f>SUM('桃園地政事務所已登記公私有土地筆數面積(續1)'!H11,'龜山地政事務所已登記公私有土地筆數面積(續3)'!H11,'中壢地政事務所已登記公私有土地筆數面積(續5)'!H11,'大溪地政事務所已登記公私有土地筆數面積(續8)'!H11,'楊梅地政事務所已登記公私有土地筆數面積(續12)'!H11,'蘆竹地政事務所已登記公私有土地筆數面積(續15)'!H11,'八德地政事務所已登記公私有土地筆數面積(續18)'!H11,'平鎮地政事務所已登記公私有土地筆數面積(續20)'!H11)</f>
        <v>881</v>
      </c>
      <c r="I11" s="43">
        <f>SUM('桃園地政事務所已登記公私有土地筆數面積(續1)'!I11,'龜山地政事務所已登記公私有土地筆數面積(續3)'!I11,'中壢地政事務所已登記公私有土地筆數面積(續5)'!I11,'大溪地政事務所已登記公私有土地筆數面積(續8)'!I11,'楊梅地政事務所已登記公私有土地筆數面積(續12)'!I11,'蘆竹地政事務所已登記公私有土地筆數面積(續15)'!I11,'八德地政事務所已登記公私有土地筆數面積(續18)'!I11,'平鎮地政事務所已登記公私有土地筆數面積(續20)'!I11)</f>
        <v>59597</v>
      </c>
      <c r="J11" s="51">
        <f>SUM('桃園地政事務所已登記公私有土地筆數面積(續1)'!J11,'龜山地政事務所已登記公私有土地筆數面積(續3)'!J11,'中壢地政事務所已登記公私有土地筆數面積(續5)'!J11,'大溪地政事務所已登記公私有土地筆數面積(續8)'!J11,'楊梅地政事務所已登記公私有土地筆數面積(續12)'!J11,'蘆竹地政事務所已登記公私有土地筆數面積(續15)'!J11,'八德地政事務所已登記公私有土地筆數面積(續18)'!J11,'平鎮地政事務所已登記公私有土地筆數面積(續20)'!J11)</f>
        <v>236</v>
      </c>
    </row>
    <row r="12" spans="1:10" ht="21.95" customHeight="1">
      <c r="A12" s="11"/>
      <c r="B12" s="21" t="s">
        <v>13</v>
      </c>
      <c r="C12" s="29">
        <f>SUM(D12:F12)</f>
        <v>666.473871</v>
      </c>
      <c r="D12" s="35">
        <f>SUM('桃園地政事務所已登記公私有土地筆數面積(續1)'!D12,'龜山地政事務所已登記公私有土地筆數面積(續3)'!D12,'中壢地政事務所已登記公私有土地筆數面積(續5)'!D12,'大溪地政事務所已登記公私有土地筆數面積(續8)'!D12,'楊梅地政事務所已登記公私有土地筆數面積(續12)'!D12,'蘆竹地政事務所已登記公私有土地筆數面積(續15)'!D12,'八德地政事務所已登記公私有土地筆數面積(續18)'!D12,'平鎮地政事務所已登記公私有土地筆數面積(續20)'!D12)</f>
        <v>54.700415</v>
      </c>
      <c r="E12" s="35">
        <f>SUM('桃園地政事務所已登記公私有土地筆數面積(續1)'!E12,'龜山地政事務所已登記公私有土地筆數面積(續3)'!E12,'中壢地政事務所已登記公私有土地筆數面積(續5)'!E12,'大溪地政事務所已登記公私有土地筆數面積(續8)'!E12,'楊梅地政事務所已登記公私有土地筆數面積(續12)'!E12,'蘆竹地政事務所已登記公私有土地筆數面積(續15)'!E12,'八德地政事務所已登記公私有土地筆數面積(續18)'!E12,'平鎮地政事務所已登記公私有土地筆數面積(續20)'!E12)</f>
        <v>606.559603</v>
      </c>
      <c r="F12" s="35">
        <f>SUM('桃園地政事務所已登記公私有土地筆數面積(續1)'!F12,'龜山地政事務所已登記公私有土地筆數面積(續3)'!F12,'中壢地政事務所已登記公私有土地筆數面積(續5)'!F12,'大溪地政事務所已登記公私有土地筆數面積(續8)'!F12,'楊梅地政事務所已登記公私有土地筆數面積(續12)'!F12,'蘆竹地政事務所已登記公私有土地筆數面積(續15)'!F12,'八德地政事務所已登記公私有土地筆數面積(續18)'!F12,'平鎮地政事務所已登記公私有土地筆數面積(續20)'!F12)</f>
        <v>5.213853</v>
      </c>
      <c r="G12" s="43">
        <f>SUM(H12:J12)</f>
        <v>56566</v>
      </c>
      <c r="H12" s="43">
        <f>SUM('桃園地政事務所已登記公私有土地筆數面積(續1)'!H12,'龜山地政事務所已登記公私有土地筆數面積(續3)'!H12,'中壢地政事務所已登記公私有土地筆數面積(續5)'!H12,'大溪地政事務所已登記公私有土地筆數面積(續8)'!H12,'楊梅地政事務所已登記公私有土地筆數面積(續12)'!H12,'蘆竹地政事務所已登記公私有土地筆數面積(續15)'!H12,'八德地政事務所已登記公私有土地筆數面積(續18)'!H12,'平鎮地政事務所已登記公私有土地筆數面積(續20)'!H12)</f>
        <v>1331</v>
      </c>
      <c r="I12" s="43">
        <f>SUM('桃園地政事務所已登記公私有土地筆數面積(續1)'!I12,'龜山地政事務所已登記公私有土地筆數面積(續3)'!I12,'中壢地政事務所已登記公私有土地筆數面積(續5)'!I12,'大溪地政事務所已登記公私有土地筆數面積(續8)'!I12,'楊梅地政事務所已登記公私有土地筆數面積(續12)'!I12,'蘆竹地政事務所已登記公私有土地筆數面積(續15)'!I12,'八德地政事務所已登記公私有土地筆數面積(續18)'!I12,'平鎮地政事務所已登記公私有土地筆數面積(續20)'!I12)</f>
        <v>55115</v>
      </c>
      <c r="J12" s="51">
        <f>SUM('桃園地政事務所已登記公私有土地筆數面積(續1)'!J12,'龜山地政事務所已登記公私有土地筆數面積(續3)'!J12,'中壢地政事務所已登記公私有土地筆數面積(續5)'!J12,'大溪地政事務所已登記公私有土地筆數面積(續8)'!J12,'楊梅地政事務所已登記公私有土地筆數面積(續12)'!J12,'蘆竹地政事務所已登記公私有土地筆數面積(續15)'!J12,'八德地政事務所已登記公私有土地筆數面積(續18)'!J12,'平鎮地政事務所已登記公私有土地筆數面積(續20)'!J12)</f>
        <v>120</v>
      </c>
    </row>
    <row r="13" spans="1:10" ht="21.95" customHeight="1">
      <c r="A13" s="11"/>
      <c r="B13" s="21" t="s">
        <v>14</v>
      </c>
      <c r="C13" s="29">
        <f>SUM(D13:F13)</f>
        <v>599.202974</v>
      </c>
      <c r="D13" s="35">
        <f>SUM('桃園地政事務所已登記公私有土地筆數面積(續1)'!D13,'龜山地政事務所已登記公私有土地筆數面積(續3)'!D13,'中壢地政事務所已登記公私有土地筆數面積(續5)'!D13,'大溪地政事務所已登記公私有土地筆數面積(續8)'!D13,'楊梅地政事務所已登記公私有土地筆數面積(續12)'!D13,'蘆竹地政事務所已登記公私有土地筆數面積(續15)'!D13,'八德地政事務所已登記公私有土地筆數面積(續18)'!D13,'平鎮地政事務所已登記公私有土地筆數面積(續20)'!D13)</f>
        <v>33.955165</v>
      </c>
      <c r="E13" s="35">
        <f>SUM('桃園地政事務所已登記公私有土地筆數面積(續1)'!E13,'龜山地政事務所已登記公私有土地筆數面積(續3)'!E13,'中壢地政事務所已登記公私有土地筆數面積(續5)'!E13,'大溪地政事務所已登記公私有土地筆數面積(續8)'!E13,'楊梅地政事務所已登記公私有土地筆數面積(續12)'!E13,'蘆竹地政事務所已登記公私有土地筆數面積(續15)'!E13,'八德地政事務所已登記公私有土地筆數面積(續18)'!E13,'平鎮地政事務所已登記公私有土地筆數面積(續20)'!E13)</f>
        <v>557.523563</v>
      </c>
      <c r="F13" s="35">
        <f>SUM('桃園地政事務所已登記公私有土地筆數面積(續1)'!F13,'龜山地政事務所已登記公私有土地筆數面積(續3)'!F13,'中壢地政事務所已登記公私有土地筆數面積(續5)'!F13,'大溪地政事務所已登記公私有土地筆數面積(續8)'!F13,'楊梅地政事務所已登記公私有土地筆數面積(續12)'!F13,'蘆竹地政事務所已登記公私有土地筆數面積(續15)'!F13,'八德地政事務所已登記公私有土地筆數面積(續18)'!F13,'平鎮地政事務所已登記公私有土地筆數面積(續20)'!F13)</f>
        <v>7.724246</v>
      </c>
      <c r="G13" s="43">
        <f>SUM(H13:J13)</f>
        <v>15536</v>
      </c>
      <c r="H13" s="43">
        <f>SUM('桃園地政事務所已登記公私有土地筆數面積(續1)'!H13,'龜山地政事務所已登記公私有土地筆數面積(續3)'!H13,'中壢地政事務所已登記公私有土地筆數面積(續5)'!H13,'大溪地政事務所已登記公私有土地筆數面積(續8)'!H13,'楊梅地政事務所已登記公私有土地筆數面積(續12)'!H13,'蘆竹地政事務所已登記公私有土地筆數面積(續15)'!H13,'八德地政事務所已登記公私有土地筆數面積(續18)'!H13,'平鎮地政事務所已登記公私有土地筆數面積(續20)'!H13)</f>
        <v>694</v>
      </c>
      <c r="I13" s="43">
        <f>SUM('桃園地政事務所已登記公私有土地筆數面積(續1)'!I13,'龜山地政事務所已登記公私有土地筆數面積(續3)'!I13,'中壢地政事務所已登記公私有土地筆數面積(續5)'!I13,'大溪地政事務所已登記公私有土地筆數面積(續8)'!I13,'楊梅地政事務所已登記公私有土地筆數面積(續12)'!I13,'蘆竹地政事務所已登記公私有土地筆數面積(續15)'!I13,'八德地政事務所已登記公私有土地筆數面積(續18)'!I13,'平鎮地政事務所已登記公私有土地筆數面積(續20)'!I13)</f>
        <v>14792</v>
      </c>
      <c r="J13" s="51">
        <f>SUM('桃園地政事務所已登記公私有土地筆數面積(續1)'!J13,'龜山地政事務所已登記公私有土地筆數面積(續3)'!J13,'中壢地政事務所已登記公私有土地筆數面積(續5)'!J13,'大溪地政事務所已登記公私有土地筆數面積(續8)'!J13,'楊梅地政事務所已登記公私有土地筆數面積(續12)'!J13,'蘆竹地政事務所已登記公私有土地筆數面積(續15)'!J13,'八德地政事務所已登記公私有土地筆數面積(續18)'!J13,'平鎮地政事務所已登記公私有土地筆數面積(續20)'!J13)</f>
        <v>50</v>
      </c>
    </row>
    <row r="14" spans="1:10" ht="21.95" customHeight="1">
      <c r="A14" s="11"/>
      <c r="B14" s="21" t="s">
        <v>15</v>
      </c>
      <c r="C14" s="29">
        <f>SUM(D14:F14)</f>
        <v>3889.825493</v>
      </c>
      <c r="D14" s="35">
        <f>SUM('桃園地政事務所已登記公私有土地筆數面積(續1)'!D14,'龜山地政事務所已登記公私有土地筆數面積(續3)'!D14,'中壢地政事務所已登記公私有土地筆數面積(續5)'!D14,'大溪地政事務所已登記公私有土地筆數面積(續8)'!D14,'楊梅地政事務所已登記公私有土地筆數面積(續12)'!D14,'蘆竹地政事務所已登記公私有土地筆數面積(續15)'!D14,'八德地政事務所已登記公私有土地筆數面積(續18)'!D14,'平鎮地政事務所已登記公私有土地筆數面積(續20)'!D14)</f>
        <v>386.495592</v>
      </c>
      <c r="E14" s="35">
        <f>SUM('桃園地政事務所已登記公私有土地筆數面積(續1)'!E14,'龜山地政事務所已登記公私有土地筆數面積(續3)'!E14,'中壢地政事務所已登記公私有土地筆數面積(續5)'!E14,'大溪地政事務所已登記公私有土地筆數面積(續8)'!E14,'楊梅地政事務所已登記公私有土地筆數面積(續12)'!E14,'蘆竹地政事務所已登記公私有土地筆數面積(續15)'!E14,'八德地政事務所已登記公私有土地筆數面積(續18)'!E14,'平鎮地政事務所已登記公私有土地筆數面積(續20)'!E14)</f>
        <v>3496.345936</v>
      </c>
      <c r="F14" s="35">
        <f>SUM('桃園地政事務所已登記公私有土地筆數面積(續1)'!F14,'龜山地政事務所已登記公私有土地筆數面積(續3)'!F14,'中壢地政事務所已登記公私有土地筆數面積(續5)'!F14,'大溪地政事務所已登記公私有土地筆數面積(續8)'!F14,'楊梅地政事務所已登記公私有土地筆數面積(續12)'!F14,'蘆竹地政事務所已登記公私有土地筆數面積(續15)'!F14,'八德地政事務所已登記公私有土地筆數面積(續18)'!F14,'平鎮地政事務所已登記公私有土地筆數面積(續20)'!F14)</f>
        <v>6.983965</v>
      </c>
      <c r="G14" s="43">
        <f>SUM(H14:J14)</f>
        <v>22412</v>
      </c>
      <c r="H14" s="43">
        <f>SUM('桃園地政事務所已登記公私有土地筆數面積(續1)'!H14,'龜山地政事務所已登記公私有土地筆數面積(續3)'!H14,'中壢地政事務所已登記公私有土地筆數面積(續5)'!H14,'大溪地政事務所已登記公私有土地筆數面積(續8)'!H14,'楊梅地政事務所已登記公私有土地筆數面積(續12)'!H14,'蘆竹地政事務所已登記公私有土地筆數面積(續15)'!H14,'八德地政事務所已登記公私有土地筆數面積(續18)'!H14,'平鎮地政事務所已登記公私有土地筆數面積(續20)'!H14)</f>
        <v>1033</v>
      </c>
      <c r="I14" s="43">
        <f>SUM('桃園地政事務所已登記公私有土地筆數面積(續1)'!I14,'龜山地政事務所已登記公私有土地筆數面積(續3)'!I14,'中壢地政事務所已登記公私有土地筆數面積(續5)'!I14,'大溪地政事務所已登記公私有土地筆數面積(續8)'!I14,'楊梅地政事務所已登記公私有土地筆數面積(續12)'!I14,'蘆竹地政事務所已登記公私有土地筆數面積(續15)'!I14,'八德地政事務所已登記公私有土地筆數面積(續18)'!I14,'平鎮地政事務所已登記公私有土地筆數面積(續20)'!I14)</f>
        <v>21366</v>
      </c>
      <c r="J14" s="51">
        <f>SUM('桃園地政事務所已登記公私有土地筆數面積(續1)'!J14,'龜山地政事務所已登記公私有土地筆數面積(續3)'!J14,'中壢地政事務所已登記公私有土地筆數面積(續5)'!J14,'大溪地政事務所已登記公私有土地筆數面積(續8)'!J14,'楊梅地政事務所已登記公私有土地筆數面積(續12)'!J14,'蘆竹地政事務所已登記公私有土地筆數面積(續15)'!J14,'八德地政事務所已登記公私有土地筆數面積(續18)'!J14,'平鎮地政事務所已登記公私有土地筆數面積(續20)'!J14)</f>
        <v>13</v>
      </c>
    </row>
    <row r="15" spans="1:10" ht="21.95" customHeight="1">
      <c r="A15" s="11"/>
      <c r="B15" s="21" t="s">
        <v>16</v>
      </c>
      <c r="C15" s="29">
        <f>SUM(D15:F15)</f>
        <v>34015.095166</v>
      </c>
      <c r="D15" s="35">
        <f>SUM('桃園地政事務所已登記公私有土地筆數面積(續1)'!D15,'龜山地政事務所已登記公私有土地筆數面積(續3)'!D15,'中壢地政事務所已登記公私有土地筆數面積(續5)'!D15,'大溪地政事務所已登記公私有土地筆數面積(續8)'!D15,'楊梅地政事務所已登記公私有土地筆數面積(續12)'!D15,'蘆竹地政事務所已登記公私有土地筆數面積(續15)'!D15,'八德地政事務所已登記公私有土地筆數面積(續18)'!D15,'平鎮地政事務所已登記公私有土地筆數面積(續20)'!D15)</f>
        <v>1597.832795</v>
      </c>
      <c r="E15" s="35">
        <f>SUM('桃園地政事務所已登記公私有土地筆數面積(續1)'!E15,'龜山地政事務所已登記公私有土地筆數面積(續3)'!E15,'中壢地政事務所已登記公私有土地筆數面積(續5)'!E15,'大溪地政事務所已登記公私有土地筆數面積(續8)'!E15,'楊梅地政事務所已登記公私有土地筆數面積(續12)'!E15,'蘆竹地政事務所已登記公私有土地筆數面積(續15)'!E15,'八德地政事務所已登記公私有土地筆數面積(續18)'!E15,'平鎮地政事務所已登記公私有土地筆數面積(續20)'!E15)</f>
        <v>32141.097968</v>
      </c>
      <c r="F15" s="35">
        <f>SUM('桃園地政事務所已登記公私有土地筆數面積(續1)'!F15,'龜山地政事務所已登記公私有土地筆數面積(續3)'!F15,'中壢地政事務所已登記公私有土地筆數面積(續5)'!F15,'大溪地政事務所已登記公私有土地筆數面積(續8)'!F15,'楊梅地政事務所已登記公私有土地筆數面積(續12)'!F15,'蘆竹地政事務所已登記公私有土地筆數面積(續15)'!F15,'八德地政事務所已登記公私有土地筆數面積(續18)'!F15,'平鎮地政事務所已登記公私有土地筆數面積(續20)'!F15)</f>
        <v>276.164403</v>
      </c>
      <c r="G15" s="43">
        <f>SUM(H15:J15)</f>
        <v>200988</v>
      </c>
      <c r="H15" s="43">
        <f>SUM('桃園地政事務所已登記公私有土地筆數面積(續1)'!H15,'龜山地政事務所已登記公私有土地筆數面積(續3)'!H15,'中壢地政事務所已登記公私有土地筆數面積(續5)'!H15,'大溪地政事務所已登記公私有土地筆數面積(續8)'!H15,'楊梅地政事務所已登記公私有土地筆數面積(續12)'!H15,'蘆竹地政事務所已登記公私有土地筆數面積(續15)'!H15,'八德地政事務所已登記公私有土地筆數面積(續18)'!H15,'平鎮地政事務所已登記公私有土地筆數面積(續20)'!H15)</f>
        <v>10551</v>
      </c>
      <c r="I15" s="43">
        <f>SUM('桃園地政事務所已登記公私有土地筆數面積(續1)'!I15,'龜山地政事務所已登記公私有土地筆數面積(續3)'!I15,'中壢地政事務所已登記公私有土地筆數面積(續5)'!I15,'大溪地政事務所已登記公私有土地筆數面積(續8)'!I15,'楊梅地政事務所已登記公私有土地筆數面積(續12)'!I15,'蘆竹地政事務所已登記公私有土地筆數面積(續15)'!I15,'八德地政事務所已登記公私有土地筆數面積(續18)'!I15,'平鎮地政事務所已登記公私有土地筆數面積(續20)'!I15)</f>
        <v>189190</v>
      </c>
      <c r="J15" s="51">
        <f>SUM('桃園地政事務所已登記公私有土地筆數面積(續1)'!J15,'龜山地政事務所已登記公私有土地筆數面積(續3)'!J15,'中壢地政事務所已登記公私有土地筆數面積(續5)'!J15,'大溪地政事務所已登記公私有土地筆數面積(續8)'!J15,'楊梅地政事務所已登記公私有土地筆數面積(續12)'!J15,'蘆竹地政事務所已登記公私有土地筆數面積(續15)'!J15,'八德地政事務所已登記公私有土地筆數面積(續18)'!J15,'平鎮地政事務所已登記公私有土地筆數面積(續20)'!J15)</f>
        <v>1247</v>
      </c>
    </row>
    <row r="16" spans="1:10" ht="21.95" customHeight="1">
      <c r="A16" s="11"/>
      <c r="B16" s="21" t="s">
        <v>17</v>
      </c>
      <c r="C16" s="29">
        <f>SUM(D16:F16)</f>
        <v>27531.555499</v>
      </c>
      <c r="D16" s="35">
        <f>SUM('桃園地政事務所已登記公私有土地筆數面積(續1)'!D16,'龜山地政事務所已登記公私有土地筆數面積(續3)'!D16,'中壢地政事務所已登記公私有土地筆數面積(續5)'!D16,'大溪地政事務所已登記公私有土地筆數面積(續8)'!D16,'楊梅地政事務所已登記公私有土地筆數面積(續12)'!D16,'蘆竹地政事務所已登記公私有土地筆數面積(續15)'!D16,'八德地政事務所已登記公私有土地筆數面積(續18)'!D16,'平鎮地政事務所已登記公私有土地筆數面積(續20)'!D16)</f>
        <v>22842.471012</v>
      </c>
      <c r="E16" s="35">
        <f>SUM('桃園地政事務所已登記公私有土地筆數面積(續1)'!E16,'龜山地政事務所已登記公私有土地筆數面積(續3)'!E16,'中壢地政事務所已登記公私有土地筆數面積(續5)'!E16,'大溪地政事務所已登記公私有土地筆數面積(續8)'!E16,'楊梅地政事務所已登記公私有土地筆數面積(續12)'!E16,'蘆竹地政事務所已登記公私有土地筆數面積(續15)'!E16,'八德地政事務所已登記公私有土地筆數面積(續18)'!E16,'平鎮地政事務所已登記公私有土地筆數面積(續20)'!E16)</f>
        <v>4560.257434</v>
      </c>
      <c r="F16" s="35">
        <f>SUM('桃園地政事務所已登記公私有土地筆數面積(續1)'!F16,'龜山地政事務所已登記公私有土地筆數面積(續3)'!F16,'中壢地政事務所已登記公私有土地筆數面積(續5)'!F16,'大溪地政事務所已登記公私有土地筆數面積(續8)'!F16,'楊梅地政事務所已登記公私有土地筆數面積(續12)'!F16,'蘆竹地政事務所已登記公私有土地筆數面積(續15)'!F16,'八德地政事務所已登記公私有土地筆數面積(續18)'!F16,'平鎮地政事務所已登記公私有土地筆數面積(續20)'!F16)</f>
        <v>128.827053</v>
      </c>
      <c r="G16" s="43">
        <f>SUM(H16:J16)</f>
        <v>16936</v>
      </c>
      <c r="H16" s="43">
        <f>SUM('桃園地政事務所已登記公私有土地筆數面積(續1)'!H16,'龜山地政事務所已登記公私有土地筆數面積(續3)'!H16,'中壢地政事務所已登記公私有土地筆數面積(續5)'!H16,'大溪地政事務所已登記公私有土地筆數面積(續8)'!H16,'楊梅地政事務所已登記公私有土地筆數面積(續12)'!H16,'蘆竹地政事務所已登記公私有土地筆數面積(續15)'!H16,'八德地政事務所已登記公私有土地筆數面積(續18)'!H16,'平鎮地政事務所已登記公私有土地筆數面積(續20)'!H16)</f>
        <v>8166</v>
      </c>
      <c r="I16" s="43">
        <f>SUM('桃園地政事務所已登記公私有土地筆數面積(續1)'!I16,'龜山地政事務所已登記公私有土地筆數面積(續3)'!I16,'中壢地政事務所已登記公私有土地筆數面積(續5)'!I16,'大溪地政事務所已登記公私有土地筆數面積(續8)'!I16,'楊梅地政事務所已登記公私有土地筆數面積(續12)'!I16,'蘆竹地政事務所已登記公私有土地筆數面積(續15)'!I16,'八德地政事務所已登記公私有土地筆數面積(續18)'!I16,'平鎮地政事務所已登記公私有土地筆數面積(續20)'!I16)</f>
        <v>8606</v>
      </c>
      <c r="J16" s="51">
        <f>SUM('桃園地政事務所已登記公私有土地筆數面積(續1)'!J16,'龜山地政事務所已登記公私有土地筆數面積(續3)'!J16,'中壢地政事務所已登記公私有土地筆數面積(續5)'!J16,'大溪地政事務所已登記公私有土地筆數面積(續8)'!J16,'楊梅地政事務所已登記公私有土地筆數面積(續12)'!J16,'蘆竹地政事務所已登記公私有土地筆數面積(續15)'!J16,'八德地政事務所已登記公私有土地筆數面積(續18)'!J16,'平鎮地政事務所已登記公私有土地筆數面積(續20)'!J16)</f>
        <v>164</v>
      </c>
    </row>
    <row r="17" spans="1:10" ht="21.95" customHeight="1">
      <c r="A17" s="11"/>
      <c r="B17" s="21" t="s">
        <v>18</v>
      </c>
      <c r="C17" s="29">
        <f>SUM(D17:F17)</f>
        <v>38.281776</v>
      </c>
      <c r="D17" s="35">
        <f>SUM('桃園地政事務所已登記公私有土地筆數面積(續1)'!D17,'龜山地政事務所已登記公私有土地筆數面積(續3)'!D17,'中壢地政事務所已登記公私有土地筆數面積(續5)'!D17,'大溪地政事務所已登記公私有土地筆數面積(續8)'!D17,'楊梅地政事務所已登記公私有土地筆數面積(續12)'!D17,'蘆竹地政事務所已登記公私有土地筆數面積(續15)'!D17,'八德地政事務所已登記公私有土地筆數面積(續18)'!D17,'平鎮地政事務所已登記公私有土地筆數面積(續20)'!D17)</f>
        <v>8.188647</v>
      </c>
      <c r="E17" s="35">
        <f>SUM('桃園地政事務所已登記公私有土地筆數面積(續1)'!E17,'龜山地政事務所已登記公私有土地筆數面積(續3)'!E17,'中壢地政事務所已登記公私有土地筆數面積(續5)'!E17,'大溪地政事務所已登記公私有土地筆數面積(續8)'!E17,'楊梅地政事務所已登記公私有土地筆數面積(續12)'!E17,'蘆竹地政事務所已登記公私有土地筆數面積(續15)'!E17,'八德地政事務所已登記公私有土地筆數面積(續18)'!E17,'平鎮地政事務所已登記公私有土地筆數面積(續20)'!E17)</f>
        <v>30.087929</v>
      </c>
      <c r="F17" s="35">
        <f>SUM('桃園地政事務所已登記公私有土地筆數面積(續1)'!F17,'龜山地政事務所已登記公私有土地筆數面積(續3)'!F17,'中壢地政事務所已登記公私有土地筆數面積(續5)'!F17,'大溪地政事務所已登記公私有土地筆數面積(續8)'!F17,'楊梅地政事務所已登記公私有土地筆數面積(續12)'!F17,'蘆竹地政事務所已登記公私有土地筆數面積(續15)'!F17,'八德地政事務所已登記公私有土地筆數面積(續18)'!F17,'平鎮地政事務所已登記公私有土地筆數面積(續20)'!F17)</f>
        <v>0.0052</v>
      </c>
      <c r="G17" s="43">
        <f>SUM(H17:J17)</f>
        <v>269</v>
      </c>
      <c r="H17" s="43">
        <f>SUM('桃園地政事務所已登記公私有土地筆數面積(續1)'!H17,'龜山地政事務所已登記公私有土地筆數面積(續3)'!H17,'中壢地政事務所已登記公私有土地筆數面積(續5)'!H17,'大溪地政事務所已登記公私有土地筆數面積(續8)'!H17,'楊梅地政事務所已登記公私有土地筆數面積(續12)'!H17,'蘆竹地政事務所已登記公私有土地筆數面積(續15)'!H17,'八德地政事務所已登記公私有土地筆數面積(續18)'!H17,'平鎮地政事務所已登記公私有土地筆數面積(續20)'!H17)</f>
        <v>46</v>
      </c>
      <c r="I17" s="43">
        <f>SUM('桃園地政事務所已登記公私有土地筆數面積(續1)'!I17,'龜山地政事務所已登記公私有土地筆數面積(續3)'!I17,'中壢地政事務所已登記公私有土地筆數面積(續5)'!I17,'大溪地政事務所已登記公私有土地筆數面積(續8)'!I17,'楊梅地政事務所已登記公私有土地筆數面積(續12)'!I17,'蘆竹地政事務所已登記公私有土地筆數面積(續15)'!I17,'八德地政事務所已登記公私有土地筆數面積(續18)'!I17,'平鎮地政事務所已登記公私有土地筆數面積(續20)'!I17)</f>
        <v>222</v>
      </c>
      <c r="J17" s="51">
        <f>SUM('桃園地政事務所已登記公私有土地筆數面積(續1)'!J17,'龜山地政事務所已登記公私有土地筆數面積(續3)'!J17,'中壢地政事務所已登記公私有土地筆數面積(續5)'!J17,'大溪地政事務所已登記公私有土地筆數面積(續8)'!J17,'楊梅地政事務所已登記公私有土地筆數面積(續12)'!J17,'蘆竹地政事務所已登記公私有土地筆數面積(續15)'!J17,'八德地政事務所已登記公私有土地筆數面積(續18)'!J17,'平鎮地政事務所已登記公私有土地筆數面積(續20)'!J17)</f>
        <v>1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桃園地政事務所已登記公私有土地筆數面積(續1)'!D18,'龜山地政事務所已登記公私有土地筆數面積(續3)'!D18,'中壢地政事務所已登記公私有土地筆數面積(續5)'!D18,'大溪地政事務所已登記公私有土地筆數面積(續8)'!D18,'楊梅地政事務所已登記公私有土地筆數面積(續12)'!D18,'蘆竹地政事務所已登記公私有土地筆數面積(續15)'!D18,'八德地政事務所已登記公私有土地筆數面積(續18)'!D18,'平鎮地政事務所已登記公私有土地筆數面積(續20)'!D18)</f>
        <v>0</v>
      </c>
      <c r="E18" s="35">
        <f>SUM('桃園地政事務所已登記公私有土地筆數面積(續1)'!E18,'龜山地政事務所已登記公私有土地筆數面積(續3)'!E18,'中壢地政事務所已登記公私有土地筆數面積(續5)'!E18,'大溪地政事務所已登記公私有土地筆數面積(續8)'!E18,'楊梅地政事務所已登記公私有土地筆數面積(續12)'!E18,'蘆竹地政事務所已登記公私有土地筆數面積(續15)'!E18,'八德地政事務所已登記公私有土地筆數面積(續18)'!E18,'平鎮地政事務所已登記公私有土地筆數面積(續20)'!E18)</f>
        <v>0</v>
      </c>
      <c r="F18" s="35">
        <f>SUM('桃園地政事務所已登記公私有土地筆數面積(續1)'!F18,'龜山地政事務所已登記公私有土地筆數面積(續3)'!F18,'中壢地政事務所已登記公私有土地筆數面積(續5)'!F18,'大溪地政事務所已登記公私有土地筆數面積(續8)'!F18,'楊梅地政事務所已登記公私有土地筆數面積(續12)'!F18,'蘆竹地政事務所已登記公私有土地筆數面積(續15)'!F18,'八德地政事務所已登記公私有土地筆數面積(續18)'!F18,'平鎮地政事務所已登記公私有土地筆數面積(續20)'!F18)</f>
        <v>0</v>
      </c>
      <c r="G18" s="43">
        <f>SUM(H18:J18)</f>
        <v>0</v>
      </c>
      <c r="H18" s="43">
        <f>SUM('桃園地政事務所已登記公私有土地筆數面積(續1)'!H18,'龜山地政事務所已登記公私有土地筆數面積(續3)'!H18,'中壢地政事務所已登記公私有土地筆數面積(續5)'!H18,'大溪地政事務所已登記公私有土地筆數面積(續8)'!H18,'楊梅地政事務所已登記公私有土地筆數面積(續12)'!H18,'蘆竹地政事務所已登記公私有土地筆數面積(續15)'!H18,'八德地政事務所已登記公私有土地筆數面積(續18)'!H18,'平鎮地政事務所已登記公私有土地筆數面積(續20)'!H18)</f>
        <v>0</v>
      </c>
      <c r="I18" s="43">
        <f>SUM('桃園地政事務所已登記公私有土地筆數面積(續1)'!I18,'龜山地政事務所已登記公私有土地筆數面積(續3)'!I18,'中壢地政事務所已登記公私有土地筆數面積(續5)'!I18,'大溪地政事務所已登記公私有土地筆數面積(續8)'!I18,'楊梅地政事務所已登記公私有土地筆數面積(續12)'!I18,'蘆竹地政事務所已登記公私有土地筆數面積(續15)'!I18,'八德地政事務所已登記公私有土地筆數面積(續18)'!I18,'平鎮地政事務所已登記公私有土地筆數面積(續20)'!I18)</f>
        <v>0</v>
      </c>
      <c r="J18" s="51">
        <f>SUM('桃園地政事務所已登記公私有土地筆數面積(續1)'!J18,'龜山地政事務所已登記公私有土地筆數面積(續3)'!J18,'中壢地政事務所已登記公私有土地筆數面積(續5)'!J18,'大溪地政事務所已登記公私有土地筆數面積(續8)'!J18,'楊梅地政事務所已登記公私有土地筆數面積(續12)'!J18,'蘆竹地政事務所已登記公私有土地筆數面積(續15)'!J18,'八德地政事務所已登記公私有土地筆數面積(續18)'!J18,'平鎮地政事務所已登記公私有土地筆數面積(續20)'!J18)</f>
        <v>0</v>
      </c>
    </row>
    <row r="19" spans="1:10" ht="21.95" customHeight="1">
      <c r="A19" s="11"/>
      <c r="B19" s="21" t="s">
        <v>20</v>
      </c>
      <c r="C19" s="29">
        <f>SUM(D19:F19)</f>
        <v>34.536365</v>
      </c>
      <c r="D19" s="35">
        <f>SUM('桃園地政事務所已登記公私有土地筆數面積(續1)'!D19,'龜山地政事務所已登記公私有土地筆數面積(續3)'!D19,'中壢地政事務所已登記公私有土地筆數面積(續5)'!D19,'大溪地政事務所已登記公私有土地筆數面積(續8)'!D19,'楊梅地政事務所已登記公私有土地筆數面積(續12)'!D19,'蘆竹地政事務所已登記公私有土地筆數面積(續15)'!D19,'八德地政事務所已登記公私有土地筆數面積(續18)'!D19,'平鎮地政事務所已登記公私有土地筆數面積(續20)'!D19)</f>
        <v>5.14573</v>
      </c>
      <c r="E19" s="35">
        <f>SUM('桃園地政事務所已登記公私有土地筆數面積(續1)'!E19,'龜山地政事務所已登記公私有土地筆數面積(續3)'!E19,'中壢地政事務所已登記公私有土地筆數面積(續5)'!E19,'大溪地政事務所已登記公私有土地筆數面積(續8)'!E19,'楊梅地政事務所已登記公私有土地筆數面積(續12)'!E19,'蘆竹地政事務所已登記公私有土地筆數面積(續15)'!E19,'八德地政事務所已登記公私有土地筆數面積(續18)'!E19,'平鎮地政事務所已登記公私有土地筆數面積(續20)'!E19)</f>
        <v>29.390635</v>
      </c>
      <c r="F19" s="35">
        <f>SUM('桃園地政事務所已登記公私有土地筆數面積(續1)'!F19,'龜山地政事務所已登記公私有土地筆數面積(續3)'!F19,'中壢地政事務所已登記公私有土地筆數面積(續5)'!F19,'大溪地政事務所已登記公私有土地筆數面積(續8)'!F19,'楊梅地政事務所已登記公私有土地筆數面積(續12)'!F19,'蘆竹地政事務所已登記公私有土地筆數面積(續15)'!F19,'八德地政事務所已登記公私有土地筆數面積(續18)'!F19,'平鎮地政事務所已登記公私有土地筆數面積(續20)'!F19)</f>
        <v>0</v>
      </c>
      <c r="G19" s="43">
        <f>SUM(H19:J19)</f>
        <v>164</v>
      </c>
      <c r="H19" s="43">
        <f>SUM('桃園地政事務所已登記公私有土地筆數面積(續1)'!H19,'龜山地政事務所已登記公私有土地筆數面積(續3)'!H19,'中壢地政事務所已登記公私有土地筆數面積(續5)'!H19,'大溪地政事務所已登記公私有土地筆數面積(續8)'!H19,'楊梅地政事務所已登記公私有土地筆數面積(續12)'!H19,'蘆竹地政事務所已登記公私有土地筆數面積(續15)'!H19,'八德地政事務所已登記公私有土地筆數面積(續18)'!H19,'平鎮地政事務所已登記公私有土地筆數面積(續20)'!H19)</f>
        <v>19</v>
      </c>
      <c r="I19" s="43">
        <f>SUM('桃園地政事務所已登記公私有土地筆數面積(續1)'!I19,'龜山地政事務所已登記公私有土地筆數面積(續3)'!I19,'中壢地政事務所已登記公私有土地筆數面積(續5)'!I19,'大溪地政事務所已登記公私有土地筆數面積(續8)'!I19,'楊梅地政事務所已登記公私有土地筆數面積(續12)'!I19,'蘆竹地政事務所已登記公私有土地筆數面積(續15)'!I19,'八德地政事務所已登記公私有土地筆數面積(續18)'!I19,'平鎮地政事務所已登記公私有土地筆數面積(續20)'!I19)</f>
        <v>145</v>
      </c>
      <c r="J19" s="51">
        <f>SUM('桃園地政事務所已登記公私有土地筆數面積(續1)'!J19,'龜山地政事務所已登記公私有土地筆數面積(續3)'!J19,'中壢地政事務所已登記公私有土地筆數面積(續5)'!J19,'大溪地政事務所已登記公私有土地筆數面積(續8)'!J19,'楊梅地政事務所已登記公私有土地筆數面積(續12)'!J19,'蘆竹地政事務所已登記公私有土地筆數面積(續15)'!J19,'八德地政事務所已登記公私有土地筆數面積(續18)'!J19,'平鎮地政事務所已登記公私有土地筆數面積(續20)'!J19)</f>
        <v>0</v>
      </c>
    </row>
    <row r="20" spans="1:10" ht="21.95" customHeight="1">
      <c r="A20" s="11"/>
      <c r="B20" s="21" t="s">
        <v>21</v>
      </c>
      <c r="C20" s="29">
        <f>SUM(D20:F20)</f>
        <v>55.604817</v>
      </c>
      <c r="D20" s="35">
        <f>SUM('桃園地政事務所已登記公私有土地筆數面積(續1)'!D20,'龜山地政事務所已登記公私有土地筆數面積(續3)'!D20,'中壢地政事務所已登記公私有土地筆數面積(續5)'!D20,'大溪地政事務所已登記公私有土地筆數面積(續8)'!D20,'楊梅地政事務所已登記公私有土地筆數面積(續12)'!D20,'蘆竹地政事務所已登記公私有土地筆數面積(續15)'!D20,'八德地政事務所已登記公私有土地筆數面積(續18)'!D20,'平鎮地政事務所已登記公私有土地筆數面積(續20)'!D20)</f>
        <v>0.173705</v>
      </c>
      <c r="E20" s="35">
        <f>SUM('桃園地政事務所已登記公私有土地筆數面積(續1)'!E20,'龜山地政事務所已登記公私有土地筆數面積(續3)'!E20,'中壢地政事務所已登記公私有土地筆數面積(續5)'!E20,'大溪地政事務所已登記公私有土地筆數面積(續8)'!E20,'楊梅地政事務所已登記公私有土地筆數面積(續12)'!E20,'蘆竹地政事務所已登記公私有土地筆數面積(續15)'!E20,'八德地政事務所已登記公私有土地筆數面積(續18)'!E20,'平鎮地政事務所已登記公私有土地筆數面積(續20)'!E20)</f>
        <v>53.646353</v>
      </c>
      <c r="F20" s="35">
        <f>SUM('桃園地政事務所已登記公私有土地筆數面積(續1)'!F20,'龜山地政事務所已登記公私有土地筆數面積(續3)'!F20,'中壢地政事務所已登記公私有土地筆數面積(續5)'!F20,'大溪地政事務所已登記公私有土地筆數面積(續8)'!F20,'楊梅地政事務所已登記公私有土地筆數面積(續12)'!F20,'蘆竹地政事務所已登記公私有土地筆數面積(續15)'!F20,'八德地政事務所已登記公私有土地筆數面積(續18)'!F20,'平鎮地政事務所已登記公私有土地筆數面積(續20)'!F20)</f>
        <v>1.784759</v>
      </c>
      <c r="G20" s="43">
        <f>SUM(H20:J20)</f>
        <v>466</v>
      </c>
      <c r="H20" s="43">
        <f>SUM('桃園地政事務所已登記公私有土地筆數面積(續1)'!H20,'龜山地政事務所已登記公私有土地筆數面積(續3)'!H20,'中壢地政事務所已登記公私有土地筆數面積(續5)'!H20,'大溪地政事務所已登記公私有土地筆數面積(續8)'!H20,'楊梅地政事務所已登記公私有土地筆數面積(續12)'!H20,'蘆竹地政事務所已登記公私有土地筆數面積(續15)'!H20,'八德地政事務所已登記公私有土地筆數面積(續18)'!H20,'平鎮地政事務所已登記公私有土地筆數面積(續20)'!H20)</f>
        <v>8</v>
      </c>
      <c r="I20" s="43">
        <f>SUM('桃園地政事務所已登記公私有土地筆數面積(續1)'!I20,'龜山地政事務所已登記公私有土地筆數面積(續3)'!I20,'中壢地政事務所已登記公私有土地筆數面積(續5)'!I20,'大溪地政事務所已登記公私有土地筆數面積(續8)'!I20,'楊梅地政事務所已登記公私有土地筆數面積(續12)'!I20,'蘆竹地政事務所已登記公私有土地筆數面積(續15)'!I20,'八德地政事務所已登記公私有土地筆數面積(續18)'!I20,'平鎮地政事務所已登記公私有土地筆數面積(續20)'!I20)</f>
        <v>456</v>
      </c>
      <c r="J20" s="51">
        <f>SUM('桃園地政事務所已登記公私有土地筆數面積(續1)'!J20,'龜山地政事務所已登記公私有土地筆數面積(續3)'!J20,'中壢地政事務所已登記公私有土地筆數面積(續5)'!J20,'大溪地政事務所已登記公私有土地筆數面積(續8)'!J20,'楊梅地政事務所已登記公私有土地筆數面積(續12)'!J20,'蘆竹地政事務所已登記公私有土地筆數面積(續15)'!J20,'八德地政事務所已登記公私有土地筆數面積(續18)'!J20,'平鎮地政事務所已登記公私有土地筆數面積(續20)'!J20)</f>
        <v>2</v>
      </c>
    </row>
    <row r="21" spans="1:10" ht="21.95" customHeight="1">
      <c r="A21" s="11"/>
      <c r="B21" s="21" t="s">
        <v>22</v>
      </c>
      <c r="C21" s="29">
        <f>SUM(D21:F21)</f>
        <v>2650.562525</v>
      </c>
      <c r="D21" s="35">
        <f>SUM('桃園地政事務所已登記公私有土地筆數面積(續1)'!D21,'龜山地政事務所已登記公私有土地筆數面積(續3)'!D21,'中壢地政事務所已登記公私有土地筆數面積(續5)'!D21,'大溪地政事務所已登記公私有土地筆數面積(續8)'!D21,'楊梅地政事務所已登記公私有土地筆數面積(續12)'!D21,'蘆竹地政事務所已登記公私有土地筆數面積(續15)'!D21,'八德地政事務所已登記公私有土地筆數面積(續18)'!D21,'平鎮地政事務所已登記公私有土地筆數面積(續20)'!D21)</f>
        <v>2299.728579</v>
      </c>
      <c r="E21" s="35">
        <f>SUM('桃園地政事務所已登記公私有土地筆數面積(續1)'!E21,'龜山地政事務所已登記公私有土地筆數面積(續3)'!E21,'中壢地政事務所已登記公私有土地筆數面積(續5)'!E21,'大溪地政事務所已登記公私有土地筆數面積(續8)'!E21,'楊梅地政事務所已登記公私有土地筆數面積(續12)'!E21,'蘆竹地政事務所已登記公私有土地筆數面積(續15)'!E21,'八德地政事務所已登記公私有土地筆數面積(續18)'!E21,'平鎮地政事務所已登記公私有土地筆數面積(續20)'!E21)</f>
        <v>337.320275</v>
      </c>
      <c r="F21" s="35">
        <f>SUM('桃園地政事務所已登記公私有土地筆數面積(續1)'!F21,'龜山地政事務所已登記公私有土地筆數面積(續3)'!F21,'中壢地政事務所已登記公私有土地筆數面積(續5)'!F21,'大溪地政事務所已登記公私有土地筆數面積(續8)'!F21,'楊梅地政事務所已登記公私有土地筆數面積(續12)'!F21,'蘆竹地政事務所已登記公私有土地筆數面積(續15)'!F21,'八德地政事務所已登記公私有土地筆數面積(續18)'!F21,'平鎮地政事務所已登記公私有土地筆數面積(續20)'!F21)</f>
        <v>13.513671</v>
      </c>
      <c r="G21" s="43">
        <f>SUM(H21:J21)</f>
        <v>55756</v>
      </c>
      <c r="H21" s="43">
        <f>SUM('桃園地政事務所已登記公私有土地筆數面積(續1)'!H21,'龜山地政事務所已登記公私有土地筆數面積(續3)'!H21,'中壢地政事務所已登記公私有土地筆數面積(續5)'!H21,'大溪地政事務所已登記公私有土地筆數面積(續8)'!H21,'楊梅地政事務所已登記公私有土地筆數面積(續12)'!H21,'蘆竹地政事務所已登記公私有土地筆數面積(續15)'!H21,'八德地政事務所已登記公私有土地筆數面積(續18)'!H21,'平鎮地政事務所已登記公私有土地筆數面積(續20)'!H21)</f>
        <v>45759</v>
      </c>
      <c r="I21" s="43">
        <f>SUM('桃園地政事務所已登記公私有土地筆數面積(續1)'!I21,'龜山地政事務所已登記公私有土地筆數面積(續3)'!I21,'中壢地政事務所已登記公私有土地筆數面積(續5)'!I21,'大溪地政事務所已登記公私有土地筆數面積(續8)'!I21,'楊梅地政事務所已登記公私有土地筆數面積(續12)'!I21,'蘆竹地政事務所已登記公私有土地筆數面積(續15)'!I21,'八德地政事務所已登記公私有土地筆數面積(續18)'!I21,'平鎮地政事務所已登記公私有土地筆數面積(續20)'!I21)</f>
        <v>9566</v>
      </c>
      <c r="J21" s="51">
        <f>SUM('桃園地政事務所已登記公私有土地筆數面積(續1)'!J21,'龜山地政事務所已登記公私有土地筆數面積(續3)'!J21,'中壢地政事務所已登記公私有土地筆數面積(續5)'!J21,'大溪地政事務所已登記公私有土地筆數面積(續8)'!J21,'楊梅地政事務所已登記公私有土地筆數面積(續12)'!J21,'蘆竹地政事務所已登記公私有土地筆數面積(續15)'!J21,'八德地政事務所已登記公私有土地筆數面積(續18)'!J21,'平鎮地政事務所已登記公私有土地筆數面積(續20)'!J21)</f>
        <v>431</v>
      </c>
    </row>
    <row r="22" spans="1:10" ht="21.95" customHeight="1">
      <c r="A22" s="11"/>
      <c r="B22" s="21" t="s">
        <v>23</v>
      </c>
      <c r="C22" s="29">
        <f>SUM(D22:F22)</f>
        <v>5044.926534</v>
      </c>
      <c r="D22" s="35">
        <f>SUM('桃園地政事務所已登記公私有土地筆數面積(續1)'!D22,'龜山地政事務所已登記公私有土地筆數面積(續3)'!D22,'中壢地政事務所已登記公私有土地筆數面積(續5)'!D22,'大溪地政事務所已登記公私有土地筆數面積(續8)'!D22,'楊梅地政事務所已登記公私有土地筆數面積(續12)'!D22,'蘆竹地政事務所已登記公私有土地筆數面積(續15)'!D22,'八德地政事務所已登記公私有土地筆數面積(續18)'!D22,'平鎮地政事務所已登記公私有土地筆數面積(續20)'!D22)</f>
        <v>3583.873844</v>
      </c>
      <c r="E22" s="35">
        <f>SUM('桃園地政事務所已登記公私有土地筆數面積(續1)'!E22,'龜山地政事務所已登記公私有土地筆數面積(續3)'!E22,'中壢地政事務所已登記公私有土地筆數面積(續5)'!E22,'大溪地政事務所已登記公私有土地筆數面積(續8)'!E22,'楊梅地政事務所已登記公私有土地筆數面積(續12)'!E22,'蘆竹地政事務所已登記公私有土地筆數面積(續15)'!E22,'八德地政事務所已登記公私有土地筆數面積(續18)'!E22,'平鎮地政事務所已登記公私有土地筆數面積(續20)'!E22)</f>
        <v>937.284709</v>
      </c>
      <c r="F22" s="35">
        <f>SUM('桃園地政事務所已登記公私有土地筆數面積(續1)'!F22,'龜山地政事務所已登記公私有土地筆數面積(續3)'!F22,'中壢地政事務所已登記公私有土地筆數面積(續5)'!F22,'大溪地政事務所已登記公私有土地筆數面積(續8)'!F22,'楊梅地政事務所已登記公私有土地筆數面積(續12)'!F22,'蘆竹地政事務所已登記公私有土地筆數面積(續15)'!F22,'八德地政事務所已登記公私有土地筆數面積(續18)'!F22,'平鎮地政事務所已登記公私有土地筆數面積(續20)'!F22)</f>
        <v>523.767981</v>
      </c>
      <c r="G22" s="43">
        <f>SUM(H22:J22)</f>
        <v>44378</v>
      </c>
      <c r="H22" s="43">
        <f>SUM('桃園地政事務所已登記公私有土地筆數面積(續1)'!H22,'龜山地政事務所已登記公私有土地筆數面積(續3)'!H22,'中壢地政事務所已登記公私有土地筆數面積(續5)'!H22,'大溪地政事務所已登記公私有土地筆數面積(續8)'!H22,'楊梅地政事務所已登記公私有土地筆數面積(續12)'!H22,'蘆竹地政事務所已登記公私有土地筆數面積(續15)'!H22,'八德地政事務所已登記公私有土地筆數面積(續18)'!H22,'平鎮地政事務所已登記公私有土地筆數面積(續20)'!H22)</f>
        <v>36110</v>
      </c>
      <c r="I22" s="43">
        <f>SUM('桃園地政事務所已登記公私有土地筆數面積(續1)'!I22,'龜山地政事務所已登記公私有土地筆數面積(續3)'!I22,'中壢地政事務所已登記公私有土地筆數面積(續5)'!I22,'大溪地政事務所已登記公私有土地筆數面積(續8)'!I22,'楊梅地政事務所已登記公私有土地筆數面積(續12)'!I22,'蘆竹地政事務所已登記公私有土地筆數面積(續15)'!I22,'八德地政事務所已登記公私有土地筆數面積(續18)'!I22,'平鎮地政事務所已登記公私有土地筆數面積(續20)'!I22)</f>
        <v>7774</v>
      </c>
      <c r="J22" s="51">
        <f>SUM('桃園地政事務所已登記公私有土地筆數面積(續1)'!J22,'龜山地政事務所已登記公私有土地筆數面積(續3)'!J22,'中壢地政事務所已登記公私有土地筆數面積(續5)'!J22,'大溪地政事務所已登記公私有土地筆數面積(續8)'!J22,'楊梅地政事務所已登記公私有土地筆數面積(續12)'!J22,'蘆竹地政事務所已登記公私有土地筆數面積(續15)'!J22,'八德地政事務所已登記公私有土地筆數面積(續18)'!J22,'平鎮地政事務所已登記公私有土地筆數面積(續20)'!J22)</f>
        <v>494</v>
      </c>
    </row>
    <row r="23" spans="1:10" ht="21.95" customHeight="1">
      <c r="A23" s="11"/>
      <c r="B23" s="21" t="s">
        <v>24</v>
      </c>
      <c r="C23" s="29">
        <f>SUM(D23:F23)</f>
        <v>546.963857</v>
      </c>
      <c r="D23" s="35">
        <f>SUM('桃園地政事務所已登記公私有土地筆數面積(續1)'!D23,'龜山地政事務所已登記公私有土地筆數面積(續3)'!D23,'中壢地政事務所已登記公私有土地筆數面積(續5)'!D23,'大溪地政事務所已登記公私有土地筆數面積(續8)'!D23,'楊梅地政事務所已登記公私有土地筆數面積(續12)'!D23,'蘆竹地政事務所已登記公私有土地筆數面積(續15)'!D23,'八德地政事務所已登記公私有土地筆數面積(續18)'!D23,'平鎮地政事務所已登記公私有土地筆數面積(續20)'!D23)</f>
        <v>149.003279</v>
      </c>
      <c r="E23" s="35">
        <f>SUM('桃園地政事務所已登記公私有土地筆數面積(續1)'!E23,'龜山地政事務所已登記公私有土地筆數面積(續3)'!E23,'中壢地政事務所已登記公私有土地筆數面積(續5)'!E23,'大溪地政事務所已登記公私有土地筆數面積(續8)'!E23,'楊梅地政事務所已登記公私有土地筆數面積(續12)'!E23,'蘆竹地政事務所已登記公私有土地筆數面積(續15)'!E23,'八德地政事務所已登記公私有土地筆數面積(續18)'!E23,'平鎮地政事務所已登記公私有土地筆數面積(續20)'!E23)</f>
        <v>396.027787</v>
      </c>
      <c r="F23" s="35">
        <f>SUM('桃園地政事務所已登記公私有土地筆數面積(續1)'!F23,'龜山地政事務所已登記公私有土地筆數面積(續3)'!F23,'中壢地政事務所已登記公私有土地筆數面積(續5)'!F23,'大溪地政事務所已登記公私有土地筆數面積(續8)'!F23,'楊梅地政事務所已登記公私有土地筆數面積(續12)'!F23,'蘆竹地政事務所已登記公私有土地筆數面積(續15)'!F23,'八德地政事務所已登記公私有土地筆數面積(續18)'!F23,'平鎮地政事務所已登記公私有土地筆數面積(續20)'!F23)</f>
        <v>1.932791</v>
      </c>
      <c r="G23" s="43">
        <f>SUM(H23:J23)</f>
        <v>1491</v>
      </c>
      <c r="H23" s="43">
        <f>SUM('桃園地政事務所已登記公私有土地筆數面積(續1)'!H23,'龜山地政事務所已登記公私有土地筆數面積(續3)'!H23,'中壢地政事務所已登記公私有土地筆數面積(續5)'!H23,'大溪地政事務所已登記公私有土地筆數面積(續8)'!H23,'楊梅地政事務所已登記公私有土地筆數面積(續12)'!H23,'蘆竹地政事務所已登記公私有土地筆數面積(續15)'!H23,'八德地政事務所已登記公私有土地筆數面積(續18)'!H23,'平鎮地政事務所已登記公私有土地筆數面積(續20)'!H23)</f>
        <v>428</v>
      </c>
      <c r="I23" s="43">
        <f>SUM('桃園地政事務所已登記公私有土地筆數面積(續1)'!I23,'龜山地政事務所已登記公私有土地筆數面積(續3)'!I23,'中壢地政事務所已登記公私有土地筆數面積(續5)'!I23,'大溪地政事務所已登記公私有土地筆數面積(續8)'!I23,'楊梅地政事務所已登記公私有土地筆數面積(續12)'!I23,'蘆竹地政事務所已登記公私有土地筆數面積(續15)'!I23,'八德地政事務所已登記公私有土地筆數面積(續18)'!I23,'平鎮地政事務所已登記公私有土地筆數面積(續20)'!I23)</f>
        <v>1056</v>
      </c>
      <c r="J23" s="51">
        <f>SUM('桃園地政事務所已登記公私有土地筆數面積(續1)'!J23,'龜山地政事務所已登記公私有土地筆數面積(續3)'!J23,'中壢地政事務所已登記公私有土地筆數面積(續5)'!J23,'大溪地政事務所已登記公私有土地筆數面積(續8)'!J23,'楊梅地政事務所已登記公私有土地筆數面積(續12)'!J23,'蘆竹地政事務所已登記公私有土地筆數面積(續15)'!J23,'八德地政事務所已登記公私有土地筆數面積(續18)'!J23,'平鎮地政事務所已登記公私有土地筆數面積(續20)'!J23)</f>
        <v>7</v>
      </c>
    </row>
    <row r="24" spans="1:10" ht="21.95" customHeight="1">
      <c r="A24" s="11"/>
      <c r="B24" s="21" t="s">
        <v>25</v>
      </c>
      <c r="C24" s="29">
        <f>SUM(D24:F24)</f>
        <v>3.942183</v>
      </c>
      <c r="D24" s="35">
        <f>SUM('桃園地政事務所已登記公私有土地筆數面積(續1)'!D24,'龜山地政事務所已登記公私有土地筆數面積(續3)'!D24,'中壢地政事務所已登記公私有土地筆數面積(續5)'!D24,'大溪地政事務所已登記公私有土地筆數面積(續8)'!D24,'楊梅地政事務所已登記公私有土地筆數面積(續12)'!D24,'蘆竹地政事務所已登記公私有土地筆數面積(續15)'!D24,'八德地政事務所已登記公私有土地筆數面積(續18)'!D24,'平鎮地政事務所已登記公私有土地筆數面積(續20)'!D24)</f>
        <v>0.071</v>
      </c>
      <c r="E24" s="35">
        <f>SUM('桃園地政事務所已登記公私有土地筆數面積(續1)'!E24,'龜山地政事務所已登記公私有土地筆數面積(續3)'!E24,'中壢地政事務所已登記公私有土地筆數面積(續5)'!E24,'大溪地政事務所已登記公私有土地筆數面積(續8)'!E24,'楊梅地政事務所已登記公私有土地筆數面積(續12)'!E24,'蘆竹地政事務所已登記公私有土地筆數面積(續15)'!E24,'八德地政事務所已登記公私有土地筆數面積(續18)'!E24,'平鎮地政事務所已登記公私有土地筆數面積(續20)'!E24)</f>
        <v>3.871183</v>
      </c>
      <c r="F24" s="35">
        <f>SUM('桃園地政事務所已登記公私有土地筆數面積(續1)'!F24,'龜山地政事務所已登記公私有土地筆數面積(續3)'!F24,'中壢地政事務所已登記公私有土地筆數面積(續5)'!F24,'大溪地政事務所已登記公私有土地筆數面積(續8)'!F24,'楊梅地政事務所已登記公私有土地筆數面積(續12)'!F24,'蘆竹地政事務所已登記公私有土地筆數面積(續15)'!F24,'八德地政事務所已登記公私有土地筆數面積(續18)'!F24,'平鎮地政事務所已登記公私有土地筆數面積(續20)'!F24)</f>
        <v>0</v>
      </c>
      <c r="G24" s="43">
        <f>SUM(H24:J24)</f>
        <v>11</v>
      </c>
      <c r="H24" s="43">
        <f>SUM('桃園地政事務所已登記公私有土地筆數面積(續1)'!H24,'龜山地政事務所已登記公私有土地筆數面積(續3)'!H24,'中壢地政事務所已登記公私有土地筆數面積(續5)'!H24,'大溪地政事務所已登記公私有土地筆數面積(續8)'!H24,'楊梅地政事務所已登記公私有土地筆數面積(續12)'!H24,'蘆竹地政事務所已登記公私有土地筆數面積(續15)'!H24,'八德地政事務所已登記公私有土地筆數面積(續18)'!H24,'平鎮地政事務所已登記公私有土地筆數面積(續20)'!H24)</f>
        <v>2</v>
      </c>
      <c r="I24" s="43">
        <f>SUM('桃園地政事務所已登記公私有土地筆數面積(續1)'!I24,'龜山地政事務所已登記公私有土地筆數面積(續3)'!I24,'中壢地政事務所已登記公私有土地筆數面積(續5)'!I24,'大溪地政事務所已登記公私有土地筆數面積(續8)'!I24,'楊梅地政事務所已登記公私有土地筆數面積(續12)'!I24,'蘆竹地政事務所已登記公私有土地筆數面積(續15)'!I24,'八德地政事務所已登記公私有土地筆數面積(續18)'!I24,'平鎮地政事務所已登記公私有土地筆數面積(續20)'!I24)</f>
        <v>9</v>
      </c>
      <c r="J24" s="51">
        <f>SUM('桃園地政事務所已登記公私有土地筆數面積(續1)'!J24,'龜山地政事務所已登記公私有土地筆數面積(續3)'!J24,'中壢地政事務所已登記公私有土地筆數面積(續5)'!J24,'大溪地政事務所已登記公私有土地筆數面積(續8)'!J24,'楊梅地政事務所已登記公私有土地筆數面積(續12)'!J24,'蘆竹地政事務所已登記公私有土地筆數面積(續15)'!J24,'八德地政事務所已登記公私有土地筆數面積(續18)'!J24,'平鎮地政事務所已登記公私有土地筆數面積(續20)'!J24)</f>
        <v>0</v>
      </c>
    </row>
    <row r="25" spans="1:10" ht="21.95" customHeight="1">
      <c r="A25" s="11"/>
      <c r="B25" s="21" t="s">
        <v>26</v>
      </c>
      <c r="C25" s="29">
        <f>SUM(D25:F25)</f>
        <v>56.325608</v>
      </c>
      <c r="D25" s="35">
        <f>SUM('桃園地政事務所已登記公私有土地筆數面積(續1)'!D25,'龜山地政事務所已登記公私有土地筆數面積(續3)'!D25,'中壢地政事務所已登記公私有土地筆數面積(續5)'!D25,'大溪地政事務所已登記公私有土地筆數面積(續8)'!D25,'楊梅地政事務所已登記公私有土地筆數面積(續12)'!D25,'蘆竹地政事務所已登記公私有土地筆數面積(續15)'!D25,'八德地政事務所已登記公私有土地筆數面積(續18)'!D25,'平鎮地政事務所已登記公私有土地筆數面積(續20)'!D25)</f>
        <v>56.042396</v>
      </c>
      <c r="E25" s="35">
        <f>SUM('桃園地政事務所已登記公私有土地筆數面積(續1)'!E25,'龜山地政事務所已登記公私有土地筆數面積(續3)'!E25,'中壢地政事務所已登記公私有土地筆數面積(續5)'!E25,'大溪地政事務所已登記公私有土地筆數面積(續8)'!E25,'楊梅地政事務所已登記公私有土地筆數面積(續12)'!E25,'蘆竹地政事務所已登記公私有土地筆數面積(續15)'!E25,'八德地政事務所已登記公私有土地筆數面積(續18)'!E25,'平鎮地政事務所已登記公私有土地筆數面積(續20)'!E25)</f>
        <v>0.283212</v>
      </c>
      <c r="F25" s="35">
        <f>SUM('桃園地政事務所已登記公私有土地筆數面積(續1)'!F25,'龜山地政事務所已登記公私有土地筆數面積(續3)'!F25,'中壢地政事務所已登記公私有土地筆數面積(續5)'!F25,'大溪地政事務所已登記公私有土地筆數面積(續8)'!F25,'楊梅地政事務所已登記公私有土地筆數面積(續12)'!F25,'蘆竹地政事務所已登記公私有土地筆數面積(續15)'!F25,'八德地政事務所已登記公私有土地筆數面積(續18)'!F25,'平鎮地政事務所已登記公私有土地筆數面積(續20)'!F25)</f>
        <v>0</v>
      </c>
      <c r="G25" s="43">
        <f>SUM(H25:J25)</f>
        <v>214</v>
      </c>
      <c r="H25" s="43">
        <f>SUM('桃園地政事務所已登記公私有土地筆數面積(續1)'!H25,'龜山地政事務所已登記公私有土地筆數面積(續3)'!H25,'中壢地政事務所已登記公私有土地筆數面積(續5)'!H25,'大溪地政事務所已登記公私有土地筆數面積(續8)'!H25,'楊梅地政事務所已登記公私有土地筆數面積(續12)'!H25,'蘆竹地政事務所已登記公私有土地筆數面積(續15)'!H25,'八德地政事務所已登記公私有土地筆數面積(續18)'!H25,'平鎮地政事務所已登記公私有土地筆數面積(續20)'!H25)</f>
        <v>201</v>
      </c>
      <c r="I25" s="43">
        <f>SUM('桃園地政事務所已登記公私有土地筆數面積(續1)'!I25,'龜山地政事務所已登記公私有土地筆數面積(續3)'!I25,'中壢地政事務所已登記公私有土地筆數面積(續5)'!I25,'大溪地政事務所已登記公私有土地筆數面積(續8)'!I25,'楊梅地政事務所已登記公私有土地筆數面積(續12)'!I25,'蘆竹地政事務所已登記公私有土地筆數面積(續15)'!I25,'八德地政事務所已登記公私有土地筆數面積(續18)'!I25,'平鎮地政事務所已登記公私有土地筆數面積(續20)'!I25)</f>
        <v>13</v>
      </c>
      <c r="J25" s="51">
        <f>SUM('桃園地政事務所已登記公私有土地筆數面積(續1)'!J25,'龜山地政事務所已登記公私有土地筆數面積(續3)'!J25,'中壢地政事務所已登記公私有土地筆數面積(續5)'!J25,'大溪地政事務所已登記公私有土地筆數面積(續8)'!J25,'楊梅地政事務所已登記公私有土地筆數面積(續12)'!J25,'蘆竹地政事務所已登記公私有土地筆數面積(續15)'!J25,'八德地政事務所已登記公私有土地筆數面積(續18)'!J25,'平鎮地政事務所已登記公私有土地筆數面積(續20)'!J25)</f>
        <v>0</v>
      </c>
    </row>
    <row r="26" spans="1:10" ht="21.95" customHeight="1">
      <c r="A26" s="11"/>
      <c r="B26" s="21" t="s">
        <v>27</v>
      </c>
      <c r="C26" s="29">
        <f>SUM(D26:F26)</f>
        <v>5110.482304</v>
      </c>
      <c r="D26" s="35">
        <f>SUM('桃園地政事務所已登記公私有土地筆數面積(續1)'!D26,'龜山地政事務所已登記公私有土地筆數面積(續3)'!D26,'中壢地政事務所已登記公私有土地筆數面積(續5)'!D26,'大溪地政事務所已登記公私有土地筆數面積(續8)'!D26,'楊梅地政事務所已登記公私有土地筆數面積(續12)'!D26,'蘆竹地政事務所已登記公私有土地筆數面積(續15)'!D26,'八德地政事務所已登記公私有土地筆數面積(續18)'!D26,'平鎮地政事務所已登記公私有土地筆數面積(續20)'!D26)</f>
        <v>4629.597105</v>
      </c>
      <c r="E26" s="35">
        <f>SUM('桃園地政事務所已登記公私有土地筆數面積(續1)'!E26,'龜山地政事務所已登記公私有土地筆數面積(續3)'!E26,'中壢地政事務所已登記公私有土地筆數面積(續5)'!E26,'大溪地政事務所已登記公私有土地筆數面積(續8)'!E26,'楊梅地政事務所已登記公私有土地筆數面積(續12)'!E26,'蘆竹地政事務所已登記公私有土地筆數面積(續15)'!E26,'八德地政事務所已登記公私有土地筆數面積(續18)'!E26,'平鎮地政事務所已登記公私有土地筆數面積(續20)'!E26)</f>
        <v>278.064998</v>
      </c>
      <c r="F26" s="35">
        <f>SUM('桃園地政事務所已登記公私有土地筆數面積(續1)'!F26,'龜山地政事務所已登記公私有土地筆數面積(續3)'!F26,'中壢地政事務所已登記公私有土地筆數面積(續5)'!F26,'大溪地政事務所已登記公私有土地筆數面積(續8)'!F26,'楊梅地政事務所已登記公私有土地筆數面積(續12)'!F26,'蘆竹地政事務所已登記公私有土地筆數面積(續15)'!F26,'八德地政事務所已登記公私有土地筆數面積(續18)'!F26,'平鎮地政事務所已登記公私有土地筆數面積(續20)'!F26)</f>
        <v>202.820201</v>
      </c>
      <c r="G26" s="43">
        <f>SUM(H26:J26)</f>
        <v>3681</v>
      </c>
      <c r="H26" s="43">
        <f>SUM('桃園地政事務所已登記公私有土地筆數面積(續1)'!H26,'龜山地政事務所已登記公私有土地筆數面積(續3)'!H26,'中壢地政事務所已登記公私有土地筆數面積(續5)'!H26,'大溪地政事務所已登記公私有土地筆數面積(續8)'!H26,'楊梅地政事務所已登記公私有土地筆數面積(續12)'!H26,'蘆竹地政事務所已登記公私有土地筆數面積(續15)'!H26,'八德地政事務所已登記公私有土地筆數面積(續18)'!H26,'平鎮地政事務所已登記公私有土地筆數面積(續20)'!H26)</f>
        <v>2362</v>
      </c>
      <c r="I26" s="43">
        <f>SUM('桃園地政事務所已登記公私有土地筆數面積(續1)'!I26,'龜山地政事務所已登記公私有土地筆數面積(續3)'!I26,'中壢地政事務所已登記公私有土地筆數面積(續5)'!I26,'大溪地政事務所已登記公私有土地筆數面積(續8)'!I26,'楊梅地政事務所已登記公私有土地筆數面積(續12)'!I26,'蘆竹地政事務所已登記公私有土地筆數面積(續15)'!I26,'八德地政事務所已登記公私有土地筆數面積(續18)'!I26,'平鎮地政事務所已登記公私有土地筆數面積(續20)'!I26)</f>
        <v>1304</v>
      </c>
      <c r="J26" s="51">
        <f>SUM('桃園地政事務所已登記公私有土地筆數面積(續1)'!J26,'龜山地政事務所已登記公私有土地筆數面積(續3)'!J26,'中壢地政事務所已登記公私有土地筆數面積(續5)'!J26,'大溪地政事務所已登記公私有土地筆數面積(續8)'!J26,'楊梅地政事務所已登記公私有土地筆數面積(續12)'!J26,'蘆竹地政事務所已登記公私有土地筆數面積(續15)'!J26,'八德地政事務所已登記公私有土地筆數面積(續18)'!J26,'平鎮地政事務所已登記公私有土地筆數面積(續20)'!J26)</f>
        <v>15</v>
      </c>
    </row>
    <row r="27" spans="1:10" ht="21.95" customHeight="1">
      <c r="A27" s="11"/>
      <c r="B27" s="21" t="s">
        <v>28</v>
      </c>
      <c r="C27" s="29">
        <f>SUM(D27:F27)</f>
        <v>185.53622</v>
      </c>
      <c r="D27" s="35">
        <f>SUM('桃園地政事務所已登記公私有土地筆數面積(續1)'!D27,'龜山地政事務所已登記公私有土地筆數面積(續3)'!D27,'中壢地政事務所已登記公私有土地筆數面積(續5)'!D27,'大溪地政事務所已登記公私有土地筆數面積(續8)'!D27,'楊梅地政事務所已登記公私有土地筆數面積(續12)'!D27,'蘆竹地政事務所已登記公私有土地筆數面積(續15)'!D27,'八德地政事務所已登記公私有土地筆數面積(續18)'!D27,'平鎮地政事務所已登記公私有土地筆數面積(續20)'!D27)</f>
        <v>103.633856</v>
      </c>
      <c r="E27" s="35">
        <f>SUM('桃園地政事務所已登記公私有土地筆數面積(續1)'!E27,'龜山地政事務所已登記公私有土地筆數面積(續3)'!E27,'中壢地政事務所已登記公私有土地筆數面積(續5)'!E27,'大溪地政事務所已登記公私有土地筆數面積(續8)'!E27,'楊梅地政事務所已登記公私有土地筆數面積(續12)'!E27,'蘆竹地政事務所已登記公私有土地筆數面積(續15)'!E27,'八德地政事務所已登記公私有土地筆數面積(續18)'!E27,'平鎮地政事務所已登記公私有土地筆數面積(續20)'!E27)</f>
        <v>78.945583</v>
      </c>
      <c r="F27" s="35">
        <f>SUM('桃園地政事務所已登記公私有土地筆數面積(續1)'!F27,'龜山地政事務所已登記公私有土地筆數面積(續3)'!F27,'中壢地政事務所已登記公私有土地筆數面積(續5)'!F27,'大溪地政事務所已登記公私有土地筆數面積(續8)'!F27,'楊梅地政事務所已登記公私有土地筆數面積(續12)'!F27,'蘆竹地政事務所已登記公私有土地筆數面積(續15)'!F27,'八德地政事務所已登記公私有土地筆數面積(續18)'!F27,'平鎮地政事務所已登記公私有土地筆數面積(續20)'!F27)</f>
        <v>2.956781</v>
      </c>
      <c r="G27" s="43">
        <f>SUM(H27:J27)</f>
        <v>1575</v>
      </c>
      <c r="H27" s="43">
        <f>SUM('桃園地政事務所已登記公私有土地筆數面積(續1)'!H27,'龜山地政事務所已登記公私有土地筆數面積(續3)'!H27,'中壢地政事務所已登記公私有土地筆數面積(續5)'!H27,'大溪地政事務所已登記公私有土地筆數面積(續8)'!H27,'楊梅地政事務所已登記公私有土地筆數面積(續12)'!H27,'蘆竹地政事務所已登記公私有土地筆數面積(續15)'!H27,'八德地政事務所已登記公私有土地筆數面積(續18)'!H27,'平鎮地政事務所已登記公私有土地筆數面積(續20)'!H27)</f>
        <v>523</v>
      </c>
      <c r="I27" s="43">
        <f>SUM('桃園地政事務所已登記公私有土地筆數面積(續1)'!I27,'龜山地政事務所已登記公私有土地筆數面積(續3)'!I27,'中壢地政事務所已登記公私有土地筆數面積(續5)'!I27,'大溪地政事務所已登記公私有土地筆數面積(續8)'!I27,'楊梅地政事務所已登記公私有土地筆數面積(續12)'!I27,'蘆竹地政事務所已登記公私有土地筆數面積(續15)'!I27,'八德地政事務所已登記公私有土地筆數面積(續18)'!I27,'平鎮地政事務所已登記公私有土地筆數面積(續20)'!I27)</f>
        <v>1031</v>
      </c>
      <c r="J27" s="51">
        <f>SUM('桃園地政事務所已登記公私有土地筆數面積(續1)'!J27,'龜山地政事務所已登記公私有土地筆數面積(續3)'!J27,'中壢地政事務所已登記公私有土地筆數面積(續5)'!J27,'大溪地政事務所已登記公私有土地筆數面積(續8)'!J27,'楊梅地政事務所已登記公私有土地筆數面積(續12)'!J27,'蘆竹地政事務所已登記公私有土地筆數面積(續15)'!J27,'八德地政事務所已登記公私有土地筆數面積(續18)'!J27,'平鎮地政事務所已登記公私有土地筆數面積(續20)'!J27)</f>
        <v>21</v>
      </c>
    </row>
    <row r="28" spans="1:10" ht="21.95" customHeight="1">
      <c r="A28" s="11"/>
      <c r="B28" s="21" t="s">
        <v>29</v>
      </c>
      <c r="C28" s="29">
        <f>SUM(D28:F28)</f>
        <v>4509.815114</v>
      </c>
      <c r="D28" s="35">
        <f>SUM('桃園地政事務所已登記公私有土地筆數面積(續1)'!D28,'龜山地政事務所已登記公私有土地筆數面積(續3)'!D28,'中壢地政事務所已登記公私有土地筆數面積(續5)'!D28,'大溪地政事務所已登記公私有土地筆數面積(續8)'!D28,'楊梅地政事務所已登記公私有土地筆數面積(續12)'!D28,'蘆竹地政事務所已登記公私有土地筆數面積(續15)'!D28,'八德地政事務所已登記公私有土地筆數面積(續18)'!D28,'平鎮地政事務所已登記公私有土地筆數面積(續20)'!D28)</f>
        <v>3984.73242</v>
      </c>
      <c r="E28" s="35">
        <f>SUM('桃園地政事務所已登記公私有土地筆數面積(續1)'!E28,'龜山地政事務所已登記公私有土地筆數面積(續3)'!E28,'中壢地政事務所已登記公私有土地筆數面積(續5)'!E28,'大溪地政事務所已登記公私有土地筆數面積(續8)'!E28,'楊梅地政事務所已登記公私有土地筆數面積(續12)'!E28,'蘆竹地政事務所已登記公私有土地筆數面積(續15)'!E28,'八德地政事務所已登記公私有土地筆數面積(續18)'!E28,'平鎮地政事務所已登記公私有土地筆數面積(續20)'!E28)</f>
        <v>506.784003</v>
      </c>
      <c r="F28" s="35">
        <f>SUM('桃園地政事務所已登記公私有土地筆數面積(續1)'!F28,'龜山地政事務所已登記公私有土地筆數面積(續3)'!F28,'中壢地政事務所已登記公私有土地筆數面積(續5)'!F28,'大溪地政事務所已登記公私有土地筆數面積(續8)'!F28,'楊梅地政事務所已登記公私有土地筆數面積(續12)'!F28,'蘆竹地政事務所已登記公私有土地筆數面積(續15)'!F28,'八德地政事務所已登記公私有土地筆數面積(續18)'!F28,'平鎮地政事務所已登記公私有土地筆數面積(續20)'!F28)</f>
        <v>18.298691</v>
      </c>
      <c r="G28" s="43">
        <f>SUM(H28:J28)</f>
        <v>9652</v>
      </c>
      <c r="H28" s="43">
        <f>SUM('桃園地政事務所已登記公私有土地筆數面積(續1)'!H28,'龜山地政事務所已登記公私有土地筆數面積(續3)'!H28,'中壢地政事務所已登記公私有土地筆數面積(續5)'!H28,'大溪地政事務所已登記公私有土地筆數面積(續8)'!H28,'楊梅地政事務所已登記公私有土地筆數面積(續12)'!H28,'蘆竹地政事務所已登記公私有土地筆數面積(續15)'!H28,'八德地政事務所已登記公私有土地筆數面積(續18)'!H28,'平鎮地政事務所已登記公私有土地筆數面積(續20)'!H28)</f>
        <v>6335</v>
      </c>
      <c r="I28" s="43">
        <f>SUM('桃園地政事務所已登記公私有土地筆數面積(續1)'!I28,'龜山地政事務所已登記公私有土地筆數面積(續3)'!I28,'中壢地政事務所已登記公私有土地筆數面積(續5)'!I28,'大溪地政事務所已登記公私有土地筆數面積(續8)'!I28,'楊梅地政事務所已登記公私有土地筆數面積(續12)'!I28,'蘆竹地政事務所已登記公私有土地筆數面積(續15)'!I28,'八德地政事務所已登記公私有土地筆數面積(續18)'!I28,'平鎮地政事務所已登記公私有土地筆數面積(續20)'!I28)</f>
        <v>3246</v>
      </c>
      <c r="J28" s="51">
        <f>SUM('桃園地政事務所已登記公私有土地筆數面積(續1)'!J28,'龜山地政事務所已登記公私有土地筆數面積(續3)'!J28,'中壢地政事務所已登記公私有土地筆數面積(續5)'!J28,'大溪地政事務所已登記公私有土地筆數面積(續8)'!J28,'楊梅地政事務所已登記公私有土地筆數面積(續12)'!J28,'蘆竹地政事務所已登記公私有土地筆數面積(續15)'!J28,'八德地政事務所已登記公私有土地筆數面積(續18)'!J28,'平鎮地政事務所已登記公私有土地筆數面積(續20)'!J28)</f>
        <v>71</v>
      </c>
    </row>
    <row r="29" spans="1:10" ht="21.95" customHeight="1">
      <c r="A29" s="11"/>
      <c r="B29" s="21" t="s">
        <v>30</v>
      </c>
      <c r="C29" s="29">
        <f>SUM(D29:F29)</f>
        <v>663.458119</v>
      </c>
      <c r="D29" s="35">
        <f>SUM('桃園地政事務所已登記公私有土地筆數面積(續1)'!D29,'龜山地政事務所已登記公私有土地筆數面積(續3)'!D29,'中壢地政事務所已登記公私有土地筆數面積(續5)'!D29,'大溪地政事務所已登記公私有土地筆數面積(續8)'!D29,'楊梅地政事務所已登記公私有土地筆數面積(續12)'!D29,'蘆竹地政事務所已登記公私有土地筆數面積(續15)'!D29,'八德地政事務所已登記公私有土地筆數面積(續18)'!D29,'平鎮地政事務所已登記公私有土地筆數面積(續20)'!D29)</f>
        <v>337.283761</v>
      </c>
      <c r="E29" s="35">
        <f>SUM('桃園地政事務所已登記公私有土地筆數面積(續1)'!E29,'龜山地政事務所已登記公私有土地筆數面積(續3)'!E29,'中壢地政事務所已登記公私有土地筆數面積(續5)'!E29,'大溪地政事務所已登記公私有土地筆數面積(續8)'!E29,'楊梅地政事務所已登記公私有土地筆數面積(續12)'!E29,'蘆竹地政事務所已登記公私有土地筆數面積(續15)'!E29,'八德地政事務所已登記公私有土地筆數面積(續18)'!E29,'平鎮地政事務所已登記公私有土地筆數面積(續20)'!E29)</f>
        <v>326.172344</v>
      </c>
      <c r="F29" s="35">
        <f>SUM('桃園地政事務所已登記公私有土地筆數面積(續1)'!F29,'龜山地政事務所已登記公私有土地筆數面積(續3)'!F29,'中壢地政事務所已登記公私有土地筆數面積(續5)'!F29,'大溪地政事務所已登記公私有土地筆數面積(續8)'!F29,'楊梅地政事務所已登記公私有土地筆數面積(續12)'!F29,'蘆竹地政事務所已登記公私有土地筆數面積(續15)'!F29,'八德地政事務所已登記公私有土地筆數面積(續18)'!F29,'平鎮地政事務所已登記公私有土地筆數面積(續20)'!F29)</f>
        <v>0.002014</v>
      </c>
      <c r="G29" s="43">
        <f>SUM(H29:J29)</f>
        <v>2020</v>
      </c>
      <c r="H29" s="43">
        <f>SUM('桃園地政事務所已登記公私有土地筆數面積(續1)'!H29,'龜山地政事務所已登記公私有土地筆數面積(續3)'!H29,'中壢地政事務所已登記公私有土地筆數面積(續5)'!H29,'大溪地政事務所已登記公私有土地筆數面積(續8)'!H29,'楊梅地政事務所已登記公私有土地筆數面積(續12)'!H29,'蘆竹地政事務所已登記公私有土地筆數面積(續15)'!H29,'八德地政事務所已登記公私有土地筆數面積(續18)'!H29,'平鎮地政事務所已登記公私有土地筆數面積(續20)'!H29)</f>
        <v>1262</v>
      </c>
      <c r="I29" s="43">
        <f>SUM('桃園地政事務所已登記公私有土地筆數面積(續1)'!I29,'龜山地政事務所已登記公私有土地筆數面積(續3)'!I29,'中壢地政事務所已登記公私有土地筆數面積(續5)'!I29,'大溪地政事務所已登記公私有土地筆數面積(續8)'!I29,'楊梅地政事務所已登記公私有土地筆數面積(續12)'!I29,'蘆竹地政事務所已登記公私有土地筆數面積(續15)'!I29,'八德地政事務所已登記公私有土地筆數面積(續18)'!I29,'平鎮地政事務所已登記公私有土地筆數面積(續20)'!I29)</f>
        <v>757</v>
      </c>
      <c r="J29" s="51">
        <f>SUM('桃園地政事務所已登記公私有土地筆數面積(續1)'!J29,'龜山地政事務所已登記公私有土地筆數面積(續3)'!J29,'中壢地政事務所已登記公私有土地筆數面積(續5)'!J29,'大溪地政事務所已登記公私有土地筆數面積(續8)'!J29,'楊梅地政事務所已登記公私有土地筆數面積(續12)'!J29,'蘆竹地政事務所已登記公私有土地筆數面積(續15)'!J29,'八德地政事務所已登記公私有土地筆數面積(續18)'!J29,'平鎮地政事務所已登記公私有土地筆數面積(續20)'!J29)</f>
        <v>1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桃園地政事務所已登記公私有土地筆數面積(續1)'!D30,'龜山地政事務所已登記公私有土地筆數面積(續3)'!D30,'中壢地政事務所已登記公私有土地筆數面積(續5)'!D30,'大溪地政事務所已登記公私有土地筆數面積(續8)'!D30,'楊梅地政事務所已登記公私有土地筆數面積(續12)'!D30,'蘆竹地政事務所已登記公私有土地筆數面積(續15)'!D30,'八德地政事務所已登記公私有土地筆數面積(續18)'!D30,'平鎮地政事務所已登記公私有土地筆數面積(續20)'!D30)</f>
        <v>0</v>
      </c>
      <c r="E30" s="35">
        <f>SUM('桃園地政事務所已登記公私有土地筆數面積(續1)'!E30,'龜山地政事務所已登記公私有土地筆數面積(續3)'!E30,'中壢地政事務所已登記公私有土地筆數面積(續5)'!E30,'大溪地政事務所已登記公私有土地筆數面積(續8)'!E30,'楊梅地政事務所已登記公私有土地筆數面積(續12)'!E30,'蘆竹地政事務所已登記公私有土地筆數面積(續15)'!E30,'八德地政事務所已登記公私有土地筆數面積(續18)'!E30,'平鎮地政事務所已登記公私有土地筆數面積(續20)'!E30)</f>
        <v>0</v>
      </c>
      <c r="F30" s="35">
        <f>SUM('桃園地政事務所已登記公私有土地筆數面積(續1)'!F30,'龜山地政事務所已登記公私有土地筆數面積(續3)'!F30,'中壢地政事務所已登記公私有土地筆數面積(續5)'!F30,'大溪地政事務所已登記公私有土地筆數面積(續8)'!F30,'楊梅地政事務所已登記公私有土地筆數面積(續12)'!F30,'蘆竹地政事務所已登記公私有土地筆數面積(續15)'!F30,'八德地政事務所已登記公私有土地筆數面積(續18)'!F30,'平鎮地政事務所已登記公私有土地筆數面積(續20)'!F30)</f>
        <v>0</v>
      </c>
      <c r="G30" s="43">
        <f>SUM(H30:J30)</f>
        <v>0</v>
      </c>
      <c r="H30" s="43">
        <f>SUM('桃園地政事務所已登記公私有土地筆數面積(續1)'!H30,'龜山地政事務所已登記公私有土地筆數面積(續3)'!H30,'中壢地政事務所已登記公私有土地筆數面積(續5)'!H30,'大溪地政事務所已登記公私有土地筆數面積(續8)'!H30,'楊梅地政事務所已登記公私有土地筆數面積(續12)'!H30,'蘆竹地政事務所已登記公私有土地筆數面積(續15)'!H30,'八德地政事務所已登記公私有土地筆數面積(續18)'!H30,'平鎮地政事務所已登記公私有土地筆數面積(續20)'!H30)</f>
        <v>0</v>
      </c>
      <c r="I30" s="43">
        <f>SUM('桃園地政事務所已登記公私有土地筆數面積(續1)'!I30,'龜山地政事務所已登記公私有土地筆數面積(續3)'!I30,'中壢地政事務所已登記公私有土地筆數面積(續5)'!I30,'大溪地政事務所已登記公私有土地筆數面積(續8)'!I30,'楊梅地政事務所已登記公私有土地筆數面積(續12)'!I30,'蘆竹地政事務所已登記公私有土地筆數面積(續15)'!I30,'八德地政事務所已登記公私有土地筆數面積(續18)'!I30,'平鎮地政事務所已登記公私有土地筆數面積(續20)'!I30)</f>
        <v>0</v>
      </c>
      <c r="J30" s="51">
        <f>SUM('桃園地政事務所已登記公私有土地筆數面積(續1)'!J30,'龜山地政事務所已登記公私有土地筆數面積(續3)'!J30,'中壢地政事務所已登記公私有土地筆數面積(續5)'!J30,'大溪地政事務所已登記公私有土地筆數面積(續8)'!J30,'楊梅地政事務所已登記公私有土地筆數面積(續12)'!J30,'蘆竹地政事務所已登記公私有土地筆數面積(續15)'!J30,'八德地政事務所已登記公私有土地筆數面積(續18)'!J30,'平鎮地政事務所已登記公私有土地筆數面積(續20)'!J30)</f>
        <v>0</v>
      </c>
    </row>
    <row r="31" spans="1:10" ht="21.95" customHeight="1">
      <c r="A31" s="13" t="s">
        <v>5</v>
      </c>
      <c r="B31" s="13"/>
      <c r="C31" s="30">
        <f>SUM(D31:F31)</f>
        <v>31846.063693</v>
      </c>
      <c r="D31" s="35">
        <f>SUM('桃園地政事務所已登記公私有土地筆數面積(續1)'!D31,'龜山地政事務所已登記公私有土地筆數面積(續3)'!D31,'中壢地政事務所已登記公私有土地筆數面積(續5)'!D31,'大溪地政事務所已登記公私有土地筆數面積(續8)'!D31,'楊梅地政事務所已登記公私有土地筆數面積(續12)'!D31,'蘆竹地政事務所已登記公私有土地筆數面積(續15)'!D31,'八德地政事務所已登記公私有土地筆數面積(續18)'!D31,'平鎮地政事務所已登記公私有土地筆數面積(續20)'!D31)</f>
        <v>9582.245894</v>
      </c>
      <c r="E31" s="35">
        <f>SUM('桃園地政事務所已登記公私有土地筆數面積(續1)'!E31,'龜山地政事務所已登記公私有土地筆數面積(續3)'!E31,'中壢地政事務所已登記公私有土地筆數面積(續5)'!E31,'大溪地政事務所已登記公私有土地筆數面積(續8)'!E31,'楊梅地政事務所已登記公私有土地筆數面積(續12)'!E31,'蘆竹地政事務所已登記公私有土地筆數面積(續15)'!E31,'八德地政事務所已登記公私有土地筆數面積(續18)'!E31,'平鎮地政事務所已登記公私有土地筆數面積(續20)'!E31)</f>
        <v>21510.387692</v>
      </c>
      <c r="F31" s="35">
        <f>SUM('桃園地政事務所已登記公私有土地筆數面積(續1)'!F31,'龜山地政事務所已登記公私有土地筆數面積(續3)'!F31,'中壢地政事務所已登記公私有土地筆數面積(續5)'!F31,'大溪地政事務所已登記公私有土地筆數面積(續8)'!F31,'楊梅地政事務所已登記公私有土地筆數面積(續12)'!F31,'蘆竹地政事務所已登記公私有土地筆數面積(續15)'!F31,'八德地政事務所已登記公私有土地筆數面積(續18)'!F31,'平鎮地政事務所已登記公私有土地筆數面積(續20)'!F31)</f>
        <v>753.430107</v>
      </c>
      <c r="G31" s="43">
        <f>SUM(H31:J31)</f>
        <v>636791</v>
      </c>
      <c r="H31" s="43">
        <f>SUM('桃園地政事務所已登記公私有土地筆數面積(續1)'!H31,'龜山地政事務所已登記公私有土地筆數面積(續3)'!H31,'中壢地政事務所已登記公私有土地筆數面積(續5)'!H31,'大溪地政事務所已登記公私有土地筆數面積(續8)'!H31,'楊梅地政事務所已登記公私有土地筆數面積(續12)'!H31,'蘆竹地政事務所已登記公私有土地筆數面積(續15)'!H31,'八德地政事務所已登記公私有土地筆數面積(續18)'!H31,'平鎮地政事務所已登記公私有土地筆數面積(續20)'!H31)</f>
        <v>144135</v>
      </c>
      <c r="I31" s="43">
        <f>SUM('桃園地政事務所已登記公私有土地筆數面積(續1)'!I31,'龜山地政事務所已登記公私有土地筆數面積(續3)'!I31,'中壢地政事務所已登記公私有土地筆數面積(續5)'!I31,'大溪地政事務所已登記公私有土地筆數面積(續8)'!I31,'楊梅地政事務所已登記公私有土地筆數面積(續12)'!I31,'蘆竹地政事務所已登記公私有土地筆數面積(續15)'!I31,'八德地政事務所已登記公私有土地筆數面積(續18)'!I31,'平鎮地政事務所已登記公私有土地筆數面積(續20)'!I31)</f>
        <v>483276</v>
      </c>
      <c r="J31" s="51">
        <f>SUM('桃園地政事務所已登記公私有土地筆數面積(續1)'!J31,'龜山地政事務所已登記公私有土地筆數面積(續3)'!J31,'中壢地政事務所已登記公私有土地筆數面積(續5)'!J31,'大溪地政事務所已登記公私有土地筆數面積(續8)'!J31,'楊梅地政事務所已登記公私有土地筆數面積(續12)'!J31,'蘆竹地政事務所已登記公私有土地筆數面積(續15)'!J31,'八德地政事務所已登記公私有土地筆數面積(續18)'!J31,'平鎮地政事務所已登記公私有土地筆數面積(續20)'!J31)</f>
        <v>9380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12">
      <selection activeCell="J29" sqref="H18 I18 J17:J20 H20 H25:I25 J24:J25 H30:I30 J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6" s="16" customFormat="1" ht="31.5" customHeight="1" hidden="1">
      <c r="E1" s="37"/>
      <c r="F1" s="38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9911.442588</v>
      </c>
      <c r="D9" s="34">
        <f>SUM(D10,D31)</f>
        <v>4095.922769</v>
      </c>
      <c r="E9" s="34">
        <f>SUM(E10,E31)</f>
        <v>5521.632865</v>
      </c>
      <c r="F9" s="34">
        <f>SUM(F10,F31)</f>
        <v>293.886954</v>
      </c>
      <c r="G9" s="42">
        <f>SUM(G10,G31)</f>
        <v>84008</v>
      </c>
      <c r="H9" s="42">
        <f>SUM(H10,H31)</f>
        <v>22372</v>
      </c>
      <c r="I9" s="42">
        <f>SUM(I10,I31)</f>
        <v>61066</v>
      </c>
      <c r="J9" s="50">
        <f>SUM(J10,J31)</f>
        <v>570</v>
      </c>
    </row>
    <row r="10" spans="1:10" ht="21.95" customHeight="1">
      <c r="A10" s="10" t="s">
        <v>4</v>
      </c>
      <c r="B10" s="21" t="s">
        <v>11</v>
      </c>
      <c r="C10" s="29">
        <f>SUM(C11:C30)</f>
        <v>8057.424892</v>
      </c>
      <c r="D10" s="35">
        <f>SUM(D11:D30)</f>
        <v>2816.412384</v>
      </c>
      <c r="E10" s="35">
        <f>SUM(E11:E30)</f>
        <v>4977.570447</v>
      </c>
      <c r="F10" s="35">
        <f>SUM(F11:F30)</f>
        <v>263.442061</v>
      </c>
      <c r="G10" s="43">
        <f>SUM(G11:G30)</f>
        <v>50030</v>
      </c>
      <c r="H10" s="43">
        <f>SUM(H11:H30)</f>
        <v>11997</v>
      </c>
      <c r="I10" s="43">
        <f>SUM(I11:I30)</f>
        <v>37756</v>
      </c>
      <c r="J10" s="51">
        <f>SUM(J11:J30)</f>
        <v>277</v>
      </c>
    </row>
    <row r="11" spans="1:10" ht="21.95" customHeight="1">
      <c r="A11" s="11"/>
      <c r="B11" s="21" t="s">
        <v>12</v>
      </c>
      <c r="C11" s="29">
        <f>SUM(D11:F11)</f>
        <v>94.435415</v>
      </c>
      <c r="D11" s="61">
        <v>1.572718</v>
      </c>
      <c r="E11" s="61">
        <v>92.727982</v>
      </c>
      <c r="F11" s="61">
        <v>0.134715</v>
      </c>
      <c r="G11" s="43">
        <f>SUM(H11:J11)</f>
        <v>3142</v>
      </c>
      <c r="H11" s="63">
        <v>45</v>
      </c>
      <c r="I11" s="63">
        <v>3092</v>
      </c>
      <c r="J11" s="65">
        <v>5</v>
      </c>
    </row>
    <row r="12" spans="1:10" ht="21.95" customHeight="1">
      <c r="A12" s="11"/>
      <c r="B12" s="21" t="s">
        <v>13</v>
      </c>
      <c r="C12" s="29">
        <f>SUM(D12:F12)</f>
        <v>81.848075</v>
      </c>
      <c r="D12" s="61">
        <v>10.980523</v>
      </c>
      <c r="E12" s="61">
        <v>70.241843</v>
      </c>
      <c r="F12" s="61">
        <v>0.625709</v>
      </c>
      <c r="G12" s="43">
        <f>SUM(H12:J12)</f>
        <v>6133</v>
      </c>
      <c r="H12" s="63">
        <v>369</v>
      </c>
      <c r="I12" s="63">
        <v>5747</v>
      </c>
      <c r="J12" s="65">
        <v>17</v>
      </c>
    </row>
    <row r="13" spans="1:10" ht="21.95" customHeight="1">
      <c r="A13" s="11"/>
      <c r="B13" s="21" t="s">
        <v>14</v>
      </c>
      <c r="C13" s="29">
        <f>SUM(D13:F13)</f>
        <v>152.037533</v>
      </c>
      <c r="D13" s="61">
        <v>10.112656</v>
      </c>
      <c r="E13" s="61">
        <v>140.145503</v>
      </c>
      <c r="F13" s="61">
        <v>1.779374</v>
      </c>
      <c r="G13" s="43">
        <f>SUM(H13:J13)</f>
        <v>3671</v>
      </c>
      <c r="H13" s="63">
        <v>266</v>
      </c>
      <c r="I13" s="63">
        <v>3398</v>
      </c>
      <c r="J13" s="65">
        <v>7</v>
      </c>
    </row>
    <row r="14" spans="1:10" ht="21.95" customHeight="1">
      <c r="A14" s="11"/>
      <c r="B14" s="21" t="s">
        <v>15</v>
      </c>
      <c r="C14" s="29">
        <f>SUM(D14:F14)</f>
        <v>146.856476</v>
      </c>
      <c r="D14" s="61">
        <v>0.750615</v>
      </c>
      <c r="E14" s="61">
        <v>145.911312</v>
      </c>
      <c r="F14" s="61">
        <v>0.194549</v>
      </c>
      <c r="G14" s="43">
        <f>SUM(H14:J14)</f>
        <v>974</v>
      </c>
      <c r="H14" s="63">
        <v>12</v>
      </c>
      <c r="I14" s="63">
        <v>961</v>
      </c>
      <c r="J14" s="65">
        <v>1</v>
      </c>
    </row>
    <row r="15" spans="1:10" ht="21.95" customHeight="1">
      <c r="A15" s="11"/>
      <c r="B15" s="21" t="s">
        <v>16</v>
      </c>
      <c r="C15" s="29">
        <f>SUM(D15:F15)</f>
        <v>3606.052867</v>
      </c>
      <c r="D15" s="61">
        <v>291.270179</v>
      </c>
      <c r="E15" s="61">
        <v>3287.424229</v>
      </c>
      <c r="F15" s="61">
        <v>27.358459</v>
      </c>
      <c r="G15" s="43">
        <f>SUM(H15:J15)</f>
        <v>21737</v>
      </c>
      <c r="H15" s="63">
        <v>1770</v>
      </c>
      <c r="I15" s="63">
        <v>19828</v>
      </c>
      <c r="J15" s="65">
        <v>139</v>
      </c>
    </row>
    <row r="16" spans="1:10" ht="21.95" customHeight="1">
      <c r="A16" s="11"/>
      <c r="B16" s="21" t="s">
        <v>17</v>
      </c>
      <c r="C16" s="29">
        <f>SUM(D16:F16)</f>
        <v>2125.90901</v>
      </c>
      <c r="D16" s="61">
        <v>1478.741676</v>
      </c>
      <c r="E16" s="61">
        <v>639.396751</v>
      </c>
      <c r="F16" s="61">
        <v>7.770583</v>
      </c>
      <c r="G16" s="43">
        <f>SUM(H16:J16)</f>
        <v>1758</v>
      </c>
      <c r="H16" s="63">
        <v>612</v>
      </c>
      <c r="I16" s="63">
        <v>1128</v>
      </c>
      <c r="J16" s="65">
        <v>18</v>
      </c>
    </row>
    <row r="17" spans="1:10" ht="21.95" customHeight="1">
      <c r="A17" s="11"/>
      <c r="B17" s="21" t="s">
        <v>18</v>
      </c>
      <c r="C17" s="29">
        <f>SUM(D17:F17)</f>
        <v>2.018945</v>
      </c>
      <c r="D17" s="61">
        <v>0.534042</v>
      </c>
      <c r="E17" s="61">
        <v>1.484903</v>
      </c>
      <c r="F17" s="62">
        <v>0</v>
      </c>
      <c r="G17" s="43">
        <f>SUM(H17:J17)</f>
        <v>17</v>
      </c>
      <c r="H17" s="63">
        <v>5</v>
      </c>
      <c r="I17" s="63">
        <v>12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13.687539</v>
      </c>
      <c r="D19" s="61">
        <v>0.512673</v>
      </c>
      <c r="E19" s="61">
        <v>13.174866</v>
      </c>
      <c r="F19" s="62">
        <v>0</v>
      </c>
      <c r="G19" s="43">
        <f>SUM(H19:J19)</f>
        <v>45</v>
      </c>
      <c r="H19" s="63">
        <v>3</v>
      </c>
      <c r="I19" s="63">
        <v>42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3.068265</v>
      </c>
      <c r="D20" s="62">
        <v>0</v>
      </c>
      <c r="E20" s="61">
        <v>3.068265</v>
      </c>
      <c r="F20" s="62">
        <v>0</v>
      </c>
      <c r="G20" s="43">
        <f>SUM(H20:J20)</f>
        <v>37</v>
      </c>
      <c r="H20" s="64">
        <v>0</v>
      </c>
      <c r="I20" s="63">
        <v>37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219.032449</v>
      </c>
      <c r="D21" s="61">
        <v>181.643463</v>
      </c>
      <c r="E21" s="61">
        <v>36.209762</v>
      </c>
      <c r="F21" s="61">
        <v>1.179224</v>
      </c>
      <c r="G21" s="43">
        <f>SUM(H21:J21)</f>
        <v>6083</v>
      </c>
      <c r="H21" s="63">
        <v>4509</v>
      </c>
      <c r="I21" s="63">
        <v>1532</v>
      </c>
      <c r="J21" s="65">
        <v>42</v>
      </c>
    </row>
    <row r="22" spans="1:10" ht="21.95" customHeight="1">
      <c r="A22" s="11"/>
      <c r="B22" s="21" t="s">
        <v>23</v>
      </c>
      <c r="C22" s="29">
        <f>SUM(D22:F22)</f>
        <v>435.623306</v>
      </c>
      <c r="D22" s="61">
        <v>350.042543</v>
      </c>
      <c r="E22" s="61">
        <v>63.980405</v>
      </c>
      <c r="F22" s="61">
        <v>21.600358</v>
      </c>
      <c r="G22" s="43">
        <f>SUM(H22:J22)</f>
        <v>3400</v>
      </c>
      <c r="H22" s="63">
        <v>2854</v>
      </c>
      <c r="I22" s="63">
        <v>525</v>
      </c>
      <c r="J22" s="65">
        <v>21</v>
      </c>
    </row>
    <row r="23" spans="1:10" ht="21.95" customHeight="1">
      <c r="A23" s="11"/>
      <c r="B23" s="21" t="s">
        <v>24</v>
      </c>
      <c r="C23" s="29">
        <f>SUM(D23:F23)</f>
        <v>105.606521</v>
      </c>
      <c r="D23" s="61">
        <v>4.813814</v>
      </c>
      <c r="E23" s="61">
        <v>99.543122</v>
      </c>
      <c r="F23" s="61">
        <v>1.249585</v>
      </c>
      <c r="G23" s="43">
        <f>SUM(H23:J23)</f>
        <v>334</v>
      </c>
      <c r="H23" s="63">
        <v>26</v>
      </c>
      <c r="I23" s="63">
        <v>305</v>
      </c>
      <c r="J23" s="65">
        <v>3</v>
      </c>
    </row>
    <row r="24" spans="1:10" ht="21.95" customHeight="1">
      <c r="A24" s="11"/>
      <c r="B24" s="21" t="s">
        <v>25</v>
      </c>
      <c r="C24" s="29">
        <f>SUM(D24:F24)</f>
        <v>3.942183</v>
      </c>
      <c r="D24" s="61">
        <v>0.071</v>
      </c>
      <c r="E24" s="61">
        <v>3.871183</v>
      </c>
      <c r="F24" s="62">
        <v>0</v>
      </c>
      <c r="G24" s="43">
        <f>SUM(H24:J24)</f>
        <v>11</v>
      </c>
      <c r="H24" s="63">
        <v>2</v>
      </c>
      <c r="I24" s="63">
        <v>9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312.363805</v>
      </c>
      <c r="D26" s="61">
        <v>57.774911</v>
      </c>
      <c r="E26" s="61">
        <v>53.449372</v>
      </c>
      <c r="F26" s="61">
        <v>201.139522</v>
      </c>
      <c r="G26" s="43">
        <f>SUM(H26:J26)</f>
        <v>220</v>
      </c>
      <c r="H26" s="63">
        <v>118</v>
      </c>
      <c r="I26" s="63">
        <v>89</v>
      </c>
      <c r="J26" s="65">
        <v>13</v>
      </c>
    </row>
    <row r="27" spans="1:10" ht="21.95" customHeight="1">
      <c r="A27" s="11"/>
      <c r="B27" s="21" t="s">
        <v>28</v>
      </c>
      <c r="C27" s="29">
        <f>SUM(D27:F27)</f>
        <v>41.777763</v>
      </c>
      <c r="D27" s="61">
        <v>25.555463</v>
      </c>
      <c r="E27" s="61">
        <v>16.155449</v>
      </c>
      <c r="F27" s="61">
        <v>0.066851</v>
      </c>
      <c r="G27" s="43">
        <f>SUM(H27:J27)</f>
        <v>388</v>
      </c>
      <c r="H27" s="63">
        <v>127</v>
      </c>
      <c r="I27" s="63">
        <v>258</v>
      </c>
      <c r="J27" s="65">
        <v>3</v>
      </c>
    </row>
    <row r="28" spans="1:10" ht="21.95" customHeight="1">
      <c r="A28" s="11"/>
      <c r="B28" s="21" t="s">
        <v>29</v>
      </c>
      <c r="C28" s="29">
        <f>SUM(D28:F28)</f>
        <v>346.775458</v>
      </c>
      <c r="D28" s="61">
        <v>313.375493</v>
      </c>
      <c r="E28" s="61">
        <v>33.056833</v>
      </c>
      <c r="F28" s="61">
        <v>0.343132</v>
      </c>
      <c r="G28" s="43">
        <f>SUM(H28:J28)</f>
        <v>1351</v>
      </c>
      <c r="H28" s="63">
        <v>1018</v>
      </c>
      <c r="I28" s="63">
        <v>325</v>
      </c>
      <c r="J28" s="65">
        <v>8</v>
      </c>
    </row>
    <row r="29" spans="1:10" ht="21.95" customHeight="1">
      <c r="A29" s="11"/>
      <c r="B29" s="21" t="s">
        <v>30</v>
      </c>
      <c r="C29" s="29">
        <f>SUM(D29:F29)</f>
        <v>366.389282</v>
      </c>
      <c r="D29" s="61">
        <v>88.660615</v>
      </c>
      <c r="E29" s="61">
        <v>277.728667</v>
      </c>
      <c r="F29" s="62">
        <v>0</v>
      </c>
      <c r="G29" s="43">
        <f>SUM(H29:J29)</f>
        <v>729</v>
      </c>
      <c r="H29" s="63">
        <v>261</v>
      </c>
      <c r="I29" s="63">
        <v>468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1854.017696</v>
      </c>
      <c r="D31" s="61">
        <v>1279.510385</v>
      </c>
      <c r="E31" s="61">
        <v>544.062418</v>
      </c>
      <c r="F31" s="61">
        <v>30.444893</v>
      </c>
      <c r="G31" s="43">
        <f>SUM(H31:J31)</f>
        <v>33978</v>
      </c>
      <c r="H31" s="63">
        <v>10375</v>
      </c>
      <c r="I31" s="63">
        <v>23310</v>
      </c>
      <c r="J31" s="65">
        <v>293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9">
      <selection activeCell="J29" sqref="H17:H19 I18:I19 J17:J19 H24:J25 H30:J30 J29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6" s="16" customFormat="1" ht="31.5" customHeight="1" hidden="1">
      <c r="E1" s="37"/>
      <c r="F1" s="38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7492.433717</v>
      </c>
      <c r="D9" s="34">
        <f>SUM(D10,D31)</f>
        <v>1841.458033</v>
      </c>
      <c r="E9" s="34">
        <f>SUM(E10,E31)</f>
        <v>5558.681034</v>
      </c>
      <c r="F9" s="34">
        <f>SUM(F10,F31)</f>
        <v>92.29465</v>
      </c>
      <c r="G9" s="42">
        <f>SUM(G10,G31)</f>
        <v>88802</v>
      </c>
      <c r="H9" s="42">
        <f>SUM(H10,H31)</f>
        <v>21670</v>
      </c>
      <c r="I9" s="42">
        <f>SUM(I10,I31)</f>
        <v>66677</v>
      </c>
      <c r="J9" s="50">
        <f>SUM(J10,J31)</f>
        <v>455</v>
      </c>
    </row>
    <row r="10" spans="1:10" ht="21.95" customHeight="1">
      <c r="A10" s="10" t="s">
        <v>4</v>
      </c>
      <c r="B10" s="21" t="s">
        <v>11</v>
      </c>
      <c r="C10" s="29">
        <f>SUM(C11:C30)</f>
        <v>6208.113566</v>
      </c>
      <c r="D10" s="35">
        <f>SUM(D11:D30)</f>
        <v>1216.508966</v>
      </c>
      <c r="E10" s="35">
        <f>SUM(E11:E30)</f>
        <v>4909.924725</v>
      </c>
      <c r="F10" s="35">
        <f>SUM(F11:F30)</f>
        <v>81.679875</v>
      </c>
      <c r="G10" s="43">
        <f>SUM(G11:G30)</f>
        <v>60194</v>
      </c>
      <c r="H10" s="43">
        <f>SUM(H11:H30)</f>
        <v>10475</v>
      </c>
      <c r="I10" s="43">
        <f>SUM(I11:I30)</f>
        <v>49488</v>
      </c>
      <c r="J10" s="51">
        <f>SUM(J11:J30)</f>
        <v>231</v>
      </c>
    </row>
    <row r="11" spans="1:10" ht="21.95" customHeight="1">
      <c r="A11" s="11"/>
      <c r="B11" s="21" t="s">
        <v>12</v>
      </c>
      <c r="C11" s="29">
        <f>SUM(D11:F11)</f>
        <v>131.092484</v>
      </c>
      <c r="D11" s="61">
        <v>3.181826</v>
      </c>
      <c r="E11" s="61">
        <v>127.038341</v>
      </c>
      <c r="F11" s="61">
        <v>0.872317</v>
      </c>
      <c r="G11" s="43">
        <f>SUM(H11:J11)</f>
        <v>5721</v>
      </c>
      <c r="H11" s="63">
        <v>85</v>
      </c>
      <c r="I11" s="63">
        <v>5627</v>
      </c>
      <c r="J11" s="65">
        <v>9</v>
      </c>
    </row>
    <row r="12" spans="1:10" ht="21.95" customHeight="1">
      <c r="A12" s="11"/>
      <c r="B12" s="21" t="s">
        <v>13</v>
      </c>
      <c r="C12" s="29">
        <f>SUM(D12:F12)</f>
        <v>197.253548</v>
      </c>
      <c r="D12" s="61">
        <v>12.769425</v>
      </c>
      <c r="E12" s="61">
        <v>182.481098</v>
      </c>
      <c r="F12" s="61">
        <v>2.003025</v>
      </c>
      <c r="G12" s="43">
        <f>SUM(H12:J12)</f>
        <v>16156</v>
      </c>
      <c r="H12" s="63">
        <v>164</v>
      </c>
      <c r="I12" s="63">
        <v>15970</v>
      </c>
      <c r="J12" s="65">
        <v>22</v>
      </c>
    </row>
    <row r="13" spans="1:10" ht="21.95" customHeight="1">
      <c r="A13" s="11"/>
      <c r="B13" s="21" t="s">
        <v>14</v>
      </c>
      <c r="C13" s="29">
        <f>SUM(D13:F13)</f>
        <v>152.689693</v>
      </c>
      <c r="D13" s="61">
        <v>1.841977</v>
      </c>
      <c r="E13" s="61">
        <v>149.892983</v>
      </c>
      <c r="F13" s="61">
        <v>0.954733</v>
      </c>
      <c r="G13" s="43">
        <f>SUM(H13:J13)</f>
        <v>3963</v>
      </c>
      <c r="H13" s="63">
        <v>45</v>
      </c>
      <c r="I13" s="63">
        <v>3911</v>
      </c>
      <c r="J13" s="65">
        <v>7</v>
      </c>
    </row>
    <row r="14" spans="1:10" ht="21.95" customHeight="1">
      <c r="A14" s="11"/>
      <c r="B14" s="21" t="s">
        <v>15</v>
      </c>
      <c r="C14" s="29">
        <f>SUM(D14:F14)</f>
        <v>422.530432</v>
      </c>
      <c r="D14" s="61">
        <v>69.753569</v>
      </c>
      <c r="E14" s="61">
        <v>348.800236</v>
      </c>
      <c r="F14" s="61">
        <v>3.976627</v>
      </c>
      <c r="G14" s="43">
        <f>SUM(H14:J14)</f>
        <v>2564</v>
      </c>
      <c r="H14" s="63">
        <v>251</v>
      </c>
      <c r="I14" s="63">
        <v>2308</v>
      </c>
      <c r="J14" s="65">
        <v>5</v>
      </c>
    </row>
    <row r="15" spans="1:10" ht="21.95" customHeight="1">
      <c r="A15" s="11"/>
      <c r="B15" s="21" t="s">
        <v>16</v>
      </c>
      <c r="C15" s="29">
        <f>SUM(D15:F15)</f>
        <v>3407.421426</v>
      </c>
      <c r="D15" s="61">
        <v>115.592314</v>
      </c>
      <c r="E15" s="61">
        <v>3250.676639</v>
      </c>
      <c r="F15" s="61">
        <v>41.152473</v>
      </c>
      <c r="G15" s="43">
        <f>SUM(H15:J15)</f>
        <v>17925</v>
      </c>
      <c r="H15" s="63">
        <v>807</v>
      </c>
      <c r="I15" s="63">
        <v>17017</v>
      </c>
      <c r="J15" s="65">
        <v>101</v>
      </c>
    </row>
    <row r="16" spans="1:10" ht="21.95" customHeight="1">
      <c r="A16" s="11"/>
      <c r="B16" s="21" t="s">
        <v>17</v>
      </c>
      <c r="C16" s="29">
        <f>SUM(D16:F16)</f>
        <v>267.876806</v>
      </c>
      <c r="D16" s="61">
        <v>4.300365</v>
      </c>
      <c r="E16" s="61">
        <v>260.100984</v>
      </c>
      <c r="F16" s="61">
        <v>3.475457</v>
      </c>
      <c r="G16" s="43">
        <f>SUM(H16:J16)</f>
        <v>696</v>
      </c>
      <c r="H16" s="63">
        <v>29</v>
      </c>
      <c r="I16" s="63">
        <v>647</v>
      </c>
      <c r="J16" s="65">
        <v>20</v>
      </c>
    </row>
    <row r="17" spans="1:10" ht="21.95" customHeight="1">
      <c r="A17" s="11"/>
      <c r="B17" s="21" t="s">
        <v>18</v>
      </c>
      <c r="C17" s="29">
        <f>SUM(D17:F17)</f>
        <v>2.024129</v>
      </c>
      <c r="D17" s="62">
        <v>0</v>
      </c>
      <c r="E17" s="61">
        <v>2.024129</v>
      </c>
      <c r="F17" s="62">
        <v>0</v>
      </c>
      <c r="G17" s="43">
        <f>SUM(H17:J17)</f>
        <v>7</v>
      </c>
      <c r="H17" s="64">
        <v>0</v>
      </c>
      <c r="I17" s="63">
        <v>7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0</v>
      </c>
      <c r="D19" s="62">
        <v>0</v>
      </c>
      <c r="E19" s="62">
        <v>0</v>
      </c>
      <c r="F19" s="62">
        <v>0</v>
      </c>
      <c r="G19" s="43">
        <f>SUM(H19:J19)</f>
        <v>0</v>
      </c>
      <c r="H19" s="64">
        <v>0</v>
      </c>
      <c r="I19" s="64">
        <v>0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28.276811</v>
      </c>
      <c r="D20" s="61">
        <v>0.141037</v>
      </c>
      <c r="E20" s="61">
        <v>26.351015</v>
      </c>
      <c r="F20" s="61">
        <v>1.784759</v>
      </c>
      <c r="G20" s="43">
        <f>SUM(H20:J20)</f>
        <v>330</v>
      </c>
      <c r="H20" s="63">
        <v>6</v>
      </c>
      <c r="I20" s="63">
        <v>322</v>
      </c>
      <c r="J20" s="65">
        <v>2</v>
      </c>
    </row>
    <row r="21" spans="1:10" ht="21.95" customHeight="1">
      <c r="A21" s="11"/>
      <c r="B21" s="21" t="s">
        <v>22</v>
      </c>
      <c r="C21" s="29">
        <f>SUM(D21:F21)</f>
        <v>252.151402</v>
      </c>
      <c r="D21" s="61">
        <v>213.702631</v>
      </c>
      <c r="E21" s="61">
        <v>36.397741</v>
      </c>
      <c r="F21" s="61">
        <v>2.05103</v>
      </c>
      <c r="G21" s="43">
        <f>SUM(H21:J21)</f>
        <v>5235</v>
      </c>
      <c r="H21" s="63">
        <v>4336</v>
      </c>
      <c r="I21" s="63">
        <v>869</v>
      </c>
      <c r="J21" s="65">
        <v>30</v>
      </c>
    </row>
    <row r="22" spans="1:10" ht="21.95" customHeight="1">
      <c r="A22" s="11"/>
      <c r="B22" s="21" t="s">
        <v>23</v>
      </c>
      <c r="C22" s="29">
        <f>SUM(D22:F22)</f>
        <v>247.544712</v>
      </c>
      <c r="D22" s="61">
        <v>97.82624</v>
      </c>
      <c r="E22" s="61">
        <v>127.696096</v>
      </c>
      <c r="F22" s="61">
        <v>22.022376</v>
      </c>
      <c r="G22" s="43">
        <f>SUM(H22:J22)</f>
        <v>3305</v>
      </c>
      <c r="H22" s="63">
        <v>2194</v>
      </c>
      <c r="I22" s="63">
        <v>1092</v>
      </c>
      <c r="J22" s="65">
        <v>19</v>
      </c>
    </row>
    <row r="23" spans="1:10" ht="21.95" customHeight="1">
      <c r="A23" s="11"/>
      <c r="B23" s="21" t="s">
        <v>24</v>
      </c>
      <c r="C23" s="29">
        <f>SUM(D23:F23)</f>
        <v>193.45</v>
      </c>
      <c r="D23" s="61">
        <v>15.356324</v>
      </c>
      <c r="E23" s="61">
        <v>177.428372</v>
      </c>
      <c r="F23" s="61">
        <v>0.665304</v>
      </c>
      <c r="G23" s="43">
        <f>SUM(H23:J23)</f>
        <v>407</v>
      </c>
      <c r="H23" s="63">
        <v>95</v>
      </c>
      <c r="I23" s="63">
        <v>310</v>
      </c>
      <c r="J23" s="65">
        <v>2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176.669871</v>
      </c>
      <c r="D26" s="61">
        <v>64.343993</v>
      </c>
      <c r="E26" s="61">
        <v>110.783453</v>
      </c>
      <c r="F26" s="61">
        <v>1.542425</v>
      </c>
      <c r="G26" s="43">
        <f>SUM(H26:J26)</f>
        <v>751</v>
      </c>
      <c r="H26" s="63">
        <v>328</v>
      </c>
      <c r="I26" s="63">
        <v>422</v>
      </c>
      <c r="J26" s="65">
        <v>1</v>
      </c>
    </row>
    <row r="27" spans="1:10" ht="21.95" customHeight="1">
      <c r="A27" s="11"/>
      <c r="B27" s="21" t="s">
        <v>28</v>
      </c>
      <c r="C27" s="29">
        <f>SUM(D27:F27)</f>
        <v>45.002531</v>
      </c>
      <c r="D27" s="61">
        <v>26.856826</v>
      </c>
      <c r="E27" s="61">
        <v>17.032808</v>
      </c>
      <c r="F27" s="61">
        <v>1.112897</v>
      </c>
      <c r="G27" s="43">
        <f>SUM(H27:J27)</f>
        <v>334</v>
      </c>
      <c r="H27" s="63">
        <v>137</v>
      </c>
      <c r="I27" s="63">
        <v>186</v>
      </c>
      <c r="J27" s="65">
        <v>11</v>
      </c>
    </row>
    <row r="28" spans="1:10" ht="21.95" customHeight="1">
      <c r="A28" s="11"/>
      <c r="B28" s="21" t="s">
        <v>29</v>
      </c>
      <c r="C28" s="29">
        <f>SUM(D28:F28)</f>
        <v>639.031127</v>
      </c>
      <c r="D28" s="61">
        <v>566.146461</v>
      </c>
      <c r="E28" s="61">
        <v>72.818214</v>
      </c>
      <c r="F28" s="61">
        <v>0.066452</v>
      </c>
      <c r="G28" s="43">
        <f>SUM(H28:J28)</f>
        <v>2497</v>
      </c>
      <c r="H28" s="63">
        <v>1864</v>
      </c>
      <c r="I28" s="63">
        <v>631</v>
      </c>
      <c r="J28" s="65">
        <v>2</v>
      </c>
    </row>
    <row r="29" spans="1:10" ht="21.95" customHeight="1">
      <c r="A29" s="11"/>
      <c r="B29" s="21" t="s">
        <v>30</v>
      </c>
      <c r="C29" s="29">
        <f>SUM(D29:F29)</f>
        <v>45.098594</v>
      </c>
      <c r="D29" s="61">
        <v>24.695978</v>
      </c>
      <c r="E29" s="61">
        <v>20.402616</v>
      </c>
      <c r="F29" s="62">
        <v>0</v>
      </c>
      <c r="G29" s="43">
        <f>SUM(H29:J29)</f>
        <v>303</v>
      </c>
      <c r="H29" s="63">
        <v>134</v>
      </c>
      <c r="I29" s="63">
        <v>169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1284.320151</v>
      </c>
      <c r="D31" s="61">
        <v>624.949067</v>
      </c>
      <c r="E31" s="61">
        <v>648.756309</v>
      </c>
      <c r="F31" s="61">
        <v>10.614775</v>
      </c>
      <c r="G31" s="43">
        <f>SUM(H31:J31)</f>
        <v>28608</v>
      </c>
      <c r="H31" s="63">
        <v>11195</v>
      </c>
      <c r="I31" s="63">
        <v>17189</v>
      </c>
      <c r="J31" s="65">
        <v>224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9">
      <selection activeCell="H30" sqref="H14 I14:J14 H17:J18 J19 H20:J20 H24:J25 J23 J26:J30 I27 H30:I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33044.126912</v>
      </c>
      <c r="D9" s="34">
        <f>SUM(D10,D31)</f>
        <v>27176.082255</v>
      </c>
      <c r="E9" s="34">
        <f>SUM(E10,E31)</f>
        <v>5711.369312</v>
      </c>
      <c r="F9" s="34">
        <f>SUM(F10,F31)</f>
        <v>156.675345</v>
      </c>
      <c r="G9" s="42">
        <f>SUM(G10,G31)</f>
        <v>37124</v>
      </c>
      <c r="H9" s="42">
        <f>SUM(H10,H31)</f>
        <v>18411</v>
      </c>
      <c r="I9" s="42">
        <f>SUM(I10,I31)</f>
        <v>18344</v>
      </c>
      <c r="J9" s="50">
        <f>SUM(J10,J31)</f>
        <v>369</v>
      </c>
    </row>
    <row r="10" spans="1:10" ht="21.95" customHeight="1">
      <c r="A10" s="10" t="s">
        <v>4</v>
      </c>
      <c r="B10" s="21" t="s">
        <v>11</v>
      </c>
      <c r="C10" s="29">
        <f>SUM(C11:C30)</f>
        <v>30994.380075</v>
      </c>
      <c r="D10" s="35">
        <f>SUM(D11:D30)</f>
        <v>25967.917288</v>
      </c>
      <c r="E10" s="35">
        <f>SUM(E11:E30)</f>
        <v>4889.484701</v>
      </c>
      <c r="F10" s="35">
        <f>SUM(F11:F30)</f>
        <v>136.978086</v>
      </c>
      <c r="G10" s="43">
        <f>SUM(G11:G30)</f>
        <v>27951</v>
      </c>
      <c r="H10" s="43">
        <f>SUM(H11:H30)</f>
        <v>13091</v>
      </c>
      <c r="I10" s="43">
        <f>SUM(I11:I30)</f>
        <v>14569</v>
      </c>
      <c r="J10" s="51">
        <f>SUM(J11:J30)</f>
        <v>291</v>
      </c>
    </row>
    <row r="11" spans="1:10" ht="21.95" customHeight="1">
      <c r="A11" s="11"/>
      <c r="B11" s="21" t="s">
        <v>12</v>
      </c>
      <c r="C11" s="29">
        <f>SUM(D11:F11)</f>
        <v>9.9085</v>
      </c>
      <c r="D11" s="61">
        <v>1.7728</v>
      </c>
      <c r="E11" s="61">
        <v>8.0617</v>
      </c>
      <c r="F11" s="61">
        <v>0.074</v>
      </c>
      <c r="G11" s="43">
        <f>SUM(H11:J11)</f>
        <v>293</v>
      </c>
      <c r="H11" s="63">
        <v>51</v>
      </c>
      <c r="I11" s="63">
        <v>241</v>
      </c>
      <c r="J11" s="65">
        <v>1</v>
      </c>
    </row>
    <row r="12" spans="1:10" ht="21.95" customHeight="1">
      <c r="A12" s="11"/>
      <c r="B12" s="21" t="s">
        <v>13</v>
      </c>
      <c r="C12" s="29">
        <f>SUM(D12:F12)</f>
        <v>5.3687</v>
      </c>
      <c r="D12" s="61">
        <v>2.6601</v>
      </c>
      <c r="E12" s="61">
        <v>2.5234</v>
      </c>
      <c r="F12" s="61">
        <v>0.1852</v>
      </c>
      <c r="G12" s="43">
        <f>SUM(H12:J12)</f>
        <v>149</v>
      </c>
      <c r="H12" s="63">
        <v>94</v>
      </c>
      <c r="I12" s="63">
        <v>47</v>
      </c>
      <c r="J12" s="65">
        <v>8</v>
      </c>
    </row>
    <row r="13" spans="1:10" ht="21.95" customHeight="1">
      <c r="A13" s="11"/>
      <c r="B13" s="21" t="s">
        <v>14</v>
      </c>
      <c r="C13" s="29">
        <f>SUM(D13:F13)</f>
        <v>32.341668</v>
      </c>
      <c r="D13" s="61">
        <v>9.0306</v>
      </c>
      <c r="E13" s="61">
        <v>22.789568</v>
      </c>
      <c r="F13" s="61">
        <v>0.5215</v>
      </c>
      <c r="G13" s="43">
        <f>SUM(H13:J13)</f>
        <v>1006</v>
      </c>
      <c r="H13" s="63">
        <v>235</v>
      </c>
      <c r="I13" s="63">
        <v>756</v>
      </c>
      <c r="J13" s="65">
        <v>15</v>
      </c>
    </row>
    <row r="14" spans="1:10" ht="21.95" customHeight="1">
      <c r="A14" s="11"/>
      <c r="B14" s="21" t="s">
        <v>15</v>
      </c>
      <c r="C14" s="29">
        <f>SUM(D14:F14)</f>
        <v>0</v>
      </c>
      <c r="D14" s="62">
        <v>0</v>
      </c>
      <c r="E14" s="62">
        <v>0</v>
      </c>
      <c r="F14" s="62">
        <v>0</v>
      </c>
      <c r="G14" s="43">
        <f>SUM(H14:J14)</f>
        <v>0</v>
      </c>
      <c r="H14" s="64">
        <v>0</v>
      </c>
      <c r="I14" s="64">
        <v>0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2426.440924</v>
      </c>
      <c r="D15" s="61">
        <v>734.867017</v>
      </c>
      <c r="E15" s="61">
        <v>1660.122807</v>
      </c>
      <c r="F15" s="61">
        <v>31.4511</v>
      </c>
      <c r="G15" s="43">
        <f>SUM(H15:J15)</f>
        <v>11356</v>
      </c>
      <c r="H15" s="63">
        <v>3315</v>
      </c>
      <c r="I15" s="63">
        <v>7880</v>
      </c>
      <c r="J15" s="65">
        <v>161</v>
      </c>
    </row>
    <row r="16" spans="1:10" ht="21.95" customHeight="1">
      <c r="A16" s="11"/>
      <c r="B16" s="21" t="s">
        <v>17</v>
      </c>
      <c r="C16" s="29">
        <f>SUM(D16:F16)</f>
        <v>24556.849961</v>
      </c>
      <c r="D16" s="61">
        <v>21285.412949</v>
      </c>
      <c r="E16" s="61">
        <v>3166.764526</v>
      </c>
      <c r="F16" s="61">
        <v>104.672486</v>
      </c>
      <c r="G16" s="43">
        <f>SUM(H16:J16)</f>
        <v>12706</v>
      </c>
      <c r="H16" s="63">
        <v>7345</v>
      </c>
      <c r="I16" s="63">
        <v>5257</v>
      </c>
      <c r="J16" s="65">
        <v>104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3.3168</v>
      </c>
      <c r="D19" s="61">
        <v>3.2628</v>
      </c>
      <c r="E19" s="61">
        <v>0.054</v>
      </c>
      <c r="F19" s="62">
        <v>0</v>
      </c>
      <c r="G19" s="43">
        <f>SUM(H19:J19)</f>
        <v>13</v>
      </c>
      <c r="H19" s="63">
        <v>12</v>
      </c>
      <c r="I19" s="63">
        <v>1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90.208303</v>
      </c>
      <c r="D21" s="61">
        <v>84.934703</v>
      </c>
      <c r="E21" s="61">
        <v>5.2608</v>
      </c>
      <c r="F21" s="61">
        <v>0.0128</v>
      </c>
      <c r="G21" s="43">
        <f>SUM(H21:J21)</f>
        <v>1468</v>
      </c>
      <c r="H21" s="63">
        <v>1293</v>
      </c>
      <c r="I21" s="63">
        <v>174</v>
      </c>
      <c r="J21" s="65">
        <v>1</v>
      </c>
    </row>
    <row r="22" spans="1:10" ht="21.95" customHeight="1">
      <c r="A22" s="11"/>
      <c r="B22" s="21" t="s">
        <v>23</v>
      </c>
      <c r="C22" s="29">
        <f>SUM(D22:F22)</f>
        <v>98.136564</v>
      </c>
      <c r="D22" s="61">
        <v>96.884064</v>
      </c>
      <c r="E22" s="61">
        <v>1.1915</v>
      </c>
      <c r="F22" s="61">
        <v>0.061</v>
      </c>
      <c r="G22" s="43">
        <f>SUM(H22:J22)</f>
        <v>158</v>
      </c>
      <c r="H22" s="63">
        <v>131</v>
      </c>
      <c r="I22" s="63">
        <v>26</v>
      </c>
      <c r="J22" s="65">
        <v>1</v>
      </c>
    </row>
    <row r="23" spans="1:10" ht="21.95" customHeight="1">
      <c r="A23" s="11"/>
      <c r="B23" s="21" t="s">
        <v>24</v>
      </c>
      <c r="C23" s="29">
        <f>SUM(D23:F23)</f>
        <v>102.2922</v>
      </c>
      <c r="D23" s="61">
        <v>82.7121</v>
      </c>
      <c r="E23" s="61">
        <v>19.5801</v>
      </c>
      <c r="F23" s="62">
        <v>0</v>
      </c>
      <c r="G23" s="43">
        <f>SUM(H23:J23)</f>
        <v>283</v>
      </c>
      <c r="H23" s="63">
        <v>133</v>
      </c>
      <c r="I23" s="63">
        <v>150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3446.978282</v>
      </c>
      <c r="D26" s="61">
        <v>3446.965782</v>
      </c>
      <c r="E26" s="61">
        <v>0.0125</v>
      </c>
      <c r="F26" s="62">
        <v>0</v>
      </c>
      <c r="G26" s="43">
        <f>SUM(H26:J26)</f>
        <v>121</v>
      </c>
      <c r="H26" s="63">
        <v>120</v>
      </c>
      <c r="I26" s="63">
        <v>1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6.1601</v>
      </c>
      <c r="D27" s="61">
        <v>6.1601</v>
      </c>
      <c r="E27" s="62">
        <v>0</v>
      </c>
      <c r="F27" s="62">
        <v>0</v>
      </c>
      <c r="G27" s="43">
        <f>SUM(H27:J27)</f>
        <v>28</v>
      </c>
      <c r="H27" s="63">
        <v>28</v>
      </c>
      <c r="I27" s="64">
        <v>0</v>
      </c>
      <c r="J27" s="66">
        <v>0</v>
      </c>
    </row>
    <row r="28" spans="1:10" ht="21.95" customHeight="1">
      <c r="A28" s="11"/>
      <c r="B28" s="21" t="s">
        <v>29</v>
      </c>
      <c r="C28" s="29">
        <f>SUM(D28:F28)</f>
        <v>20.802903</v>
      </c>
      <c r="D28" s="61">
        <v>19.984403</v>
      </c>
      <c r="E28" s="61">
        <v>0.8185</v>
      </c>
      <c r="F28" s="62">
        <v>0</v>
      </c>
      <c r="G28" s="43">
        <f>SUM(H28:J28)</f>
        <v>146</v>
      </c>
      <c r="H28" s="63">
        <v>120</v>
      </c>
      <c r="I28" s="63">
        <v>26</v>
      </c>
      <c r="J28" s="66">
        <v>0</v>
      </c>
    </row>
    <row r="29" spans="1:10" ht="21.95" customHeight="1">
      <c r="A29" s="11"/>
      <c r="B29" s="21" t="s">
        <v>30</v>
      </c>
      <c r="C29" s="29">
        <f>SUM(D29:F29)</f>
        <v>195.57517</v>
      </c>
      <c r="D29" s="61">
        <v>193.26987</v>
      </c>
      <c r="E29" s="61">
        <v>2.3053</v>
      </c>
      <c r="F29" s="62">
        <v>0</v>
      </c>
      <c r="G29" s="43">
        <f>SUM(H29:J29)</f>
        <v>224</v>
      </c>
      <c r="H29" s="63">
        <v>214</v>
      </c>
      <c r="I29" s="63">
        <v>10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2049.746837</v>
      </c>
      <c r="D31" s="61">
        <v>1208.164967</v>
      </c>
      <c r="E31" s="61">
        <v>821.884611</v>
      </c>
      <c r="F31" s="61">
        <v>19.697259</v>
      </c>
      <c r="G31" s="43">
        <f>SUM(H31:J31)</f>
        <v>9173</v>
      </c>
      <c r="H31" s="63">
        <v>5320</v>
      </c>
      <c r="I31" s="63">
        <v>3775</v>
      </c>
      <c r="J31" s="65">
        <v>78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B27" sqref="B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17256.232814</v>
      </c>
      <c r="D9" s="34">
        <f>SUM(D10,D31)</f>
        <v>3182.106933</v>
      </c>
      <c r="E9" s="34">
        <f>SUM(E10,E31)</f>
        <v>13781.100898</v>
      </c>
      <c r="F9" s="34">
        <f>SUM(F10,F31)</f>
        <v>293.024983</v>
      </c>
      <c r="G9" s="42">
        <f>SUM(G10,G31)</f>
        <v>181869</v>
      </c>
      <c r="H9" s="42">
        <f>SUM(H10,H31)</f>
        <v>39202</v>
      </c>
      <c r="I9" s="42">
        <f>SUM(I10,I31)</f>
        <v>141584</v>
      </c>
      <c r="J9" s="50">
        <f>SUM(J10,J31)</f>
        <v>1083</v>
      </c>
    </row>
    <row r="10" spans="1:10" ht="21.95" customHeight="1">
      <c r="A10" s="10" t="s">
        <v>4</v>
      </c>
      <c r="B10" s="21" t="s">
        <v>11</v>
      </c>
      <c r="C10" s="29">
        <f>SUM(C11:C30)</f>
        <v>14494.387145</v>
      </c>
      <c r="D10" s="35">
        <f>SUM(D11:D30)</f>
        <v>2472.742013</v>
      </c>
      <c r="E10" s="35">
        <f>SUM(E11:E30)</f>
        <v>11782.254758</v>
      </c>
      <c r="F10" s="35">
        <f>SUM(F11:F30)</f>
        <v>239.390374</v>
      </c>
      <c r="G10" s="43">
        <f>SUM(G11:G30)</f>
        <v>113903</v>
      </c>
      <c r="H10" s="43">
        <f>SUM(H11:H30)</f>
        <v>24645</v>
      </c>
      <c r="I10" s="43">
        <f>SUM(I11:I30)</f>
        <v>88717</v>
      </c>
      <c r="J10" s="51">
        <f>SUM(J11:J30)</f>
        <v>541</v>
      </c>
    </row>
    <row r="11" spans="1:10" ht="21.95" customHeight="1">
      <c r="A11" s="11"/>
      <c r="B11" s="21" t="s">
        <v>12</v>
      </c>
      <c r="C11" s="29">
        <f>SUM(D11:F11)</f>
        <v>620.080825</v>
      </c>
      <c r="D11" s="35">
        <f>SUM('楊 梅 區已登記公私有土地筆數面積(續13)'!D11,'新 屋 區已登記公私有土地筆數面積(續14)'!D11)</f>
        <v>3.741567</v>
      </c>
      <c r="E11" s="35">
        <f>SUM('楊 梅 區已登記公私有土地筆數面積(續13)'!E11,'新 屋 區已登記公私有土地筆數面積(續14)'!E11)</f>
        <v>611.462187</v>
      </c>
      <c r="F11" s="35">
        <f>SUM('楊 梅 區已登記公私有土地筆數面積(續13)'!F11,'新 屋 區已登記公私有土地筆數面積(續14)'!F11)</f>
        <v>4.877071</v>
      </c>
      <c r="G11" s="43">
        <f>SUM(H11:J11)</f>
        <v>17859</v>
      </c>
      <c r="H11" s="43">
        <f>SUM('楊 梅 區已登記公私有土地筆數面積(續13)'!H11,'新 屋 區已登記公私有土地筆數面積(續14)'!H11)</f>
        <v>148</v>
      </c>
      <c r="I11" s="43">
        <f>SUM('楊 梅 區已登記公私有土地筆數面積(續13)'!I11,'新 屋 區已登記公私有土地筆數面積(續14)'!I11)</f>
        <v>17659</v>
      </c>
      <c r="J11" s="51">
        <f>SUM('楊 梅 區已登記公私有土地筆數面積(續13)'!J11,'新 屋 區已登記公私有土地筆數面積(續14)'!J11)</f>
        <v>52</v>
      </c>
    </row>
    <row r="12" spans="1:10" ht="21.95" customHeight="1">
      <c r="A12" s="11"/>
      <c r="B12" s="21" t="s">
        <v>13</v>
      </c>
      <c r="C12" s="29">
        <f>SUM(D12:F12)</f>
        <v>40.244924</v>
      </c>
      <c r="D12" s="35">
        <f>SUM('楊 梅 區已登記公私有土地筆數面積(續13)'!D12,'新 屋 區已登記公私有土地筆數面積(續14)'!D12)</f>
        <v>2.997653</v>
      </c>
      <c r="E12" s="35">
        <f>SUM('楊 梅 區已登記公私有土地筆數面積(續13)'!E12,'新 屋 區已登記公私有土地筆數面積(續14)'!E12)</f>
        <v>37.247271</v>
      </c>
      <c r="F12" s="35">
        <f>SUM('楊 梅 區已登記公私有土地筆數面積(續13)'!F12,'新 屋 區已登記公私有土地筆數面積(續14)'!F12)</f>
        <v>0</v>
      </c>
      <c r="G12" s="43">
        <f>SUM(H12:J12)</f>
        <v>1694</v>
      </c>
      <c r="H12" s="43">
        <f>SUM('楊 梅 區已登記公私有土地筆數面積(續13)'!H12,'新 屋 區已登記公私有土地筆數面積(續14)'!H12)</f>
        <v>30</v>
      </c>
      <c r="I12" s="43">
        <f>SUM('楊 梅 區已登記公私有土地筆數面積(續13)'!I12,'新 屋 區已登記公私有土地筆數面積(續14)'!I12)</f>
        <v>1664</v>
      </c>
      <c r="J12" s="51">
        <f>SUM('楊 梅 區已登記公私有土地筆數面積(續13)'!J12,'新 屋 區已登記公私有土地筆數面積(續14)'!J12)</f>
        <v>0</v>
      </c>
    </row>
    <row r="13" spans="1:10" ht="21.95" customHeight="1">
      <c r="A13" s="11"/>
      <c r="B13" s="21" t="s">
        <v>14</v>
      </c>
      <c r="C13" s="29">
        <f>SUM(D13:F13)</f>
        <v>188.828044</v>
      </c>
      <c r="D13" s="35">
        <f>SUM('楊 梅 區已登記公私有土地筆數面積(續13)'!D13,'新 屋 區已登記公私有土地筆數面積(續14)'!D13)</f>
        <v>10.976237</v>
      </c>
      <c r="E13" s="35">
        <f>SUM('楊 梅 區已登記公私有土地筆數面積(續13)'!E13,'新 屋 區已登記公私有土地筆數面積(續14)'!E13)</f>
        <v>174.066369</v>
      </c>
      <c r="F13" s="35">
        <f>SUM('楊 梅 區已登記公私有土地筆數面積(續13)'!F13,'新 屋 區已登記公私有土地筆數面積(續14)'!F13)</f>
        <v>3.785438</v>
      </c>
      <c r="G13" s="43">
        <f>SUM(H13:J13)</f>
        <v>4779</v>
      </c>
      <c r="H13" s="43">
        <f>SUM('楊 梅 區已登記公私有土地筆數面積(續13)'!H13,'新 屋 區已登記公私有土地筆數面積(續14)'!H13)</f>
        <v>72</v>
      </c>
      <c r="I13" s="43">
        <f>SUM('楊 梅 區已登記公私有土地筆數面積(續13)'!I13,'新 屋 區已登記公私有土地筆數面積(續14)'!I13)</f>
        <v>4703</v>
      </c>
      <c r="J13" s="51">
        <f>SUM('楊 梅 區已登記公私有土地筆數面積(續13)'!J13,'新 屋 區已登記公私有土地筆數面積(續14)'!J13)</f>
        <v>4</v>
      </c>
    </row>
    <row r="14" spans="1:10" ht="21.95" customHeight="1">
      <c r="A14" s="11"/>
      <c r="B14" s="21" t="s">
        <v>15</v>
      </c>
      <c r="C14" s="29">
        <f>SUM(D14:F14)</f>
        <v>697.175065</v>
      </c>
      <c r="D14" s="35">
        <f>SUM('楊 梅 區已登記公私有土地筆數面積(續13)'!D14,'新 屋 區已登記公私有土地筆數面積(續14)'!D14)</f>
        <v>17.055666</v>
      </c>
      <c r="E14" s="35">
        <f>SUM('楊 梅 區已登記公私有土地筆數面積(續13)'!E14,'新 屋 區已登記公私有土地筆數面積(續14)'!E14)</f>
        <v>680.089657</v>
      </c>
      <c r="F14" s="35">
        <f>SUM('楊 梅 區已登記公私有土地筆數面積(續13)'!F14,'新 屋 區已登記公私有土地筆數面積(續14)'!F14)</f>
        <v>0.029742</v>
      </c>
      <c r="G14" s="43">
        <f>SUM(H14:J14)</f>
        <v>3760</v>
      </c>
      <c r="H14" s="43">
        <f>SUM('楊 梅 區已登記公私有土地筆數面積(續13)'!H14,'新 屋 區已登記公私有土地筆數面積(續14)'!H14)</f>
        <v>39</v>
      </c>
      <c r="I14" s="43">
        <f>SUM('楊 梅 區已登記公私有土地筆數面積(續13)'!I14,'新 屋 區已登記公私有土地筆數面積(續14)'!I14)</f>
        <v>3719</v>
      </c>
      <c r="J14" s="51">
        <f>SUM('楊 梅 區已登記公私有土地筆數面積(續13)'!J14,'新 屋 區已登記公私有土地筆數面積(續14)'!J14)</f>
        <v>2</v>
      </c>
    </row>
    <row r="15" spans="1:10" ht="21.95" customHeight="1">
      <c r="A15" s="11"/>
      <c r="B15" s="21" t="s">
        <v>16</v>
      </c>
      <c r="C15" s="29">
        <f>SUM(D15:F15)</f>
        <v>9697.891901</v>
      </c>
      <c r="D15" s="35">
        <f>SUM('楊 梅 區已登記公私有土地筆數面積(續13)'!D15,'新 屋 區已登記公私有土地筆數面積(續14)'!D15)</f>
        <v>117.97383</v>
      </c>
      <c r="E15" s="35">
        <f>SUM('楊 梅 區已登記公私有土地筆數面積(續13)'!E15,'新 屋 區已登記公私有土地筆數面積(續14)'!E15)</f>
        <v>9541.684622</v>
      </c>
      <c r="F15" s="35">
        <f>SUM('楊 梅 區已登記公私有土地筆數面積(續13)'!F15,'新 屋 區已登記公私有土地筆數面積(續14)'!F15)</f>
        <v>38.233449</v>
      </c>
      <c r="G15" s="43">
        <f>SUM(H15:J15)</f>
        <v>56675</v>
      </c>
      <c r="H15" s="43">
        <f>SUM('楊 梅 區已登記公私有土地筆數面積(續13)'!H15,'新 屋 區已登記公私有土地筆數面積(續14)'!H15)</f>
        <v>1087</v>
      </c>
      <c r="I15" s="43">
        <f>SUM('楊 梅 區已登記公私有土地筆數面積(續13)'!I15,'新 屋 區已登記公私有土地筆數面積(續14)'!I15)</f>
        <v>55333</v>
      </c>
      <c r="J15" s="51">
        <f>SUM('楊 梅 區已登記公私有土地筆數面積(續13)'!J15,'新 屋 區已登記公私有土地筆數面積(續14)'!J15)</f>
        <v>255</v>
      </c>
    </row>
    <row r="16" spans="1:10" ht="21.95" customHeight="1">
      <c r="A16" s="11"/>
      <c r="B16" s="21" t="s">
        <v>17</v>
      </c>
      <c r="C16" s="29">
        <f>SUM(D16:F16)</f>
        <v>70.331213</v>
      </c>
      <c r="D16" s="35">
        <f>SUM('楊 梅 區已登記公私有土地筆數面積(續13)'!D16,'新 屋 區已登記公私有土地筆數面積(續14)'!D16)</f>
        <v>1.601994</v>
      </c>
      <c r="E16" s="35">
        <f>SUM('楊 梅 區已登記公私有土地筆數面積(續13)'!E16,'新 屋 區已登記公私有土地筆數面積(續14)'!E16)</f>
        <v>67.92701</v>
      </c>
      <c r="F16" s="35">
        <f>SUM('楊 梅 區已登記公私有土地筆數面積(續13)'!F16,'新 屋 區已登記公私有土地筆數面積(續14)'!F16)</f>
        <v>0.802209</v>
      </c>
      <c r="G16" s="43">
        <f>SUM(H16:J16)</f>
        <v>331</v>
      </c>
      <c r="H16" s="43">
        <f>SUM('楊 梅 區已登記公私有土地筆數面積(續13)'!H16,'新 屋 區已登記公私有土地筆數面積(續14)'!H16)</f>
        <v>16</v>
      </c>
      <c r="I16" s="43">
        <f>SUM('楊 梅 區已登記公私有土地筆數面積(續13)'!I16,'新 屋 區已登記公私有土地筆數面積(續14)'!I16)</f>
        <v>307</v>
      </c>
      <c r="J16" s="51">
        <f>SUM('楊 梅 區已登記公私有土地筆數面積(續13)'!J16,'新 屋 區已登記公私有土地筆數面積(續14)'!J16)</f>
        <v>8</v>
      </c>
    </row>
    <row r="17" spans="1:10" ht="21.95" customHeight="1">
      <c r="A17" s="11"/>
      <c r="B17" s="21" t="s">
        <v>18</v>
      </c>
      <c r="C17" s="29">
        <f>SUM(D17:F17)</f>
        <v>10.72758</v>
      </c>
      <c r="D17" s="35">
        <f>SUM('楊 梅 區已登記公私有土地筆數面積(續13)'!D17,'新 屋 區已登記公私有土地筆數面積(續14)'!D17)</f>
        <v>0.712914</v>
      </c>
      <c r="E17" s="35">
        <f>SUM('楊 梅 區已登記公私有土地筆數面積(續13)'!E17,'新 屋 區已登記公私有土地筆數面積(續14)'!E17)</f>
        <v>10.014666</v>
      </c>
      <c r="F17" s="35">
        <f>SUM('楊 梅 區已登記公私有土地筆數面積(續13)'!F17,'新 屋 區已登記公私有土地筆數面積(續14)'!F17)</f>
        <v>0</v>
      </c>
      <c r="G17" s="43">
        <f>SUM(H17:J17)</f>
        <v>53</v>
      </c>
      <c r="H17" s="43">
        <f>SUM('楊 梅 區已登記公私有土地筆數面積(續13)'!H17,'新 屋 區已登記公私有土地筆數面積(續14)'!H17)</f>
        <v>1</v>
      </c>
      <c r="I17" s="43">
        <f>SUM('楊 梅 區已登記公私有土地筆數面積(續13)'!I17,'新 屋 區已登記公私有土地筆數面積(續14)'!I17)</f>
        <v>52</v>
      </c>
      <c r="J17" s="51">
        <f>SUM('楊 梅 區已登記公私有土地筆數面積(續13)'!J17,'新 屋 區已登記公私有土地筆數面積(續14)'!J17)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SUM('楊 梅 區已登記公私有土地筆數面積(續13)'!D18,'新 屋 區已登記公私有土地筆數面積(續14)'!D18)</f>
        <v>0</v>
      </c>
      <c r="E18" s="35">
        <f>SUM('楊 梅 區已登記公私有土地筆數面積(續13)'!E18,'新 屋 區已登記公私有土地筆數面積(續14)'!E18)</f>
        <v>0</v>
      </c>
      <c r="F18" s="35">
        <f>SUM('楊 梅 區已登記公私有土地筆數面積(續13)'!F18,'新 屋 區已登記公私有土地筆數面積(續14)'!F18)</f>
        <v>0</v>
      </c>
      <c r="G18" s="43">
        <f>SUM(H18:J18)</f>
        <v>0</v>
      </c>
      <c r="H18" s="43">
        <f>SUM('楊 梅 區已登記公私有土地筆數面積(續13)'!H18,'新 屋 區已登記公私有土地筆數面積(續14)'!H18)</f>
        <v>0</v>
      </c>
      <c r="I18" s="43">
        <f>SUM('楊 梅 區已登記公私有土地筆數面積(續13)'!I18,'新 屋 區已登記公私有土地筆數面積(續14)'!I18)</f>
        <v>0</v>
      </c>
      <c r="J18" s="51">
        <f>SUM('楊 梅 區已登記公私有土地筆數面積(續13)'!J18,'新 屋 區已登記公私有土地筆數面積(續14)'!J18)</f>
        <v>0</v>
      </c>
    </row>
    <row r="19" spans="1:10" ht="21.95" customHeight="1">
      <c r="A19" s="11"/>
      <c r="B19" s="21" t="s">
        <v>20</v>
      </c>
      <c r="C19" s="29">
        <f>SUM(D19:F19)</f>
        <v>3.758628</v>
      </c>
      <c r="D19" s="35">
        <f>SUM('楊 梅 區已登記公私有土地筆數面積(續13)'!D19,'新 屋 區已登記公私有土地筆數面積(續14)'!D19)</f>
        <v>0</v>
      </c>
      <c r="E19" s="35">
        <f>SUM('楊 梅 區已登記公私有土地筆數面積(續13)'!E19,'新 屋 區已登記公私有土地筆數面積(續14)'!E19)</f>
        <v>3.758628</v>
      </c>
      <c r="F19" s="35">
        <f>SUM('楊 梅 區已登記公私有土地筆數面積(續13)'!F19,'新 屋 區已登記公私有土地筆數面積(續14)'!F19)</f>
        <v>0</v>
      </c>
      <c r="G19" s="43">
        <f>SUM(H19:J19)</f>
        <v>11</v>
      </c>
      <c r="H19" s="43">
        <f>SUM('楊 梅 區已登記公私有土地筆數面積(續13)'!H19,'新 屋 區已登記公私有土地筆數面積(續14)'!H19)</f>
        <v>0</v>
      </c>
      <c r="I19" s="43">
        <f>SUM('楊 梅 區已登記公私有土地筆數面積(續13)'!I19,'新 屋 區已登記公私有土地筆數面積(續14)'!I19)</f>
        <v>11</v>
      </c>
      <c r="J19" s="51">
        <f>SUM('楊 梅 區已登記公私有土地筆數面積(續13)'!J19,'新 屋 區已登記公私有土地筆數面積(續14)'!J19)</f>
        <v>0</v>
      </c>
    </row>
    <row r="20" spans="1:10" ht="21.95" customHeight="1">
      <c r="A20" s="11"/>
      <c r="B20" s="21" t="s">
        <v>21</v>
      </c>
      <c r="C20" s="29">
        <f>SUM(D20:F20)</f>
        <v>1.326941</v>
      </c>
      <c r="D20" s="35">
        <f>SUM('楊 梅 區已登記公私有土地筆數面積(續13)'!D20,'新 屋 區已登記公私有土地筆數面積(續14)'!D20)</f>
        <v>0</v>
      </c>
      <c r="E20" s="35">
        <f>SUM('楊 梅 區已登記公私有土地筆數面積(續13)'!E20,'新 屋 區已登記公私有土地筆數面積(續14)'!E20)</f>
        <v>1.326941</v>
      </c>
      <c r="F20" s="35">
        <f>SUM('楊 梅 區已登記公私有土地筆數面積(續13)'!F20,'新 屋 區已登記公私有土地筆數面積(續14)'!F20)</f>
        <v>0</v>
      </c>
      <c r="G20" s="43">
        <f>SUM(H20:J20)</f>
        <v>2</v>
      </c>
      <c r="H20" s="43">
        <f>SUM('楊 梅 區已登記公私有土地筆數面積(續13)'!H20,'新 屋 區已登記公私有土地筆數面積(續14)'!H20)</f>
        <v>0</v>
      </c>
      <c r="I20" s="43">
        <f>SUM('楊 梅 區已登記公私有土地筆數面積(續13)'!I20,'新 屋 區已登記公私有土地筆數面積(續14)'!I20)</f>
        <v>2</v>
      </c>
      <c r="J20" s="51">
        <f>SUM('楊 梅 區已登記公私有土地筆數面積(續13)'!J20,'新 屋 區已登記公私有土地筆數面積(續14)'!J20)</f>
        <v>0</v>
      </c>
    </row>
    <row r="21" spans="1:10" ht="21.95" customHeight="1">
      <c r="A21" s="11"/>
      <c r="B21" s="21" t="s">
        <v>22</v>
      </c>
      <c r="C21" s="29">
        <f>SUM(D21:F21)</f>
        <v>659.256765</v>
      </c>
      <c r="D21" s="35">
        <f>SUM('楊 梅 區已登記公私有土地筆數面積(續13)'!D21,'新 屋 區已登記公私有土地筆數面積(續14)'!D21)</f>
        <v>585.978351</v>
      </c>
      <c r="E21" s="35">
        <f>SUM('楊 梅 區已登記公私有土地筆數面積(續13)'!E21,'新 屋 區已登記公私有土地筆數面積(續14)'!E21)</f>
        <v>70.988556</v>
      </c>
      <c r="F21" s="35">
        <f>SUM('楊 梅 區已登記公私有土地筆數面積(續13)'!F21,'新 屋 區已登記公私有土地筆數面積(續14)'!F21)</f>
        <v>2.289858</v>
      </c>
      <c r="G21" s="43">
        <f>SUM(H21:J21)</f>
        <v>12168</v>
      </c>
      <c r="H21" s="43">
        <f>SUM('楊 梅 區已登記公私有土地筆數面積(續13)'!H21,'新 屋 區已登記公私有土地筆數面積(續14)'!H21)</f>
        <v>10460</v>
      </c>
      <c r="I21" s="43">
        <f>SUM('楊 梅 區已登記公私有土地筆數面積(續13)'!I21,'新 屋 區已登記公私有土地筆數面積(續14)'!I21)</f>
        <v>1664</v>
      </c>
      <c r="J21" s="51">
        <f>SUM('楊 梅 區已登記公私有土地筆數面積(續13)'!J21,'新 屋 區已登記公私有土地筆數面積(續14)'!J21)</f>
        <v>44</v>
      </c>
    </row>
    <row r="22" spans="1:10" ht="21.95" customHeight="1">
      <c r="A22" s="11"/>
      <c r="B22" s="21" t="s">
        <v>23</v>
      </c>
      <c r="C22" s="29">
        <f>SUM(D22:F22)</f>
        <v>1754.239674</v>
      </c>
      <c r="D22" s="35">
        <f>SUM('楊 梅 區已登記公私有土地筆數面積(續13)'!D22,'新 屋 區已登記公私有土地筆數面積(續14)'!D22)</f>
        <v>1245.193766</v>
      </c>
      <c r="E22" s="35">
        <f>SUM('楊 梅 區已登記公私有土地筆數面積(續13)'!E22,'新 屋 區已登記公私有土地筆數面積(續14)'!E22)</f>
        <v>323.255737</v>
      </c>
      <c r="F22" s="35">
        <f>SUM('楊 梅 區已登記公私有土地筆數面積(續13)'!F22,'新 屋 區已登記公私有土地筆數面積(續14)'!F22)</f>
        <v>185.790171</v>
      </c>
      <c r="G22" s="43">
        <f>SUM(H22:J22)</f>
        <v>13578</v>
      </c>
      <c r="H22" s="43">
        <f>SUM('楊 梅 區已登記公私有土地筆數面積(續13)'!H22,'新 屋 區已登記公私有土地筆數面積(續14)'!H22)</f>
        <v>11267</v>
      </c>
      <c r="I22" s="43">
        <f>SUM('楊 梅 區已登記公私有土地筆數面積(續13)'!I22,'新 屋 區已登記公私有土地筆數面積(續14)'!I22)</f>
        <v>2166</v>
      </c>
      <c r="J22" s="51">
        <f>SUM('楊 梅 區已登記公私有土地筆數面積(續13)'!J22,'新 屋 區已登記公私有土地筆數面積(續14)'!J22)</f>
        <v>145</v>
      </c>
    </row>
    <row r="23" spans="1:10" ht="21.95" customHeight="1">
      <c r="A23" s="11"/>
      <c r="B23" s="21" t="s">
        <v>24</v>
      </c>
      <c r="C23" s="29">
        <f>SUM(D23:F23)</f>
        <v>97.283467</v>
      </c>
      <c r="D23" s="35">
        <f>SUM('楊 梅 區已登記公私有土地筆數面積(續13)'!D23,'新 屋 區已登記公私有土地筆數面積(續14)'!D23)</f>
        <v>5.709796</v>
      </c>
      <c r="E23" s="35">
        <f>SUM('楊 梅 區已登記公私有土地筆數面積(續13)'!E23,'新 屋 區已登記公私有土地筆數面積(續14)'!E23)</f>
        <v>91.562671</v>
      </c>
      <c r="F23" s="35">
        <f>SUM('楊 梅 區已登記公私有土地筆數面積(續13)'!F23,'新 屋 區已登記公私有土地筆數面積(續14)'!F23)</f>
        <v>0.011</v>
      </c>
      <c r="G23" s="43">
        <f>SUM(H23:J23)</f>
        <v>268</v>
      </c>
      <c r="H23" s="43">
        <f>SUM('楊 梅 區已登記公私有土地筆數面積(續13)'!H23,'新 屋 區已登記公私有土地筆數面積(續14)'!H23)</f>
        <v>52</v>
      </c>
      <c r="I23" s="43">
        <f>SUM('楊 梅 區已登記公私有土地筆數面積(續13)'!I23,'新 屋 區已登記公私有土地筆數面積(續14)'!I23)</f>
        <v>215</v>
      </c>
      <c r="J23" s="51">
        <f>SUM('楊 梅 區已登記公私有土地筆數面積(續13)'!J23,'新 屋 區已登記公私有土地筆數面積(續14)'!J23)</f>
        <v>1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SUM('楊 梅 區已登記公私有土地筆數面積(續13)'!D24,'新 屋 區已登記公私有土地筆數面積(續14)'!D24)</f>
        <v>0</v>
      </c>
      <c r="E24" s="35">
        <f>SUM('楊 梅 區已登記公私有土地筆數面積(續13)'!E24,'新 屋 區已登記公私有土地筆數面積(續14)'!E24)</f>
        <v>0</v>
      </c>
      <c r="F24" s="35">
        <f>SUM('楊 梅 區已登記公私有土地筆數面積(續13)'!F24,'新 屋 區已登記公私有土地筆數面積(續14)'!F24)</f>
        <v>0</v>
      </c>
      <c r="G24" s="43">
        <f>SUM(H24:J24)</f>
        <v>0</v>
      </c>
      <c r="H24" s="43">
        <f>SUM('楊 梅 區已登記公私有土地筆數面積(續13)'!H24,'新 屋 區已登記公私有土地筆數面積(續14)'!H24)</f>
        <v>0</v>
      </c>
      <c r="I24" s="43">
        <f>SUM('楊 梅 區已登記公私有土地筆數面積(續13)'!I24,'新 屋 區已登記公私有土地筆數面積(續14)'!I24)</f>
        <v>0</v>
      </c>
      <c r="J24" s="51">
        <f>SUM('楊 梅 區已登記公私有土地筆數面積(續13)'!J24,'新 屋 區已登記公私有土地筆數面積(續14)'!J24)</f>
        <v>0</v>
      </c>
    </row>
    <row r="25" spans="1:10" ht="21.95" customHeight="1">
      <c r="A25" s="11"/>
      <c r="B25" s="21" t="s">
        <v>26</v>
      </c>
      <c r="C25" s="29">
        <f>SUM(D25:F25)</f>
        <v>22.550188</v>
      </c>
      <c r="D25" s="35">
        <f>SUM('楊 梅 區已登記公私有土地筆數面積(續13)'!D25,'新 屋 區已登記公私有土地筆數面積(續14)'!D25)</f>
        <v>22.379977</v>
      </c>
      <c r="E25" s="35">
        <f>SUM('楊 梅 區已登記公私有土地筆數面積(續13)'!E25,'新 屋 區已登記公私有土地筆數面積(續14)'!E25)</f>
        <v>0.170211</v>
      </c>
      <c r="F25" s="35">
        <f>SUM('楊 梅 區已登記公私有土地筆數面積(續13)'!F25,'新 屋 區已登記公私有土地筆數面積(續14)'!F25)</f>
        <v>0</v>
      </c>
      <c r="G25" s="43">
        <f>SUM(H25:J25)</f>
        <v>85</v>
      </c>
      <c r="H25" s="43">
        <f>SUM('楊 梅 區已登記公私有土地筆數面積(續13)'!H25,'新 屋 區已登記公私有土地筆數面積(續14)'!H25)</f>
        <v>80</v>
      </c>
      <c r="I25" s="43">
        <f>SUM('楊 梅 區已登記公私有土地筆數面積(續13)'!I25,'新 屋 區已登記公私有土地筆數面積(續14)'!I25)</f>
        <v>5</v>
      </c>
      <c r="J25" s="51">
        <f>SUM('楊 梅 區已登記公私有土地筆數面積(續13)'!J25,'新 屋 區已登記公私有土地筆數面積(續14)'!J25)</f>
        <v>0</v>
      </c>
    </row>
    <row r="26" spans="1:10" ht="21.95" customHeight="1">
      <c r="A26" s="11"/>
      <c r="B26" s="21" t="s">
        <v>27</v>
      </c>
      <c r="C26" s="29">
        <f>SUM(D26:F26)</f>
        <v>214.408913</v>
      </c>
      <c r="D26" s="35">
        <f>SUM('楊 梅 區已登記公私有土地筆數面積(續13)'!D26,'新 屋 區已登記公私有土地筆數面積(續14)'!D26)</f>
        <v>142.31834</v>
      </c>
      <c r="E26" s="35">
        <f>SUM('楊 梅 區已登記公私有土地筆數面積(續13)'!E26,'新 屋 區已登記公私有土地筆數面積(續14)'!E26)</f>
        <v>72.090573</v>
      </c>
      <c r="F26" s="35">
        <f>SUM('楊 梅 區已登記公私有土地筆數面積(續13)'!F26,'新 屋 區已登記公私有土地筆數面積(續14)'!F26)</f>
        <v>0</v>
      </c>
      <c r="G26" s="43">
        <f>SUM(H26:J26)</f>
        <v>619</v>
      </c>
      <c r="H26" s="43">
        <f>SUM('楊 梅 區已登記公私有土地筆數面積(續13)'!H26,'新 屋 區已登記公私有土地筆數面積(續14)'!H26)</f>
        <v>247</v>
      </c>
      <c r="I26" s="43">
        <f>SUM('楊 梅 區已登記公私有土地筆數面積(續13)'!I26,'新 屋 區已登記公私有土地筆數面積(續14)'!I26)</f>
        <v>372</v>
      </c>
      <c r="J26" s="51">
        <f>SUM('楊 梅 區已登記公私有土地筆數面積(續13)'!J26,'新 屋 區已登記公私有土地筆數面積(續14)'!J26)</f>
        <v>0</v>
      </c>
    </row>
    <row r="27" spans="1:10" ht="21.95" customHeight="1">
      <c r="A27" s="11"/>
      <c r="B27" s="21" t="s">
        <v>28</v>
      </c>
      <c r="C27" s="29">
        <f>SUM(D27:F27)</f>
        <v>32.646174</v>
      </c>
      <c r="D27" s="35">
        <f>SUM('楊 梅 區已登記公私有土地筆數面積(續13)'!D27,'新 屋 區已登記公私有土地筆數面積(續14)'!D27)</f>
        <v>10.254706</v>
      </c>
      <c r="E27" s="35">
        <f>SUM('楊 梅 區已登記公私有土地筆數面積(續13)'!E27,'新 屋 區已登記公私有土地筆數面積(續14)'!E27)</f>
        <v>21.941668</v>
      </c>
      <c r="F27" s="35">
        <f>SUM('楊 梅 區已登記公私有土地筆數面積(續13)'!F27,'新 屋 區已登記公私有土地筆數面積(續14)'!F27)</f>
        <v>0.4498</v>
      </c>
      <c r="G27" s="43">
        <f>SUM(H27:J27)</f>
        <v>245</v>
      </c>
      <c r="H27" s="43">
        <f>SUM('楊 梅 區已登記公私有土地筆數面積(續13)'!H27,'新 屋 區已登記公私有土地筆數面積(續14)'!H27)</f>
        <v>13</v>
      </c>
      <c r="I27" s="43">
        <f>SUM('楊 梅 區已登記公私有土地筆數面積(續13)'!I27,'新 屋 區已登記公私有土地筆數面積(續14)'!I27)</f>
        <v>230</v>
      </c>
      <c r="J27" s="51">
        <f>SUM('楊 梅 區已登記公私有土地筆數面積(續13)'!J27,'新 屋 區已登記公私有土地筆數面積(續14)'!J27)</f>
        <v>2</v>
      </c>
    </row>
    <row r="28" spans="1:10" ht="21.95" customHeight="1">
      <c r="A28" s="11"/>
      <c r="B28" s="21" t="s">
        <v>29</v>
      </c>
      <c r="C28" s="29">
        <f>SUM(D28:F28)</f>
        <v>359.795987</v>
      </c>
      <c r="D28" s="35">
        <f>SUM('楊 梅 區已登記公私有土地筆數面積(續13)'!D28,'新 屋 區已登記公私有土地筆數面積(續14)'!D28)</f>
        <v>288.045805</v>
      </c>
      <c r="E28" s="35">
        <f>SUM('楊 梅 區已登記公私有土地筆數面積(續13)'!E28,'新 屋 區已登記公私有土地筆數面積(續14)'!E28)</f>
        <v>68.628546</v>
      </c>
      <c r="F28" s="35">
        <f>SUM('楊 梅 區已登記公私有土地筆數面積(續13)'!F28,'新 屋 區已登記公私有土地筆數面積(續14)'!F28)</f>
        <v>3.121636</v>
      </c>
      <c r="G28" s="43">
        <f>SUM(H28:J28)</f>
        <v>1297</v>
      </c>
      <c r="H28" s="43">
        <f>SUM('楊 梅 區已登記公私有土地筆數面積(續13)'!H28,'新 屋 區已登記公私有土地筆數面積(續14)'!H28)</f>
        <v>692</v>
      </c>
      <c r="I28" s="43">
        <f>SUM('楊 梅 區已登記公私有土地筆數面積(續13)'!I28,'新 屋 區已登記公私有土地筆數面積(續14)'!I28)</f>
        <v>577</v>
      </c>
      <c r="J28" s="51">
        <f>SUM('楊 梅 區已登記公私有土地筆數面積(續13)'!J28,'新 屋 區已登記公私有土地筆數面積(續14)'!J28)</f>
        <v>28</v>
      </c>
    </row>
    <row r="29" spans="1:10" ht="21.95" customHeight="1">
      <c r="A29" s="11"/>
      <c r="B29" s="21" t="s">
        <v>30</v>
      </c>
      <c r="C29" s="29">
        <f>SUM(D29:F29)</f>
        <v>23.840856</v>
      </c>
      <c r="D29" s="35">
        <f>SUM('楊 梅 區已登記公私有土地筆數面積(續13)'!D29,'新 屋 區已登記公私有土地筆數面積(續14)'!D29)</f>
        <v>17.801411</v>
      </c>
      <c r="E29" s="35">
        <f>SUM('楊 梅 區已登記公私有土地筆數面積(續13)'!E29,'新 屋 區已登記公私有土地筆數面積(續14)'!E29)</f>
        <v>6.039445</v>
      </c>
      <c r="F29" s="35">
        <f>SUM('楊 梅 區已登記公私有土地筆數面積(續13)'!F29,'新 屋 區已登記公私有土地筆數面積(續14)'!F29)</f>
        <v>0</v>
      </c>
      <c r="G29" s="43">
        <f>SUM(H29:J29)</f>
        <v>479</v>
      </c>
      <c r="H29" s="43">
        <f>SUM('楊 梅 區已登記公私有土地筆數面積(續13)'!H29,'新 屋 區已登記公私有土地筆數面積(續14)'!H29)</f>
        <v>441</v>
      </c>
      <c r="I29" s="43">
        <f>SUM('楊 梅 區已登記公私有土地筆數面積(續13)'!I29,'新 屋 區已登記公私有土地筆數面積(續14)'!I29)</f>
        <v>38</v>
      </c>
      <c r="J29" s="51">
        <f>SUM('楊 梅 區已登記公私有土地筆數面積(續13)'!J29,'新 屋 區已登記公私有土地筆數面積(續14)'!J29)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SUM('楊 梅 區已登記公私有土地筆數面積(續13)'!D30,'新 屋 區已登記公私有土地筆數面積(續14)'!D30)</f>
        <v>0</v>
      </c>
      <c r="E30" s="35">
        <f>SUM('楊 梅 區已登記公私有土地筆數面積(續13)'!E30,'新 屋 區已登記公私有土地筆數面積(續14)'!E30)</f>
        <v>0</v>
      </c>
      <c r="F30" s="35">
        <f>SUM('楊 梅 區已登記公私有土地筆數面積(續13)'!F30,'新 屋 區已登記公私有土地筆數面積(續14)'!F30)</f>
        <v>0</v>
      </c>
      <c r="G30" s="43">
        <f>SUM(H30:J30)</f>
        <v>0</v>
      </c>
      <c r="H30" s="43">
        <f>SUM('楊 梅 區已登記公私有土地筆數面積(續13)'!H30,'新 屋 區已登記公私有土地筆數面積(續14)'!H30)</f>
        <v>0</v>
      </c>
      <c r="I30" s="43">
        <f>SUM('楊 梅 區已登記公私有土地筆數面積(續13)'!I30,'新 屋 區已登記公私有土地筆數面積(續14)'!I30)</f>
        <v>0</v>
      </c>
      <c r="J30" s="51">
        <f>SUM('楊 梅 區已登記公私有土地筆數面積(續13)'!J30,'新 屋 區已登記公私有土地筆數面積(續14)'!J30)</f>
        <v>0</v>
      </c>
    </row>
    <row r="31" spans="1:10" ht="21.95" customHeight="1">
      <c r="A31" s="13" t="s">
        <v>5</v>
      </c>
      <c r="B31" s="21"/>
      <c r="C31" s="29">
        <f>SUM(D31:F31)</f>
        <v>2761.845669</v>
      </c>
      <c r="D31" s="35">
        <f>SUM('楊 梅 區已登記公私有土地筆數面積(續13)'!D31,'新 屋 區已登記公私有土地筆數面積(續14)'!D31)</f>
        <v>709.36492</v>
      </c>
      <c r="E31" s="35">
        <f>SUM('楊 梅 區已登記公私有土地筆數面積(續13)'!E31,'新 屋 區已登記公私有土地筆數面積(續14)'!E31)</f>
        <v>1998.84614</v>
      </c>
      <c r="F31" s="35">
        <f>SUM('楊 梅 區已登記公私有土地筆數面積(續13)'!F31,'新 屋 區已登記公私有土地筆數面積(續14)'!F31)</f>
        <v>53.634609</v>
      </c>
      <c r="G31" s="43">
        <f>SUM(H31:J31)</f>
        <v>67966</v>
      </c>
      <c r="H31" s="43">
        <f>SUM('楊 梅 區已登記公私有土地筆數面積(續13)'!H31,'新 屋 區已登記公私有土地筆數面積(續14)'!H31)</f>
        <v>14557</v>
      </c>
      <c r="I31" s="43">
        <f>SUM('楊 梅 區已登記公私有土地筆數面積(續13)'!I31,'新 屋 區已登記公私有土地筆數面積(續14)'!I31)</f>
        <v>52867</v>
      </c>
      <c r="J31" s="51">
        <f>SUM('楊 梅 區已登記公私有土地筆數面積(續13)'!J31,'新 屋 區已登記公私有土地筆數面積(續14)'!J31)</f>
        <v>542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9">
      <selection activeCell="J29" sqref="J12 H17:H20 I17:I19 J17:J20 H24:I25 J23:J27 H30:I30 J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57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8920.556519</v>
      </c>
      <c r="D9" s="34">
        <f>SUM(D10,D31)</f>
        <v>1633.801494</v>
      </c>
      <c r="E9" s="34">
        <f>SUM(E10,E31)</f>
        <v>7136.979464</v>
      </c>
      <c r="F9" s="34">
        <f>SUM(F10,F31)</f>
        <v>149.775561</v>
      </c>
      <c r="G9" s="42">
        <f>SUM(G10,G31)</f>
        <v>106552</v>
      </c>
      <c r="H9" s="42">
        <f>SUM(H10,H31)</f>
        <v>21300</v>
      </c>
      <c r="I9" s="42">
        <f>SUM(I10,I31)</f>
        <v>84641</v>
      </c>
      <c r="J9" s="50">
        <f>SUM(J10,J31)</f>
        <v>611</v>
      </c>
    </row>
    <row r="10" spans="1:10" ht="21.95" customHeight="1">
      <c r="A10" s="10" t="s">
        <v>4</v>
      </c>
      <c r="B10" s="21" t="s">
        <v>11</v>
      </c>
      <c r="C10" s="29">
        <f>SUM(C11:C30)</f>
        <v>6528.568309</v>
      </c>
      <c r="D10" s="35">
        <f>SUM(D11:D30)</f>
        <v>1021.275821</v>
      </c>
      <c r="E10" s="35">
        <f>SUM(E11:E30)</f>
        <v>5402.931037</v>
      </c>
      <c r="F10" s="35">
        <f>SUM(F11:F30)</f>
        <v>104.361451</v>
      </c>
      <c r="G10" s="43">
        <f>SUM(G11:G30)</f>
        <v>50017</v>
      </c>
      <c r="H10" s="43">
        <f>SUM(H11:H30)</f>
        <v>9756</v>
      </c>
      <c r="I10" s="43">
        <f>SUM(I11:I30)</f>
        <v>40100</v>
      </c>
      <c r="J10" s="51">
        <f>SUM(J11:J30)</f>
        <v>161</v>
      </c>
    </row>
    <row r="11" spans="1:10" ht="21.95" customHeight="1">
      <c r="A11" s="11"/>
      <c r="B11" s="21" t="s">
        <v>12</v>
      </c>
      <c r="C11" s="29">
        <f>SUM(D11:F11)</f>
        <v>261.435202</v>
      </c>
      <c r="D11" s="61">
        <v>0.576687</v>
      </c>
      <c r="E11" s="61">
        <v>260.325137</v>
      </c>
      <c r="F11" s="61">
        <v>0.533378</v>
      </c>
      <c r="G11" s="43">
        <f>SUM(H11:J11)</f>
        <v>9241</v>
      </c>
      <c r="H11" s="63">
        <v>25</v>
      </c>
      <c r="I11" s="63">
        <v>9211</v>
      </c>
      <c r="J11" s="65">
        <v>5</v>
      </c>
    </row>
    <row r="12" spans="1:10" ht="21.95" customHeight="1">
      <c r="A12" s="11"/>
      <c r="B12" s="21" t="s">
        <v>13</v>
      </c>
      <c r="C12" s="29">
        <f>SUM(D12:F12)</f>
        <v>27.125599</v>
      </c>
      <c r="D12" s="61">
        <v>2.24866</v>
      </c>
      <c r="E12" s="61">
        <v>24.876939</v>
      </c>
      <c r="F12" s="62">
        <v>0</v>
      </c>
      <c r="G12" s="43">
        <f>SUM(H12:J12)</f>
        <v>931</v>
      </c>
      <c r="H12" s="63">
        <v>7</v>
      </c>
      <c r="I12" s="63">
        <v>924</v>
      </c>
      <c r="J12" s="66">
        <v>0</v>
      </c>
    </row>
    <row r="13" spans="1:10" ht="21.95" customHeight="1">
      <c r="A13" s="11"/>
      <c r="B13" s="21" t="s">
        <v>14</v>
      </c>
      <c r="C13" s="29">
        <f>SUM(D13:F13)</f>
        <v>188.63004</v>
      </c>
      <c r="D13" s="61">
        <v>10.790233</v>
      </c>
      <c r="E13" s="61">
        <v>174.054369</v>
      </c>
      <c r="F13" s="61">
        <v>3.785438</v>
      </c>
      <c r="G13" s="43">
        <f>SUM(H13:J13)</f>
        <v>4769</v>
      </c>
      <c r="H13" s="63">
        <v>63</v>
      </c>
      <c r="I13" s="63">
        <v>4702</v>
      </c>
      <c r="J13" s="65">
        <v>4</v>
      </c>
    </row>
    <row r="14" spans="1:10" ht="21.95" customHeight="1">
      <c r="A14" s="11"/>
      <c r="B14" s="21" t="s">
        <v>15</v>
      </c>
      <c r="C14" s="29">
        <f>SUM(D14:F14)</f>
        <v>469.763418</v>
      </c>
      <c r="D14" s="61">
        <v>15.681104</v>
      </c>
      <c r="E14" s="61">
        <v>454.052572</v>
      </c>
      <c r="F14" s="61">
        <v>0.029742</v>
      </c>
      <c r="G14" s="43">
        <f>SUM(H14:J14)</f>
        <v>2661</v>
      </c>
      <c r="H14" s="63">
        <v>25</v>
      </c>
      <c r="I14" s="63">
        <v>2634</v>
      </c>
      <c r="J14" s="65">
        <v>2</v>
      </c>
    </row>
    <row r="15" spans="1:10" ht="21.95" customHeight="1">
      <c r="A15" s="11"/>
      <c r="B15" s="21" t="s">
        <v>16</v>
      </c>
      <c r="C15" s="29">
        <f>SUM(D15:F15)</f>
        <v>3986.673026</v>
      </c>
      <c r="D15" s="61">
        <v>27.964214</v>
      </c>
      <c r="E15" s="61">
        <v>3952.731927</v>
      </c>
      <c r="F15" s="61">
        <v>5.976885</v>
      </c>
      <c r="G15" s="43">
        <f>SUM(H15:J15)</f>
        <v>19860</v>
      </c>
      <c r="H15" s="63">
        <v>577</v>
      </c>
      <c r="I15" s="63">
        <v>19262</v>
      </c>
      <c r="J15" s="65">
        <v>21</v>
      </c>
    </row>
    <row r="16" spans="1:10" ht="21.95" customHeight="1">
      <c r="A16" s="11"/>
      <c r="B16" s="21" t="s">
        <v>17</v>
      </c>
      <c r="C16" s="29">
        <f>SUM(D16:F16)</f>
        <v>57.09178</v>
      </c>
      <c r="D16" s="61">
        <v>0.267692</v>
      </c>
      <c r="E16" s="61">
        <v>56.557879</v>
      </c>
      <c r="F16" s="61">
        <v>0.266209</v>
      </c>
      <c r="G16" s="43">
        <f>SUM(H16:J16)</f>
        <v>198</v>
      </c>
      <c r="H16" s="63">
        <v>12</v>
      </c>
      <c r="I16" s="63">
        <v>184</v>
      </c>
      <c r="J16" s="65">
        <v>2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0</v>
      </c>
      <c r="D19" s="62">
        <v>0</v>
      </c>
      <c r="E19" s="62">
        <v>0</v>
      </c>
      <c r="F19" s="62">
        <v>0</v>
      </c>
      <c r="G19" s="43">
        <f>SUM(H19:J19)</f>
        <v>0</v>
      </c>
      <c r="H19" s="64">
        <v>0</v>
      </c>
      <c r="I19" s="64">
        <v>0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1.326941</v>
      </c>
      <c r="D20" s="62">
        <v>0</v>
      </c>
      <c r="E20" s="61">
        <v>1.326941</v>
      </c>
      <c r="F20" s="62">
        <v>0</v>
      </c>
      <c r="G20" s="43">
        <f>SUM(H20:J20)</f>
        <v>2</v>
      </c>
      <c r="H20" s="64">
        <v>0</v>
      </c>
      <c r="I20" s="63">
        <v>2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299.887573</v>
      </c>
      <c r="D21" s="61">
        <v>257.861096</v>
      </c>
      <c r="E21" s="61">
        <v>41.304268</v>
      </c>
      <c r="F21" s="61">
        <v>0.722209</v>
      </c>
      <c r="G21" s="43">
        <f>SUM(H21:J21)</f>
        <v>4412</v>
      </c>
      <c r="H21" s="63">
        <v>3510</v>
      </c>
      <c r="I21" s="63">
        <v>893</v>
      </c>
      <c r="J21" s="65">
        <v>9</v>
      </c>
    </row>
    <row r="22" spans="1:10" ht="21.95" customHeight="1">
      <c r="A22" s="11"/>
      <c r="B22" s="21" t="s">
        <v>23</v>
      </c>
      <c r="C22" s="29">
        <f>SUM(D22:F22)</f>
        <v>783.078445</v>
      </c>
      <c r="D22" s="61">
        <v>466.935336</v>
      </c>
      <c r="E22" s="61">
        <v>223.830155</v>
      </c>
      <c r="F22" s="61">
        <v>92.312954</v>
      </c>
      <c r="G22" s="43">
        <f>SUM(H22:J22)</f>
        <v>6200</v>
      </c>
      <c r="H22" s="63">
        <v>4591</v>
      </c>
      <c r="I22" s="63">
        <v>1511</v>
      </c>
      <c r="J22" s="65">
        <v>98</v>
      </c>
    </row>
    <row r="23" spans="1:10" ht="21.95" customHeight="1">
      <c r="A23" s="11"/>
      <c r="B23" s="21" t="s">
        <v>24</v>
      </c>
      <c r="C23" s="29">
        <f>SUM(D23:F23)</f>
        <v>90.192131</v>
      </c>
      <c r="D23" s="61">
        <v>4.983676</v>
      </c>
      <c r="E23" s="61">
        <v>85.208455</v>
      </c>
      <c r="F23" s="62">
        <v>0</v>
      </c>
      <c r="G23" s="43">
        <f>SUM(H23:J23)</f>
        <v>120</v>
      </c>
      <c r="H23" s="63">
        <v>44</v>
      </c>
      <c r="I23" s="63">
        <v>76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80.590475</v>
      </c>
      <c r="D26" s="61">
        <v>11.728296</v>
      </c>
      <c r="E26" s="61">
        <v>68.862179</v>
      </c>
      <c r="F26" s="62">
        <v>0</v>
      </c>
      <c r="G26" s="43">
        <f>SUM(H26:J26)</f>
        <v>340</v>
      </c>
      <c r="H26" s="63">
        <v>45</v>
      </c>
      <c r="I26" s="63">
        <v>295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16.096191</v>
      </c>
      <c r="D27" s="61">
        <v>4.772306</v>
      </c>
      <c r="E27" s="61">
        <v>11.323885</v>
      </c>
      <c r="F27" s="62">
        <v>0</v>
      </c>
      <c r="G27" s="43">
        <f>SUM(H27:J27)</f>
        <v>93</v>
      </c>
      <c r="H27" s="63">
        <v>5</v>
      </c>
      <c r="I27" s="63">
        <v>88</v>
      </c>
      <c r="J27" s="66">
        <v>0</v>
      </c>
    </row>
    <row r="28" spans="1:10" ht="21.95" customHeight="1">
      <c r="A28" s="11"/>
      <c r="B28" s="21" t="s">
        <v>29</v>
      </c>
      <c r="C28" s="29">
        <f>SUM(D28:F28)</f>
        <v>242.836632</v>
      </c>
      <c r="D28" s="61">
        <v>199.66511</v>
      </c>
      <c r="E28" s="61">
        <v>42.436886</v>
      </c>
      <c r="F28" s="61">
        <v>0.734636</v>
      </c>
      <c r="G28" s="43">
        <f>SUM(H28:J28)</f>
        <v>711</v>
      </c>
      <c r="H28" s="63">
        <v>411</v>
      </c>
      <c r="I28" s="63">
        <v>280</v>
      </c>
      <c r="J28" s="65">
        <v>20</v>
      </c>
    </row>
    <row r="29" spans="1:10" ht="21.95" customHeight="1">
      <c r="A29" s="11"/>
      <c r="B29" s="21" t="s">
        <v>30</v>
      </c>
      <c r="C29" s="29">
        <f>SUM(D29:F29)</f>
        <v>23.840856</v>
      </c>
      <c r="D29" s="61">
        <v>17.801411</v>
      </c>
      <c r="E29" s="61">
        <v>6.039445</v>
      </c>
      <c r="F29" s="62">
        <v>0</v>
      </c>
      <c r="G29" s="43">
        <f>SUM(H29:J29)</f>
        <v>479</v>
      </c>
      <c r="H29" s="63">
        <v>441</v>
      </c>
      <c r="I29" s="63">
        <v>38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2391.98821</v>
      </c>
      <c r="D31" s="61">
        <v>612.525673</v>
      </c>
      <c r="E31" s="61">
        <v>1734.048427</v>
      </c>
      <c r="F31" s="61">
        <v>45.41411</v>
      </c>
      <c r="G31" s="43">
        <f>SUM(H31:J31)</f>
        <v>56535</v>
      </c>
      <c r="H31" s="63">
        <v>11544</v>
      </c>
      <c r="I31" s="63">
        <v>44541</v>
      </c>
      <c r="J31" s="65">
        <v>450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15">
      <selection activeCell="H29" sqref="J12:J14 H18:H20 I18 I20 J17:J20 H24:I24 J24:J26 H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8335.676295</v>
      </c>
      <c r="D9" s="34">
        <f>SUM(D10,D31)</f>
        <v>1548.305439</v>
      </c>
      <c r="E9" s="34">
        <f>SUM(E10,E31)</f>
        <v>6644.121434</v>
      </c>
      <c r="F9" s="34">
        <f>SUM(F10,F31)</f>
        <v>143.249422</v>
      </c>
      <c r="G9" s="42">
        <f>SUM(G10,G31)</f>
        <v>75317</v>
      </c>
      <c r="H9" s="42">
        <f>SUM(H10,H31)</f>
        <v>17902</v>
      </c>
      <c r="I9" s="42">
        <f>SUM(I10,I31)</f>
        <v>56943</v>
      </c>
      <c r="J9" s="50">
        <f>SUM(J10,J31)</f>
        <v>472</v>
      </c>
    </row>
    <row r="10" spans="1:10" ht="21.95" customHeight="1">
      <c r="A10" s="10" t="s">
        <v>4</v>
      </c>
      <c r="B10" s="21" t="s">
        <v>11</v>
      </c>
      <c r="C10" s="29">
        <f>SUM(C11:C30)</f>
        <v>7965.818836</v>
      </c>
      <c r="D10" s="35">
        <f>SUM(D11:D30)</f>
        <v>1451.466192</v>
      </c>
      <c r="E10" s="35">
        <f>SUM(E11:E30)</f>
        <v>6379.323721</v>
      </c>
      <c r="F10" s="35">
        <f>SUM(F11:F30)</f>
        <v>135.028923</v>
      </c>
      <c r="G10" s="43">
        <f>SUM(G11:G30)</f>
        <v>63886</v>
      </c>
      <c r="H10" s="43">
        <f>SUM(H11:H30)</f>
        <v>14889</v>
      </c>
      <c r="I10" s="43">
        <f>SUM(I11:I30)</f>
        <v>48617</v>
      </c>
      <c r="J10" s="51">
        <f>SUM(J11:J30)</f>
        <v>380</v>
      </c>
    </row>
    <row r="11" spans="1:10" ht="21.95" customHeight="1">
      <c r="A11" s="11"/>
      <c r="B11" s="21" t="s">
        <v>12</v>
      </c>
      <c r="C11" s="29">
        <f>SUM(D11:F11)</f>
        <v>358.645623</v>
      </c>
      <c r="D11" s="61">
        <v>3.16488</v>
      </c>
      <c r="E11" s="61">
        <v>351.13705</v>
      </c>
      <c r="F11" s="61">
        <v>4.343693</v>
      </c>
      <c r="G11" s="43">
        <f>SUM(H11:J11)</f>
        <v>8618</v>
      </c>
      <c r="H11" s="63">
        <v>123</v>
      </c>
      <c r="I11" s="63">
        <v>8448</v>
      </c>
      <c r="J11" s="65">
        <v>47</v>
      </c>
    </row>
    <row r="12" spans="1:10" ht="21.95" customHeight="1">
      <c r="A12" s="11"/>
      <c r="B12" s="21" t="s">
        <v>13</v>
      </c>
      <c r="C12" s="29">
        <f>SUM(D12:F12)</f>
        <v>13.119325</v>
      </c>
      <c r="D12" s="61">
        <v>0.748993</v>
      </c>
      <c r="E12" s="61">
        <v>12.370332</v>
      </c>
      <c r="F12" s="62">
        <v>0</v>
      </c>
      <c r="G12" s="43">
        <f>SUM(H12:J12)</f>
        <v>763</v>
      </c>
      <c r="H12" s="63">
        <v>23</v>
      </c>
      <c r="I12" s="63">
        <v>740</v>
      </c>
      <c r="J12" s="66">
        <v>0</v>
      </c>
    </row>
    <row r="13" spans="1:10" ht="21.95" customHeight="1">
      <c r="A13" s="11"/>
      <c r="B13" s="21" t="s">
        <v>14</v>
      </c>
      <c r="C13" s="29">
        <f>SUM(D13:F13)</f>
        <v>0.198004</v>
      </c>
      <c r="D13" s="61">
        <v>0.186004</v>
      </c>
      <c r="E13" s="61">
        <v>0.012</v>
      </c>
      <c r="F13" s="62">
        <v>0</v>
      </c>
      <c r="G13" s="43">
        <f>SUM(H13:J13)</f>
        <v>10</v>
      </c>
      <c r="H13" s="63">
        <v>9</v>
      </c>
      <c r="I13" s="63">
        <v>1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227.411647</v>
      </c>
      <c r="D14" s="61">
        <v>1.374562</v>
      </c>
      <c r="E14" s="61">
        <v>226.037085</v>
      </c>
      <c r="F14" s="62">
        <v>0</v>
      </c>
      <c r="G14" s="43">
        <f>SUM(H14:J14)</f>
        <v>1099</v>
      </c>
      <c r="H14" s="63">
        <v>14</v>
      </c>
      <c r="I14" s="63">
        <v>1085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5711.218875</v>
      </c>
      <c r="D15" s="61">
        <v>90.009616</v>
      </c>
      <c r="E15" s="61">
        <v>5588.952695</v>
      </c>
      <c r="F15" s="61">
        <v>32.256564</v>
      </c>
      <c r="G15" s="43">
        <f>SUM(H15:J15)</f>
        <v>36815</v>
      </c>
      <c r="H15" s="63">
        <v>510</v>
      </c>
      <c r="I15" s="63">
        <v>36071</v>
      </c>
      <c r="J15" s="65">
        <v>234</v>
      </c>
    </row>
    <row r="16" spans="1:10" ht="21.95" customHeight="1">
      <c r="A16" s="11"/>
      <c r="B16" s="21" t="s">
        <v>17</v>
      </c>
      <c r="C16" s="29">
        <f>SUM(D16:F16)</f>
        <v>13.239433</v>
      </c>
      <c r="D16" s="61">
        <v>1.334302</v>
      </c>
      <c r="E16" s="61">
        <v>11.369131</v>
      </c>
      <c r="F16" s="61">
        <v>0.536</v>
      </c>
      <c r="G16" s="43">
        <f>SUM(H16:J16)</f>
        <v>133</v>
      </c>
      <c r="H16" s="63">
        <v>4</v>
      </c>
      <c r="I16" s="63">
        <v>123</v>
      </c>
      <c r="J16" s="65">
        <v>6</v>
      </c>
    </row>
    <row r="17" spans="1:10" ht="21.95" customHeight="1">
      <c r="A17" s="11"/>
      <c r="B17" s="21" t="s">
        <v>18</v>
      </c>
      <c r="C17" s="29">
        <f>SUM(D17:F17)</f>
        <v>10.72758</v>
      </c>
      <c r="D17" s="61">
        <v>0.712914</v>
      </c>
      <c r="E17" s="61">
        <v>10.014666</v>
      </c>
      <c r="F17" s="62">
        <v>0</v>
      </c>
      <c r="G17" s="43">
        <f>SUM(H17:J17)</f>
        <v>53</v>
      </c>
      <c r="H17" s="63">
        <v>1</v>
      </c>
      <c r="I17" s="63">
        <v>52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3.758628</v>
      </c>
      <c r="D19" s="62">
        <v>0</v>
      </c>
      <c r="E19" s="61">
        <v>3.758628</v>
      </c>
      <c r="F19" s="62">
        <v>0</v>
      </c>
      <c r="G19" s="43">
        <f>SUM(H19:J19)</f>
        <v>11</v>
      </c>
      <c r="H19" s="64">
        <v>0</v>
      </c>
      <c r="I19" s="63">
        <v>11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359.369192</v>
      </c>
      <c r="D21" s="61">
        <v>328.117255</v>
      </c>
      <c r="E21" s="61">
        <v>29.684288</v>
      </c>
      <c r="F21" s="61">
        <v>1.567649</v>
      </c>
      <c r="G21" s="43">
        <f>SUM(H21:J21)</f>
        <v>7756</v>
      </c>
      <c r="H21" s="63">
        <v>6950</v>
      </c>
      <c r="I21" s="63">
        <v>771</v>
      </c>
      <c r="J21" s="65">
        <v>35</v>
      </c>
    </row>
    <row r="22" spans="1:10" ht="21.95" customHeight="1">
      <c r="A22" s="11"/>
      <c r="B22" s="21" t="s">
        <v>23</v>
      </c>
      <c r="C22" s="29">
        <f>SUM(D22:F22)</f>
        <v>971.161229</v>
      </c>
      <c r="D22" s="61">
        <v>778.25843</v>
      </c>
      <c r="E22" s="61">
        <v>99.425582</v>
      </c>
      <c r="F22" s="61">
        <v>93.477217</v>
      </c>
      <c r="G22" s="43">
        <f>SUM(H22:J22)</f>
        <v>7378</v>
      </c>
      <c r="H22" s="63">
        <v>6676</v>
      </c>
      <c r="I22" s="63">
        <v>655</v>
      </c>
      <c r="J22" s="65">
        <v>47</v>
      </c>
    </row>
    <row r="23" spans="1:10" ht="21.95" customHeight="1">
      <c r="A23" s="11"/>
      <c r="B23" s="21" t="s">
        <v>24</v>
      </c>
      <c r="C23" s="29">
        <f>SUM(D23:F23)</f>
        <v>7.091336</v>
      </c>
      <c r="D23" s="61">
        <v>0.72612</v>
      </c>
      <c r="E23" s="61">
        <v>6.354216</v>
      </c>
      <c r="F23" s="61">
        <v>0.011</v>
      </c>
      <c r="G23" s="43">
        <f>SUM(H23:J23)</f>
        <v>148</v>
      </c>
      <c r="H23" s="63">
        <v>8</v>
      </c>
      <c r="I23" s="63">
        <v>139</v>
      </c>
      <c r="J23" s="65">
        <v>1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22.550188</v>
      </c>
      <c r="D25" s="61">
        <v>22.379977</v>
      </c>
      <c r="E25" s="61">
        <v>0.170211</v>
      </c>
      <c r="F25" s="62">
        <v>0</v>
      </c>
      <c r="G25" s="43">
        <f>SUM(H25:J25)</f>
        <v>85</v>
      </c>
      <c r="H25" s="63">
        <v>80</v>
      </c>
      <c r="I25" s="63">
        <v>5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133.818438</v>
      </c>
      <c r="D26" s="61">
        <v>130.590044</v>
      </c>
      <c r="E26" s="61">
        <v>3.228394</v>
      </c>
      <c r="F26" s="62">
        <v>0</v>
      </c>
      <c r="G26" s="43">
        <f>SUM(H26:J26)</f>
        <v>279</v>
      </c>
      <c r="H26" s="63">
        <v>202</v>
      </c>
      <c r="I26" s="63">
        <v>77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16.549983</v>
      </c>
      <c r="D27" s="61">
        <v>5.4824</v>
      </c>
      <c r="E27" s="61">
        <v>10.617783</v>
      </c>
      <c r="F27" s="61">
        <v>0.4498</v>
      </c>
      <c r="G27" s="43">
        <f>SUM(H27:J27)</f>
        <v>152</v>
      </c>
      <c r="H27" s="63">
        <v>8</v>
      </c>
      <c r="I27" s="63">
        <v>142</v>
      </c>
      <c r="J27" s="65">
        <v>2</v>
      </c>
    </row>
    <row r="28" spans="1:10" ht="21.95" customHeight="1">
      <c r="A28" s="11"/>
      <c r="B28" s="21" t="s">
        <v>29</v>
      </c>
      <c r="C28" s="29">
        <f>SUM(D28:F28)</f>
        <v>116.959355</v>
      </c>
      <c r="D28" s="61">
        <v>88.380695</v>
      </c>
      <c r="E28" s="61">
        <v>26.19166</v>
      </c>
      <c r="F28" s="61">
        <v>2.387</v>
      </c>
      <c r="G28" s="43">
        <f>SUM(H28:J28)</f>
        <v>586</v>
      </c>
      <c r="H28" s="63">
        <v>281</v>
      </c>
      <c r="I28" s="63">
        <v>297</v>
      </c>
      <c r="J28" s="65">
        <v>8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369.857459</v>
      </c>
      <c r="D31" s="61">
        <v>96.839247</v>
      </c>
      <c r="E31" s="61">
        <v>264.797713</v>
      </c>
      <c r="F31" s="61">
        <v>8.220499</v>
      </c>
      <c r="G31" s="43">
        <f>SUM(H31:J31)</f>
        <v>11431</v>
      </c>
      <c r="H31" s="63">
        <v>3013</v>
      </c>
      <c r="I31" s="63">
        <v>8326</v>
      </c>
      <c r="J31" s="65">
        <v>92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B27" sqref="B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59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15824.846578</v>
      </c>
      <c r="D9" s="34">
        <f>SUM(D10,D31)</f>
        <v>4581.241899</v>
      </c>
      <c r="E9" s="34">
        <f>SUM(E10,E31)</f>
        <v>10997.054233</v>
      </c>
      <c r="F9" s="34">
        <f>SUM(F10,F31)</f>
        <v>246.550446</v>
      </c>
      <c r="G9" s="42">
        <f>SUM(G10,G31)</f>
        <v>159737</v>
      </c>
      <c r="H9" s="42">
        <f>SUM(H10,H31)</f>
        <v>39384</v>
      </c>
      <c r="I9" s="42">
        <f>SUM(I10,I31)</f>
        <v>118620</v>
      </c>
      <c r="J9" s="50">
        <f>SUM(J10,J31)</f>
        <v>1733</v>
      </c>
    </row>
    <row r="10" spans="1:10" ht="21.95" customHeight="1">
      <c r="A10" s="10" t="s">
        <v>4</v>
      </c>
      <c r="B10" s="21" t="s">
        <v>11</v>
      </c>
      <c r="C10" s="29">
        <f>SUM(C11:C30)</f>
        <v>9843.054894</v>
      </c>
      <c r="D10" s="35">
        <f>SUM(D11:D30)</f>
        <v>3398.345724</v>
      </c>
      <c r="E10" s="35">
        <f>SUM(E11:E30)</f>
        <v>6331.802666</v>
      </c>
      <c r="F10" s="35">
        <f>SUM(F11:F30)</f>
        <v>112.906504</v>
      </c>
      <c r="G10" s="43">
        <f>SUM(G11:G30)</f>
        <v>81745</v>
      </c>
      <c r="H10" s="43">
        <f>SUM(H11:H30)</f>
        <v>20963</v>
      </c>
      <c r="I10" s="43">
        <f>SUM(I11:I30)</f>
        <v>60079</v>
      </c>
      <c r="J10" s="51">
        <f>SUM(J11:J30)</f>
        <v>703</v>
      </c>
    </row>
    <row r="11" spans="1:10" ht="21.95" customHeight="1">
      <c r="A11" s="11"/>
      <c r="B11" s="21" t="s">
        <v>12</v>
      </c>
      <c r="C11" s="29">
        <f>SUM(D11:F11)</f>
        <v>314.073693</v>
      </c>
      <c r="D11" s="35">
        <f>SUM('蘆 竹 區已登記公私有土地筆數面積(續16)'!D11,'大 園 區已登記公私有土地筆數面積(續17)'!D11)</f>
        <v>6.978584</v>
      </c>
      <c r="E11" s="35">
        <f>SUM('蘆 竹 區已登記公私有土地筆數面積(續16)'!E11,'大 園 區已登記公私有土地筆數面積(續17)'!E11)</f>
        <v>299.842817</v>
      </c>
      <c r="F11" s="35">
        <f>SUM('蘆 竹 區已登記公私有土地筆數面積(續16)'!F11,'大 園 區已登記公私有土地筆數面積(續17)'!F11)</f>
        <v>7.252292</v>
      </c>
      <c r="G11" s="43">
        <f>SUM(H11:J11)</f>
        <v>12152</v>
      </c>
      <c r="H11" s="43">
        <f>SUM('蘆 竹 區已登記公私有土地筆數面積(續16)'!H11,'大 園 區已登記公私有土地筆數面積(續17)'!H11)</f>
        <v>234</v>
      </c>
      <c r="I11" s="43">
        <f>SUM('蘆 竹 區已登記公私有土地筆數面積(續16)'!I11,'大 園 區已登記公私有土地筆數面積(續17)'!I11)</f>
        <v>11808</v>
      </c>
      <c r="J11" s="51">
        <f>SUM('蘆 竹 區已登記公私有土地筆數面積(續16)'!J11,'大 園 區已登記公私有土地筆數面積(續17)'!J11)</f>
        <v>110</v>
      </c>
    </row>
    <row r="12" spans="1:10" ht="21.95" customHeight="1">
      <c r="A12" s="11"/>
      <c r="B12" s="21" t="s">
        <v>13</v>
      </c>
      <c r="C12" s="29">
        <f>SUM(D12:F12)</f>
        <v>110.048609</v>
      </c>
      <c r="D12" s="35">
        <f>SUM('蘆 竹 區已登記公私有土地筆數面積(續16)'!D12,'大 園 區已登記公私有土地筆數面積(續17)'!D12)</f>
        <v>16.917951</v>
      </c>
      <c r="E12" s="35">
        <f>SUM('蘆 竹 區已登記公私有土地筆數面積(續16)'!E12,'大 園 區已登記公私有土地筆數面積(續17)'!E12)</f>
        <v>92.027006</v>
      </c>
      <c r="F12" s="35">
        <f>SUM('蘆 竹 區已登記公私有土地筆數面積(續16)'!F12,'大 園 區已登記公私有土地筆數面積(續17)'!F12)</f>
        <v>1.103652</v>
      </c>
      <c r="G12" s="43">
        <f>SUM(H12:J12)</f>
        <v>7543</v>
      </c>
      <c r="H12" s="43">
        <f>SUM('蘆 竹 區已登記公私有土地筆數面積(續16)'!H12,'大 園 區已登記公私有土地筆數面積(續17)'!H12)</f>
        <v>244</v>
      </c>
      <c r="I12" s="43">
        <f>SUM('蘆 竹 區已登記公私有土地筆數面積(續16)'!I12,'大 園 區已登記公私有土地筆數面積(續17)'!I12)</f>
        <v>7276</v>
      </c>
      <c r="J12" s="51">
        <f>SUM('蘆 竹 區已登記公私有土地筆數面積(續16)'!J12,'大 園 區已登記公私有土地筆數面積(續17)'!J12)</f>
        <v>23</v>
      </c>
    </row>
    <row r="13" spans="1:10" ht="21.95" customHeight="1">
      <c r="A13" s="11"/>
      <c r="B13" s="21" t="s">
        <v>14</v>
      </c>
      <c r="C13" s="29">
        <f>SUM(D13:F13)</f>
        <v>0.681465</v>
      </c>
      <c r="D13" s="35">
        <f>SUM('蘆 竹 區已登記公私有土地筆數面積(續16)'!D13,'大 園 區已登記公私有土地筆數面積(續17)'!D13)</f>
        <v>0.011597</v>
      </c>
      <c r="E13" s="35">
        <f>SUM('蘆 竹 區已登記公私有土地筆數面積(續16)'!E13,'大 園 區已登記公私有土地筆數面積(續17)'!E13)</f>
        <v>0.668468</v>
      </c>
      <c r="F13" s="35">
        <f>SUM('蘆 竹 區已登記公私有土地筆數面積(續16)'!F13,'大 園 區已登記公私有土地筆數面積(續17)'!F13)</f>
        <v>0.0014</v>
      </c>
      <c r="G13" s="43">
        <f>SUM(H13:J13)</f>
        <v>39</v>
      </c>
      <c r="H13" s="43">
        <f>SUM('蘆 竹 區已登記公私有土地筆數面積(續16)'!H13,'大 園 區已登記公私有土地筆數面積(續17)'!H13)</f>
        <v>1</v>
      </c>
      <c r="I13" s="43">
        <f>SUM('蘆 竹 區已登記公私有土地筆數面積(續16)'!I13,'大 園 區已登記公私有土地筆數面積(續17)'!I13)</f>
        <v>37</v>
      </c>
      <c r="J13" s="51">
        <f>SUM('蘆 竹 區已登記公私有土地筆數面積(續16)'!J13,'大 園 區已登記公私有土地筆數面積(續17)'!J13)</f>
        <v>1</v>
      </c>
    </row>
    <row r="14" spans="1:10" ht="21.95" customHeight="1">
      <c r="A14" s="11"/>
      <c r="B14" s="21" t="s">
        <v>15</v>
      </c>
      <c r="C14" s="29">
        <f>SUM(D14:F14)</f>
        <v>632.446645</v>
      </c>
      <c r="D14" s="35">
        <f>SUM('蘆 竹 區已登記公私有土地筆數面積(續16)'!D14,'大 園 區已登記公私有土地筆數面積(續17)'!D14)</f>
        <v>43.800676</v>
      </c>
      <c r="E14" s="35">
        <f>SUM('蘆 竹 區已登記公私有土地筆數面積(續16)'!E14,'大 園 區已登記公私有土地筆數面積(續17)'!E14)</f>
        <v>588.645969</v>
      </c>
      <c r="F14" s="35">
        <f>SUM('蘆 竹 區已登記公私有土地筆數面積(續16)'!F14,'大 園 區已登記公私有土地筆數面積(續17)'!F14)</f>
        <v>0</v>
      </c>
      <c r="G14" s="43">
        <f>SUM(H14:J14)</f>
        <v>3051</v>
      </c>
      <c r="H14" s="43">
        <f>SUM('蘆 竹 區已登記公私有土地筆數面積(續16)'!H14,'大 園 區已登記公私有土地筆數面積(續17)'!H14)</f>
        <v>128</v>
      </c>
      <c r="I14" s="43">
        <f>SUM('蘆 竹 區已登記公私有土地筆數面積(續16)'!I14,'大 園 區已登記公私有土地筆數面積(續17)'!I14)</f>
        <v>2923</v>
      </c>
      <c r="J14" s="51">
        <f>SUM('蘆 竹 區已登記公私有土地筆數面積(續16)'!J14,'大 園 區已登記公私有土地筆數面積(續17)'!J14)</f>
        <v>0</v>
      </c>
    </row>
    <row r="15" spans="1:10" ht="21.95" customHeight="1">
      <c r="A15" s="11"/>
      <c r="B15" s="21" t="s">
        <v>16</v>
      </c>
      <c r="C15" s="29">
        <f>SUM(D15:F15)</f>
        <v>5105.614454</v>
      </c>
      <c r="D15" s="35">
        <f>SUM('蘆 竹 區已登記公私有土地筆數面積(續16)'!D15,'大 園 區已登記公私有土地筆數面積(續17)'!D15)</f>
        <v>120.181015</v>
      </c>
      <c r="E15" s="35">
        <f>SUM('蘆 竹 區已登記公私有土地筆數面積(續16)'!E15,'大 園 區已登記公私有土地筆數面積(續17)'!E15)</f>
        <v>4936.386238</v>
      </c>
      <c r="F15" s="35">
        <f>SUM('蘆 竹 區已登記公私有土地筆數面積(續16)'!F15,'大 園 區已登記公私有土地筆數面積(續17)'!F15)</f>
        <v>49.047201</v>
      </c>
      <c r="G15" s="43">
        <f>SUM(H15:J15)</f>
        <v>34667</v>
      </c>
      <c r="H15" s="43">
        <f>SUM('蘆 竹 區已登記公私有土地筆數面積(續16)'!H15,'大 園 區已登記公私有土地筆數面積(續17)'!H15)</f>
        <v>1451</v>
      </c>
      <c r="I15" s="43">
        <f>SUM('蘆 竹 區已登記公私有土地筆數面積(續16)'!I15,'大 園 區已登記公私有土地筆數面積(續17)'!I15)</f>
        <v>32924</v>
      </c>
      <c r="J15" s="51">
        <f>SUM('蘆 竹 區已登記公私有土地筆數面積(續16)'!J15,'大 園 區已登記公私有土地筆數面積(續17)'!J15)</f>
        <v>292</v>
      </c>
    </row>
    <row r="16" spans="1:10" ht="21.95" customHeight="1">
      <c r="A16" s="11"/>
      <c r="B16" s="21" t="s">
        <v>17</v>
      </c>
      <c r="C16" s="29">
        <f>SUM(D16:F16)</f>
        <v>5.279301</v>
      </c>
      <c r="D16" s="35">
        <f>SUM('蘆 竹 區已登記公私有土地筆數面積(續16)'!D16,'大 園 區已登記公私有土地筆數面積(續17)'!D16)</f>
        <v>4.890256</v>
      </c>
      <c r="E16" s="35">
        <f>SUM('蘆 竹 區已登記公私有土地筆數面積(續16)'!E16,'大 園 區已登記公私有土地筆數面積(續17)'!E16)</f>
        <v>0.389045</v>
      </c>
      <c r="F16" s="35">
        <f>SUM('蘆 竹 區已登記公私有土地筆數面積(續16)'!F16,'大 園 區已登記公私有土地筆數面積(續17)'!F16)</f>
        <v>0</v>
      </c>
      <c r="G16" s="43">
        <f>SUM(H16:J16)</f>
        <v>13</v>
      </c>
      <c r="H16" s="43">
        <f>SUM('蘆 竹 區已登記公私有土地筆數面積(續16)'!H16,'大 園 區已登記公私有土地筆數面積(續17)'!H16)</f>
        <v>2</v>
      </c>
      <c r="I16" s="43">
        <f>SUM('蘆 竹 區已登記公私有土地筆數面積(續16)'!I16,'大 園 區已登記公私有土地筆數面積(續17)'!I16)</f>
        <v>11</v>
      </c>
      <c r="J16" s="51">
        <f>SUM('蘆 竹 區已登記公私有土地筆數面積(續16)'!J16,'大 園 區已登記公私有土地筆數面積(續17)'!J16)</f>
        <v>0</v>
      </c>
    </row>
    <row r="17" spans="1:10" ht="21.95" customHeight="1">
      <c r="A17" s="11"/>
      <c r="B17" s="21" t="s">
        <v>18</v>
      </c>
      <c r="C17" s="29">
        <f>SUM(D17:F17)</f>
        <v>23.035028</v>
      </c>
      <c r="D17" s="35">
        <f>SUM('蘆 竹 區已登記公私有土地筆數面積(續16)'!D17,'大 園 區已登記公私有土地筆數面積(續17)'!D17)</f>
        <v>6.941691</v>
      </c>
      <c r="E17" s="35">
        <f>SUM('蘆 竹 區已登記公私有土地筆數面積(續16)'!E17,'大 園 區已登記公私有土地筆數面積(續17)'!E17)</f>
        <v>16.088137</v>
      </c>
      <c r="F17" s="35">
        <f>SUM('蘆 竹 區已登記公私有土地筆數面積(續16)'!F17,'大 園 區已登記公私有土地筆數面積(續17)'!F17)</f>
        <v>0.0052</v>
      </c>
      <c r="G17" s="43">
        <f>SUM(H17:J17)</f>
        <v>191</v>
      </c>
      <c r="H17" s="43">
        <f>SUM('蘆 竹 區已登記公私有土地筆數面積(續16)'!H17,'大 園 區已登記公私有土地筆數面積(續17)'!H17)</f>
        <v>40</v>
      </c>
      <c r="I17" s="43">
        <f>SUM('蘆 竹 區已登記公私有土地筆數面積(續16)'!I17,'大 園 區已登記公私有土地筆數面積(續17)'!I17)</f>
        <v>150</v>
      </c>
      <c r="J17" s="51">
        <f>SUM('蘆 竹 區已登記公私有土地筆數面積(續16)'!J17,'大 園 區已登記公私有土地筆數面積(續17)'!J17)</f>
        <v>1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SUM('蘆 竹 區已登記公私有土地筆數面積(續16)'!D18,'大 園 區已登記公私有土地筆數面積(續17)'!D18)</f>
        <v>0</v>
      </c>
      <c r="E18" s="35">
        <f>SUM('蘆 竹 區已登記公私有土地筆數面積(續16)'!E18,'大 園 區已登記公私有土地筆數面積(續17)'!E18)</f>
        <v>0</v>
      </c>
      <c r="F18" s="35">
        <f>SUM('蘆 竹 區已登記公私有土地筆數面積(續16)'!F18,'大 園 區已登記公私有土地筆數面積(續17)'!F18)</f>
        <v>0</v>
      </c>
      <c r="G18" s="43">
        <f>SUM(H18:J18)</f>
        <v>0</v>
      </c>
      <c r="H18" s="43">
        <f>SUM('蘆 竹 區已登記公私有土地筆數面積(續16)'!H18,'大 園 區已登記公私有土地筆數面積(續17)'!H18)</f>
        <v>0</v>
      </c>
      <c r="I18" s="43">
        <f>SUM('蘆 竹 區已登記公私有土地筆數面積(續16)'!I18,'大 園 區已登記公私有土地筆數面積(續17)'!I18)</f>
        <v>0</v>
      </c>
      <c r="J18" s="51">
        <f>SUM('蘆 竹 區已登記公私有土地筆數面積(續16)'!J18,'大 園 區已登記公私有土地筆數面積(續17)'!J18)</f>
        <v>0</v>
      </c>
    </row>
    <row r="19" spans="1:10" ht="21.95" customHeight="1">
      <c r="A19" s="11"/>
      <c r="B19" s="21" t="s">
        <v>20</v>
      </c>
      <c r="C19" s="29">
        <f>SUM(D19:F19)</f>
        <v>4.3407</v>
      </c>
      <c r="D19" s="35">
        <f>SUM('蘆 竹 區已登記公私有土地筆數面積(續16)'!D19,'大 園 區已登記公私有土地筆數面積(續17)'!D19)</f>
        <v>0</v>
      </c>
      <c r="E19" s="35">
        <f>SUM('蘆 竹 區已登記公私有土地筆數面積(續16)'!E19,'大 園 區已登記公私有土地筆數面積(續17)'!E19)</f>
        <v>4.3407</v>
      </c>
      <c r="F19" s="35">
        <f>SUM('蘆 竹 區已登記公私有土地筆數面積(續16)'!F19,'大 園 區已登記公私有土地筆數面積(續17)'!F19)</f>
        <v>0</v>
      </c>
      <c r="G19" s="43">
        <f>SUM(H19:J19)</f>
        <v>32</v>
      </c>
      <c r="H19" s="43">
        <f>SUM('蘆 竹 區已登記公私有土地筆數面積(續16)'!H19,'大 園 區已登記公私有土地筆數面積(續17)'!H19)</f>
        <v>0</v>
      </c>
      <c r="I19" s="43">
        <f>SUM('蘆 竹 區已登記公私有土地筆數面積(續16)'!I19,'大 園 區已登記公私有土地筆數面積(續17)'!I19)</f>
        <v>32</v>
      </c>
      <c r="J19" s="51">
        <f>SUM('蘆 竹 區已登記公私有土地筆數面積(續16)'!J19,'大 園 區已登記公私有土地筆數面積(續17)'!J19)</f>
        <v>0</v>
      </c>
    </row>
    <row r="20" spans="1:10" ht="21.95" customHeight="1">
      <c r="A20" s="11"/>
      <c r="B20" s="21" t="s">
        <v>21</v>
      </c>
      <c r="C20" s="29">
        <f>SUM(D20:F20)</f>
        <v>0.220261</v>
      </c>
      <c r="D20" s="35">
        <f>SUM('蘆 竹 區已登記公私有土地筆數面積(續16)'!D20,'大 園 區已登記公私有土地筆數面積(續17)'!D20)</f>
        <v>0</v>
      </c>
      <c r="E20" s="35">
        <f>SUM('蘆 竹 區已登記公私有土地筆數面積(續16)'!E20,'大 園 區已登記公私有土地筆數面積(續17)'!E20)</f>
        <v>0.220261</v>
      </c>
      <c r="F20" s="35">
        <f>SUM('蘆 竹 區已登記公私有土地筆數面積(續16)'!F20,'大 園 區已登記公私有土地筆數面積(續17)'!F20)</f>
        <v>0</v>
      </c>
      <c r="G20" s="43">
        <f>SUM(H20:J20)</f>
        <v>3</v>
      </c>
      <c r="H20" s="43">
        <f>SUM('蘆 竹 區已登記公私有土地筆數面積(續16)'!H20,'大 園 區已登記公私有土地筆數面積(續17)'!H20)</f>
        <v>0</v>
      </c>
      <c r="I20" s="43">
        <f>SUM('蘆 竹 區已登記公私有土地筆數面積(續16)'!I20,'大 園 區已登記公私有土地筆數面積(續17)'!I20)</f>
        <v>3</v>
      </c>
      <c r="J20" s="51">
        <f>SUM('蘆 竹 區已登記公私有土地筆數面積(續16)'!J20,'大 園 區已登記公私有土地筆數面積(續17)'!J20)</f>
        <v>0</v>
      </c>
    </row>
    <row r="21" spans="1:10" ht="21.95" customHeight="1">
      <c r="A21" s="11"/>
      <c r="B21" s="21" t="s">
        <v>22</v>
      </c>
      <c r="C21" s="29">
        <f>SUM(D21:F21)</f>
        <v>551.953785</v>
      </c>
      <c r="D21" s="35">
        <f>SUM('蘆 竹 區已登記公私有土地筆數面積(續16)'!D21,'大 園 區已登記公私有土地筆數面積(續17)'!D21)</f>
        <v>469.394672</v>
      </c>
      <c r="E21" s="35">
        <f>SUM('蘆 竹 區已登記公私有土地筆數面積(續16)'!E21,'大 園 區已登記公私有土地筆數面積(續17)'!E21)</f>
        <v>79.625149</v>
      </c>
      <c r="F21" s="35">
        <f>SUM('蘆 竹 區已登記公私有土地筆數面積(續16)'!F21,'大 園 區已登記公私有土地筆數面積(續17)'!F21)</f>
        <v>2.933964</v>
      </c>
      <c r="G21" s="43">
        <f>SUM(H21:J21)</f>
        <v>13416</v>
      </c>
      <c r="H21" s="43">
        <f>SUM('蘆 竹 區已登記公私有土地筆數面積(續16)'!H21,'大 園 區已登記公私有土地筆數面積(續17)'!H21)</f>
        <v>10922</v>
      </c>
      <c r="I21" s="43">
        <f>SUM('蘆 竹 區已登記公私有土地筆數面積(續16)'!I21,'大 園 區已登記公私有土地筆數面積(續17)'!I21)</f>
        <v>2366</v>
      </c>
      <c r="J21" s="51">
        <f>SUM('蘆 竹 區已登記公私有土地筆數面積(續16)'!J21,'大 園 區已登記公私有土地筆數面積(續17)'!J21)</f>
        <v>128</v>
      </c>
    </row>
    <row r="22" spans="1:10" ht="21.95" customHeight="1">
      <c r="A22" s="11"/>
      <c r="B22" s="21" t="s">
        <v>23</v>
      </c>
      <c r="C22" s="29">
        <f>SUM(D22:F22)</f>
        <v>764.22818</v>
      </c>
      <c r="D22" s="35">
        <f>SUM('蘆 竹 區已登記公私有土地筆數面積(續16)'!D22,'大 園 區已登記公私有土地筆數面積(續17)'!D22)</f>
        <v>608.656234</v>
      </c>
      <c r="E22" s="35">
        <f>SUM('蘆 竹 區已登記公私有土地筆數面積(續16)'!E22,'大 園 區已登記公私有土地筆數面積(續17)'!E22)</f>
        <v>105.147096</v>
      </c>
      <c r="F22" s="35">
        <f>SUM('蘆 竹 區已登記公私有土地筆數面積(續16)'!F22,'大 園 區已登記公私有土地筆數面積(續17)'!F22)</f>
        <v>50.42485</v>
      </c>
      <c r="G22" s="43">
        <f>SUM(H22:J22)</f>
        <v>7449</v>
      </c>
      <c r="H22" s="43">
        <f>SUM('蘆 竹 區已登記公私有土地筆數面積(續16)'!H22,'大 園 區已登記公私有土地筆數面積(續17)'!H22)</f>
        <v>5822</v>
      </c>
      <c r="I22" s="43">
        <f>SUM('蘆 竹 區已登記公私有土地筆數面積(續16)'!I22,'大 園 區已登記公私有土地筆數面積(續17)'!I22)</f>
        <v>1487</v>
      </c>
      <c r="J22" s="51">
        <f>SUM('蘆 竹 區已登記公私有土地筆數面積(續16)'!J22,'大 園 區已登記公私有土地筆數面積(續17)'!J22)</f>
        <v>140</v>
      </c>
    </row>
    <row r="23" spans="1:10" ht="21.95" customHeight="1">
      <c r="A23" s="11"/>
      <c r="B23" s="21" t="s">
        <v>24</v>
      </c>
      <c r="C23" s="29">
        <f>SUM(D23:F23)</f>
        <v>7.120007</v>
      </c>
      <c r="D23" s="35">
        <f>SUM('蘆 竹 區已登記公私有土地筆數面積(續16)'!D23,'大 園 區已登記公私有土地筆數面積(續17)'!D23)</f>
        <v>5.616748</v>
      </c>
      <c r="E23" s="35">
        <f>SUM('蘆 竹 區已登記公私有土地筆數面積(續16)'!E23,'大 園 區已登記公私有土地筆數面積(續17)'!E23)</f>
        <v>1.503259</v>
      </c>
      <c r="F23" s="35">
        <f>SUM('蘆 竹 區已登記公私有土地筆數面積(續16)'!F23,'大 園 區已登記公私有土地筆數面積(續17)'!F23)</f>
        <v>0</v>
      </c>
      <c r="G23" s="43">
        <f>SUM(H23:J23)</f>
        <v>55</v>
      </c>
      <c r="H23" s="43">
        <f>SUM('蘆 竹 區已登記公私有土地筆數面積(續16)'!H23,'大 園 區已登記公私有土地筆數面積(續17)'!H23)</f>
        <v>21</v>
      </c>
      <c r="I23" s="43">
        <f>SUM('蘆 竹 區已登記公私有土地筆數面積(續16)'!I23,'大 園 區已登記公私有土地筆數面積(續17)'!I23)</f>
        <v>34</v>
      </c>
      <c r="J23" s="51">
        <f>SUM('蘆 竹 區已登記公私有土地筆數面積(續16)'!J23,'大 園 區已登記公私有土地筆數面積(續17)'!J23)</f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SUM('蘆 竹 區已登記公私有土地筆數面積(續16)'!D24,'大 園 區已登記公私有土地筆數面積(續17)'!D24)</f>
        <v>0</v>
      </c>
      <c r="E24" s="35">
        <f>SUM('蘆 竹 區已登記公私有土地筆數面積(續16)'!E24,'大 園 區已登記公私有土地筆數面積(續17)'!E24)</f>
        <v>0</v>
      </c>
      <c r="F24" s="35">
        <f>SUM('蘆 竹 區已登記公私有土地筆數面積(續16)'!F24,'大 園 區已登記公私有土地筆數面積(續17)'!F24)</f>
        <v>0</v>
      </c>
      <c r="G24" s="43">
        <f>SUM(H24:J24)</f>
        <v>0</v>
      </c>
      <c r="H24" s="43">
        <f>SUM('蘆 竹 區已登記公私有土地筆數面積(續16)'!H24,'大 園 區已登記公私有土地筆數面積(續17)'!H24)</f>
        <v>0</v>
      </c>
      <c r="I24" s="43">
        <f>SUM('蘆 竹 區已登記公私有土地筆數面積(續16)'!I24,'大 園 區已登記公私有土地筆數面積(續17)'!I24)</f>
        <v>0</v>
      </c>
      <c r="J24" s="51">
        <f>SUM('蘆 竹 區已登記公私有土地筆數面積(續16)'!J24,'大 園 區已登記公私有土地筆數面積(續17)'!J24)</f>
        <v>0</v>
      </c>
    </row>
    <row r="25" spans="1:10" ht="21.95" customHeight="1">
      <c r="A25" s="11"/>
      <c r="B25" s="21" t="s">
        <v>26</v>
      </c>
      <c r="C25" s="29">
        <f>SUM(D25:F25)</f>
        <v>21.278968</v>
      </c>
      <c r="D25" s="35">
        <f>SUM('蘆 竹 區已登記公私有土地筆數面積(續16)'!D25,'大 園 區已登記公私有土地筆數面積(續17)'!D25)</f>
        <v>21.278968</v>
      </c>
      <c r="E25" s="35">
        <f>SUM('蘆 竹 區已登記公私有土地筆數面積(續16)'!E25,'大 園 區已登記公私有土地筆數面積(續17)'!E25)</f>
        <v>0</v>
      </c>
      <c r="F25" s="35">
        <f>SUM('蘆 竹 區已登記公私有土地筆數面積(續16)'!F25,'大 園 區已登記公私有土地筆數面積(續17)'!F25)</f>
        <v>0</v>
      </c>
      <c r="G25" s="43">
        <f>SUM(H25:J25)</f>
        <v>48</v>
      </c>
      <c r="H25" s="43">
        <f>SUM('蘆 竹 區已登記公私有土地筆數面積(續16)'!H25,'大 園 區已登記公私有土地筆數面積(續17)'!H25)</f>
        <v>48</v>
      </c>
      <c r="I25" s="43">
        <f>SUM('蘆 竹 區已登記公私有土地筆數面積(續16)'!I25,'大 園 區已登記公私有土地筆數面積(續17)'!I25)</f>
        <v>0</v>
      </c>
      <c r="J25" s="51">
        <f>SUM('蘆 竹 區已登記公私有土地筆數面積(續16)'!J25,'大 園 區已登記公私有土地筆數面積(續17)'!J25)</f>
        <v>0</v>
      </c>
    </row>
    <row r="26" spans="1:10" ht="21.95" customHeight="1">
      <c r="A26" s="11"/>
      <c r="B26" s="21" t="s">
        <v>27</v>
      </c>
      <c r="C26" s="29">
        <f>SUM(D26:F26)</f>
        <v>409.993124</v>
      </c>
      <c r="D26" s="35">
        <f>SUM('蘆 竹 區已登記公私有土地筆數面積(續16)'!D26,'大 園 區已登記公私有土地筆數面積(續17)'!D26)</f>
        <v>397.919756</v>
      </c>
      <c r="E26" s="35">
        <f>SUM('蘆 竹 區已登記公私有土地筆數面積(續16)'!E26,'大 園 區已登記公私有土地筆數面積(續17)'!E26)</f>
        <v>12.073368</v>
      </c>
      <c r="F26" s="35">
        <f>SUM('蘆 竹 區已登記公私有土地筆數面積(續16)'!F26,'大 園 區已登記公私有土地筆數面積(續17)'!F26)</f>
        <v>0</v>
      </c>
      <c r="G26" s="43">
        <f>SUM(H26:J26)</f>
        <v>803</v>
      </c>
      <c r="H26" s="43">
        <f>SUM('蘆 竹 區已登記公私有土地筆數面積(續16)'!H26,'大 園 區已登記公私有土地筆數面積(續17)'!H26)</f>
        <v>667</v>
      </c>
      <c r="I26" s="43">
        <f>SUM('蘆 竹 區已登記公私有土地筆數面積(續16)'!I26,'大 園 區已登記公私有土地筆數面積(續17)'!I26)</f>
        <v>136</v>
      </c>
      <c r="J26" s="51">
        <f>SUM('蘆 竹 區已登記公私有土地筆數面積(續16)'!J26,'大 園 區已登記公私有土地筆數面積(續17)'!J26)</f>
        <v>0</v>
      </c>
    </row>
    <row r="27" spans="1:10" ht="21.95" customHeight="1">
      <c r="A27" s="11"/>
      <c r="B27" s="21" t="s">
        <v>28</v>
      </c>
      <c r="C27" s="29">
        <f>SUM(D27:F27)</f>
        <v>26.218665</v>
      </c>
      <c r="D27" s="35">
        <f>SUM('蘆 竹 區已登記公私有土地筆數面積(續16)'!D27,'大 園 區已登記公私有土地筆數面積(續17)'!D27)</f>
        <v>14.837613</v>
      </c>
      <c r="E27" s="35">
        <f>SUM('蘆 竹 區已登記公私有土地筆數面積(續16)'!E27,'大 園 區已登記公私有土地筆數面積(續17)'!E27)</f>
        <v>11.361652</v>
      </c>
      <c r="F27" s="35">
        <f>SUM('蘆 竹 區已登記公私有土地筆數面積(續16)'!F27,'大 園 區已登記公私有土地筆數面積(續17)'!F27)</f>
        <v>0.0194</v>
      </c>
      <c r="G27" s="43">
        <f>SUM(H27:J27)</f>
        <v>230</v>
      </c>
      <c r="H27" s="43">
        <f>SUM('蘆 竹 區已登記公私有土地筆數面積(續16)'!H27,'大 園 區已登記公私有土地筆數面積(續17)'!H27)</f>
        <v>94</v>
      </c>
      <c r="I27" s="43">
        <f>SUM('蘆 竹 區已登記公私有土地筆數面積(續16)'!I27,'大 園 區已登記公私有土地筆數面積(續17)'!I27)</f>
        <v>135</v>
      </c>
      <c r="J27" s="51">
        <f>SUM('蘆 竹 區已登記公私有土地筆數面積(續16)'!J27,'大 園 區已登記公私有土地筆數面積(續17)'!J27)</f>
        <v>1</v>
      </c>
    </row>
    <row r="28" spans="1:10" ht="21.95" customHeight="1">
      <c r="A28" s="11"/>
      <c r="B28" s="21" t="s">
        <v>29</v>
      </c>
      <c r="C28" s="29">
        <f>SUM(D28:F28)</f>
        <v>1866.507695</v>
      </c>
      <c r="D28" s="35">
        <f>SUM('蘆 竹 區已登記公私有土地筆數面積(續16)'!D28,'大 園 區已登記公私有土地筆數面積(續17)'!D28)</f>
        <v>1680.907663</v>
      </c>
      <c r="E28" s="35">
        <f>SUM('蘆 竹 區已登記公私有土地筆數面積(續16)'!E28,'大 園 區已登記公私有土地筆數面積(續17)'!E28)</f>
        <v>183.483501</v>
      </c>
      <c r="F28" s="35">
        <f>SUM('蘆 竹 區已登記公私有土地筆數面積(續16)'!F28,'大 園 區已登記公私有土地筆數面積(續17)'!F28)</f>
        <v>2.116531</v>
      </c>
      <c r="G28" s="43">
        <f>SUM(H28:J28)</f>
        <v>2051</v>
      </c>
      <c r="H28" s="43">
        <f>SUM('蘆 竹 區已登記公私有土地筆數面積(續16)'!H28,'大 園 區已登記公私有土地筆數面積(續17)'!H28)</f>
        <v>1288</v>
      </c>
      <c r="I28" s="43">
        <f>SUM('蘆 竹 區已登記公私有土地筆數面積(續16)'!I28,'大 園 區已登記公私有土地筆數面積(續17)'!I28)</f>
        <v>757</v>
      </c>
      <c r="J28" s="51">
        <f>SUM('蘆 竹 區已登記公私有土地筆數面積(續16)'!J28,'大 園 區已登記公私有土地筆數面積(續17)'!J28)</f>
        <v>6</v>
      </c>
    </row>
    <row r="29" spans="1:10" ht="21.95" customHeight="1">
      <c r="A29" s="11"/>
      <c r="B29" s="21" t="s">
        <v>30</v>
      </c>
      <c r="C29" s="29">
        <f>SUM(D29:F29)</f>
        <v>0.014314</v>
      </c>
      <c r="D29" s="35">
        <f>SUM('蘆 竹 區已登記公私有土地筆數面積(續16)'!D29,'大 園 區已登記公私有土地筆數面積(續17)'!D29)</f>
        <v>0.0123</v>
      </c>
      <c r="E29" s="35">
        <f>SUM('蘆 竹 區已登記公私有土地筆數面積(續16)'!E29,'大 園 區已登記公私有土地筆數面積(續17)'!E29)</f>
        <v>0</v>
      </c>
      <c r="F29" s="35">
        <f>SUM('蘆 竹 區已登記公私有土地筆數面積(續16)'!F29,'大 園 區已登記公私有土地筆數面積(續17)'!F29)</f>
        <v>0.002014</v>
      </c>
      <c r="G29" s="43">
        <f>SUM(H29:J29)</f>
        <v>2</v>
      </c>
      <c r="H29" s="43">
        <f>SUM('蘆 竹 區已登記公私有土地筆數面積(續16)'!H29,'大 園 區已登記公私有土地筆數面積(續17)'!H29)</f>
        <v>1</v>
      </c>
      <c r="I29" s="43">
        <f>SUM('蘆 竹 區已登記公私有土地筆數面積(續16)'!I29,'大 園 區已登記公私有土地筆數面積(續17)'!I29)</f>
        <v>0</v>
      </c>
      <c r="J29" s="51">
        <f>SUM('蘆 竹 區已登記公私有土地筆數面積(續16)'!J29,'大 園 區已登記公私有土地筆數面積(續17)'!J29)</f>
        <v>1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SUM('蘆 竹 區已登記公私有土地筆數面積(續16)'!D30,'大 園 區已登記公私有土地筆數面積(續17)'!D30)</f>
        <v>0</v>
      </c>
      <c r="E30" s="35">
        <f>SUM('蘆 竹 區已登記公私有土地筆數面積(續16)'!E30,'大 園 區已登記公私有土地筆數面積(續17)'!E30)</f>
        <v>0</v>
      </c>
      <c r="F30" s="35">
        <f>SUM('蘆 竹 區已登記公私有土地筆數面積(續16)'!F30,'大 園 區已登記公私有土地筆數面積(續17)'!F30)</f>
        <v>0</v>
      </c>
      <c r="G30" s="43">
        <f>SUM(H30:J30)</f>
        <v>0</v>
      </c>
      <c r="H30" s="43">
        <f>SUM('蘆 竹 區已登記公私有土地筆數面積(續16)'!H30,'大 園 區已登記公私有土地筆數面積(續17)'!H30)</f>
        <v>0</v>
      </c>
      <c r="I30" s="43">
        <f>SUM('蘆 竹 區已登記公私有土地筆數面積(續16)'!I30,'大 園 區已登記公私有土地筆數面積(續17)'!I30)</f>
        <v>0</v>
      </c>
      <c r="J30" s="51">
        <f>SUM('蘆 竹 區已登記公私有土地筆數面積(續16)'!J30,'大 園 區已登記公私有土地筆數面積(續17)'!J30)</f>
        <v>0</v>
      </c>
    </row>
    <row r="31" spans="1:10" ht="21.95" customHeight="1">
      <c r="A31" s="13" t="s">
        <v>5</v>
      </c>
      <c r="B31" s="21"/>
      <c r="C31" s="29">
        <f>SUM(D31:F31)</f>
        <v>5981.791684</v>
      </c>
      <c r="D31" s="35">
        <f>SUM('蘆 竹 區已登記公私有土地筆數面積(續16)'!D31,'大 園 區已登記公私有土地筆數面積(續17)'!D31)</f>
        <v>1182.896175</v>
      </c>
      <c r="E31" s="35">
        <f>SUM('蘆 竹 區已登記公私有土地筆數面積(續16)'!E31,'大 園 區已登記公私有土地筆數面積(續17)'!E31)</f>
        <v>4665.251567</v>
      </c>
      <c r="F31" s="35">
        <f>SUM('蘆 竹 區已登記公私有土地筆數面積(續16)'!F31,'大 園 區已登記公私有土地筆數面積(續17)'!F31)</f>
        <v>133.643942</v>
      </c>
      <c r="G31" s="43">
        <f>SUM(H31:J31)</f>
        <v>77992</v>
      </c>
      <c r="H31" s="43">
        <f>SUM('蘆 竹 區已登記公私有土地筆數面積(續16)'!H31,'大 園 區已登記公私有土地筆數面積(續17)'!H31)</f>
        <v>18421</v>
      </c>
      <c r="I31" s="43">
        <f>SUM('蘆 竹 區已登記公私有土地筆數面積(續16)'!I31,'大 園 區已登記公私有土地筆數面積(續17)'!I31)</f>
        <v>58541</v>
      </c>
      <c r="J31" s="51">
        <f>SUM('蘆 竹 區已登記公私有土地筆數面積(續16)'!J31,'大 園 區已登記公私有土地筆數面積(續17)'!J31)</f>
        <v>1030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18">
      <selection activeCell="J30" sqref="J14 H17:H20 I17:I19 J16:J20 H24 I24:I25 J23:J27 H30 I29:I30 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60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7312.765083</v>
      </c>
      <c r="D9" s="34">
        <f>SUM(D10,D31)</f>
        <v>1339.442573</v>
      </c>
      <c r="E9" s="34">
        <f>SUM(E10,E31)</f>
        <v>5821.689153</v>
      </c>
      <c r="F9" s="34">
        <f>SUM(F10,F31)</f>
        <v>151.633357</v>
      </c>
      <c r="G9" s="42">
        <f>SUM(G10,G31)</f>
        <v>80489</v>
      </c>
      <c r="H9" s="42">
        <f>SUM(H10,H31)</f>
        <v>18288</v>
      </c>
      <c r="I9" s="42">
        <f>SUM(I10,I31)</f>
        <v>61210</v>
      </c>
      <c r="J9" s="50">
        <f>SUM(J10,J31)</f>
        <v>991</v>
      </c>
    </row>
    <row r="10" spans="1:10" ht="21.95" customHeight="1">
      <c r="A10" s="10" t="s">
        <v>4</v>
      </c>
      <c r="B10" s="21" t="s">
        <v>11</v>
      </c>
      <c r="C10" s="29">
        <f>SUM(C11:C30)</f>
        <v>2550.845689</v>
      </c>
      <c r="D10" s="35">
        <f>SUM(D11:D30)</f>
        <v>600.883753</v>
      </c>
      <c r="E10" s="35">
        <f>SUM(E11:E30)</f>
        <v>1922.077664</v>
      </c>
      <c r="F10" s="35">
        <f>SUM(F11:F30)</f>
        <v>27.884272</v>
      </c>
      <c r="G10" s="43">
        <f>SUM(G11:G30)</f>
        <v>25635</v>
      </c>
      <c r="H10" s="43">
        <f>SUM(H11:H30)</f>
        <v>5379</v>
      </c>
      <c r="I10" s="43">
        <f>SUM(I11:I30)</f>
        <v>20114</v>
      </c>
      <c r="J10" s="51">
        <f>SUM(J11:J30)</f>
        <v>142</v>
      </c>
    </row>
    <row r="11" spans="1:10" ht="21.95" customHeight="1">
      <c r="A11" s="11"/>
      <c r="B11" s="21" t="s">
        <v>12</v>
      </c>
      <c r="C11" s="29">
        <f>SUM(D11:F11)</f>
        <v>86.36817</v>
      </c>
      <c r="D11" s="61">
        <v>0.937322</v>
      </c>
      <c r="E11" s="61">
        <v>84.642065</v>
      </c>
      <c r="F11" s="61">
        <v>0.788783</v>
      </c>
      <c r="G11" s="43">
        <f>SUM(H11:J11)</f>
        <v>3434</v>
      </c>
      <c r="H11" s="63">
        <v>53</v>
      </c>
      <c r="I11" s="63">
        <v>3362</v>
      </c>
      <c r="J11" s="65">
        <v>19</v>
      </c>
    </row>
    <row r="12" spans="1:10" ht="21.95" customHeight="1">
      <c r="A12" s="11"/>
      <c r="B12" s="21" t="s">
        <v>13</v>
      </c>
      <c r="C12" s="29">
        <f>SUM(D12:F12)</f>
        <v>44.920566</v>
      </c>
      <c r="D12" s="61">
        <v>8.515652</v>
      </c>
      <c r="E12" s="61">
        <v>36.395362</v>
      </c>
      <c r="F12" s="61">
        <v>0.009552</v>
      </c>
      <c r="G12" s="43">
        <f>SUM(H12:J12)</f>
        <v>2921</v>
      </c>
      <c r="H12" s="63">
        <v>66</v>
      </c>
      <c r="I12" s="63">
        <v>2854</v>
      </c>
      <c r="J12" s="65">
        <v>1</v>
      </c>
    </row>
    <row r="13" spans="1:10" ht="21.95" customHeight="1">
      <c r="A13" s="11"/>
      <c r="B13" s="21" t="s">
        <v>14</v>
      </c>
      <c r="C13" s="29">
        <f>SUM(D13:F13)</f>
        <v>0.681465</v>
      </c>
      <c r="D13" s="61">
        <v>0.011597</v>
      </c>
      <c r="E13" s="61">
        <v>0.668468</v>
      </c>
      <c r="F13" s="61">
        <v>0.0014</v>
      </c>
      <c r="G13" s="43">
        <f>SUM(H13:J13)</f>
        <v>39</v>
      </c>
      <c r="H13" s="63">
        <v>1</v>
      </c>
      <c r="I13" s="63">
        <v>37</v>
      </c>
      <c r="J13" s="65">
        <v>1</v>
      </c>
    </row>
    <row r="14" spans="1:10" ht="21.95" customHeight="1">
      <c r="A14" s="11"/>
      <c r="B14" s="21" t="s">
        <v>15</v>
      </c>
      <c r="C14" s="29">
        <f>SUM(D14:F14)</f>
        <v>251.728445</v>
      </c>
      <c r="D14" s="61">
        <v>0.416666</v>
      </c>
      <c r="E14" s="61">
        <v>251.311779</v>
      </c>
      <c r="F14" s="62">
        <v>0</v>
      </c>
      <c r="G14" s="43">
        <f>SUM(H14:J14)</f>
        <v>1407</v>
      </c>
      <c r="H14" s="63">
        <v>12</v>
      </c>
      <c r="I14" s="63">
        <v>1395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1439.979563</v>
      </c>
      <c r="D15" s="61">
        <v>29.073845</v>
      </c>
      <c r="E15" s="61">
        <v>1404.118807</v>
      </c>
      <c r="F15" s="61">
        <v>6.786911</v>
      </c>
      <c r="G15" s="43">
        <f>SUM(H15:J15)</f>
        <v>11094</v>
      </c>
      <c r="H15" s="63">
        <v>384</v>
      </c>
      <c r="I15" s="63">
        <v>10654</v>
      </c>
      <c r="J15" s="65">
        <v>56</v>
      </c>
    </row>
    <row r="16" spans="1:10" ht="21.95" customHeight="1">
      <c r="A16" s="11"/>
      <c r="B16" s="21" t="s">
        <v>17</v>
      </c>
      <c r="C16" s="29">
        <f>SUM(D16:F16)</f>
        <v>0.460101</v>
      </c>
      <c r="D16" s="61">
        <v>0.071056</v>
      </c>
      <c r="E16" s="61">
        <v>0.389045</v>
      </c>
      <c r="F16" s="62">
        <v>0</v>
      </c>
      <c r="G16" s="43">
        <f>SUM(H16:J16)</f>
        <v>12</v>
      </c>
      <c r="H16" s="63">
        <v>1</v>
      </c>
      <c r="I16" s="63">
        <v>11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0</v>
      </c>
      <c r="D19" s="62">
        <v>0</v>
      </c>
      <c r="E19" s="62">
        <v>0</v>
      </c>
      <c r="F19" s="62">
        <v>0</v>
      </c>
      <c r="G19" s="43">
        <f>SUM(H19:J19)</f>
        <v>0</v>
      </c>
      <c r="H19" s="64">
        <v>0</v>
      </c>
      <c r="I19" s="64">
        <v>0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0.220261</v>
      </c>
      <c r="D20" s="62">
        <v>0</v>
      </c>
      <c r="E20" s="61">
        <v>0.220261</v>
      </c>
      <c r="F20" s="62">
        <v>0</v>
      </c>
      <c r="G20" s="43">
        <f>SUM(H20:J20)</f>
        <v>3</v>
      </c>
      <c r="H20" s="64">
        <v>0</v>
      </c>
      <c r="I20" s="63">
        <v>3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205.253227</v>
      </c>
      <c r="D21" s="61">
        <v>174.50627</v>
      </c>
      <c r="E21" s="61">
        <v>30.113661</v>
      </c>
      <c r="F21" s="61">
        <v>0.633296</v>
      </c>
      <c r="G21" s="43">
        <f>SUM(H21:J21)</f>
        <v>3398</v>
      </c>
      <c r="H21" s="63">
        <v>2571</v>
      </c>
      <c r="I21" s="63">
        <v>800</v>
      </c>
      <c r="J21" s="65">
        <v>27</v>
      </c>
    </row>
    <row r="22" spans="1:10" ht="21.95" customHeight="1">
      <c r="A22" s="11"/>
      <c r="B22" s="21" t="s">
        <v>23</v>
      </c>
      <c r="C22" s="29">
        <f>SUM(D22:F22)</f>
        <v>184.991536</v>
      </c>
      <c r="D22" s="61">
        <v>112.645069</v>
      </c>
      <c r="E22" s="61">
        <v>53.485482</v>
      </c>
      <c r="F22" s="61">
        <v>18.860985</v>
      </c>
      <c r="G22" s="43">
        <f>SUM(H22:J22)</f>
        <v>2347</v>
      </c>
      <c r="H22" s="63">
        <v>1694</v>
      </c>
      <c r="I22" s="63">
        <v>620</v>
      </c>
      <c r="J22" s="65">
        <v>33</v>
      </c>
    </row>
    <row r="23" spans="1:10" ht="21.95" customHeight="1">
      <c r="A23" s="11"/>
      <c r="B23" s="21" t="s">
        <v>24</v>
      </c>
      <c r="C23" s="29">
        <f>SUM(D23:F23)</f>
        <v>3.237583</v>
      </c>
      <c r="D23" s="61">
        <v>3.013817</v>
      </c>
      <c r="E23" s="61">
        <v>0.223766</v>
      </c>
      <c r="F23" s="62">
        <v>0</v>
      </c>
      <c r="G23" s="43">
        <f>SUM(H23:J23)</f>
        <v>12</v>
      </c>
      <c r="H23" s="63">
        <v>2</v>
      </c>
      <c r="I23" s="63">
        <v>10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0.122168</v>
      </c>
      <c r="D25" s="61">
        <v>0.122168</v>
      </c>
      <c r="E25" s="62">
        <v>0</v>
      </c>
      <c r="F25" s="62">
        <v>0</v>
      </c>
      <c r="G25" s="43">
        <f>SUM(H25:J25)</f>
        <v>2</v>
      </c>
      <c r="H25" s="63">
        <v>2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111.499787</v>
      </c>
      <c r="D26" s="61">
        <v>104.85704</v>
      </c>
      <c r="E26" s="61">
        <v>6.642747</v>
      </c>
      <c r="F26" s="62">
        <v>0</v>
      </c>
      <c r="G26" s="43">
        <f>SUM(H26:J26)</f>
        <v>163</v>
      </c>
      <c r="H26" s="63">
        <v>110</v>
      </c>
      <c r="I26" s="63">
        <v>53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11.936099</v>
      </c>
      <c r="D27" s="61">
        <v>9.941095</v>
      </c>
      <c r="E27" s="61">
        <v>1.995004</v>
      </c>
      <c r="F27" s="62">
        <v>0</v>
      </c>
      <c r="G27" s="43">
        <f>SUM(H27:J27)</f>
        <v>24</v>
      </c>
      <c r="H27" s="63">
        <v>22</v>
      </c>
      <c r="I27" s="63">
        <v>2</v>
      </c>
      <c r="J27" s="66">
        <v>0</v>
      </c>
    </row>
    <row r="28" spans="1:10" ht="21.95" customHeight="1">
      <c r="A28" s="11"/>
      <c r="B28" s="21" t="s">
        <v>29</v>
      </c>
      <c r="C28" s="29">
        <f>SUM(D28:F28)</f>
        <v>209.432404</v>
      </c>
      <c r="D28" s="61">
        <v>156.759856</v>
      </c>
      <c r="E28" s="61">
        <v>51.871217</v>
      </c>
      <c r="F28" s="61">
        <v>0.801331</v>
      </c>
      <c r="G28" s="43">
        <f>SUM(H28:J28)</f>
        <v>777</v>
      </c>
      <c r="H28" s="63">
        <v>460</v>
      </c>
      <c r="I28" s="63">
        <v>313</v>
      </c>
      <c r="J28" s="65">
        <v>4</v>
      </c>
    </row>
    <row r="29" spans="1:10" ht="21.95" customHeight="1">
      <c r="A29" s="11"/>
      <c r="B29" s="21" t="s">
        <v>30</v>
      </c>
      <c r="C29" s="29">
        <f>SUM(D29:F29)</f>
        <v>0.014314</v>
      </c>
      <c r="D29" s="61">
        <v>0.0123</v>
      </c>
      <c r="E29" s="62">
        <v>0</v>
      </c>
      <c r="F29" s="61">
        <v>0.002014</v>
      </c>
      <c r="G29" s="43">
        <f>SUM(H29:J29)</f>
        <v>2</v>
      </c>
      <c r="H29" s="63">
        <v>1</v>
      </c>
      <c r="I29" s="64">
        <v>0</v>
      </c>
      <c r="J29" s="65">
        <v>1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4761.919394</v>
      </c>
      <c r="D31" s="61">
        <v>738.55882</v>
      </c>
      <c r="E31" s="61">
        <v>3899.611489</v>
      </c>
      <c r="F31" s="61">
        <v>123.749085</v>
      </c>
      <c r="G31" s="43">
        <f>SUM(H31:J31)</f>
        <v>54854</v>
      </c>
      <c r="H31" s="63">
        <v>12909</v>
      </c>
      <c r="I31" s="63">
        <v>41096</v>
      </c>
      <c r="J31" s="65">
        <v>849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H29" sqref="H13:J13 J14 I16:J16 H18:H20 I18 I20 J18:J20 H24 I24:I25 J23:J26 H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61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8512.081495</v>
      </c>
      <c r="D9" s="34">
        <f>SUM(D10,D31)</f>
        <v>3241.799326</v>
      </c>
      <c r="E9" s="34">
        <f>SUM(E10,E31)</f>
        <v>5175.36508</v>
      </c>
      <c r="F9" s="34">
        <f>SUM(F10,F31)</f>
        <v>94.917089</v>
      </c>
      <c r="G9" s="42">
        <f>SUM(G10,G31)</f>
        <v>79248</v>
      </c>
      <c r="H9" s="42">
        <f>SUM(H10,H31)</f>
        <v>21096</v>
      </c>
      <c r="I9" s="42">
        <f>SUM(I10,I31)</f>
        <v>57410</v>
      </c>
      <c r="J9" s="50">
        <f>SUM(J10,J31)</f>
        <v>742</v>
      </c>
    </row>
    <row r="10" spans="1:10" ht="21.95" customHeight="1">
      <c r="A10" s="10" t="s">
        <v>4</v>
      </c>
      <c r="B10" s="21" t="s">
        <v>11</v>
      </c>
      <c r="C10" s="29">
        <f>SUM(C11:C30)</f>
        <v>7292.209205</v>
      </c>
      <c r="D10" s="35">
        <f>SUM(D11:D30)</f>
        <v>2797.461971</v>
      </c>
      <c r="E10" s="35">
        <f>SUM(E11:E30)</f>
        <v>4409.725002</v>
      </c>
      <c r="F10" s="35">
        <f>SUM(F11:F30)</f>
        <v>85.022232</v>
      </c>
      <c r="G10" s="43">
        <f>SUM(G11:G30)</f>
        <v>56110</v>
      </c>
      <c r="H10" s="43">
        <f>SUM(H11:H30)</f>
        <v>15584</v>
      </c>
      <c r="I10" s="43">
        <f>SUM(I11:I30)</f>
        <v>39965</v>
      </c>
      <c r="J10" s="51">
        <f>SUM(J11:J30)</f>
        <v>561</v>
      </c>
    </row>
    <row r="11" spans="1:10" ht="21.95" customHeight="1">
      <c r="A11" s="11"/>
      <c r="B11" s="21" t="s">
        <v>12</v>
      </c>
      <c r="C11" s="29">
        <f>SUM(D11:F11)</f>
        <v>227.705523</v>
      </c>
      <c r="D11" s="61">
        <v>6.041262</v>
      </c>
      <c r="E11" s="61">
        <v>215.200752</v>
      </c>
      <c r="F11" s="61">
        <v>6.463509</v>
      </c>
      <c r="G11" s="43">
        <f>SUM(H11:J11)</f>
        <v>8718</v>
      </c>
      <c r="H11" s="63">
        <v>181</v>
      </c>
      <c r="I11" s="63">
        <v>8446</v>
      </c>
      <c r="J11" s="65">
        <v>91</v>
      </c>
    </row>
    <row r="12" spans="1:10" ht="21.95" customHeight="1">
      <c r="A12" s="11"/>
      <c r="B12" s="21" t="s">
        <v>13</v>
      </c>
      <c r="C12" s="29">
        <f>SUM(D12:F12)</f>
        <v>65.128043</v>
      </c>
      <c r="D12" s="61">
        <v>8.402299</v>
      </c>
      <c r="E12" s="61">
        <v>55.631644</v>
      </c>
      <c r="F12" s="61">
        <v>1.0941</v>
      </c>
      <c r="G12" s="43">
        <f>SUM(H12:J12)</f>
        <v>4622</v>
      </c>
      <c r="H12" s="63">
        <v>178</v>
      </c>
      <c r="I12" s="63">
        <v>4422</v>
      </c>
      <c r="J12" s="65">
        <v>22</v>
      </c>
    </row>
    <row r="13" spans="1:10" ht="21.95" customHeight="1">
      <c r="A13" s="11"/>
      <c r="B13" s="21" t="s">
        <v>14</v>
      </c>
      <c r="C13" s="29">
        <f>SUM(D13:F13)</f>
        <v>0</v>
      </c>
      <c r="D13" s="62">
        <v>0</v>
      </c>
      <c r="E13" s="62">
        <v>0</v>
      </c>
      <c r="F13" s="62">
        <v>0</v>
      </c>
      <c r="G13" s="43">
        <f>SUM(H13:J13)</f>
        <v>0</v>
      </c>
      <c r="H13" s="64">
        <v>0</v>
      </c>
      <c r="I13" s="64">
        <v>0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380.7182</v>
      </c>
      <c r="D14" s="61">
        <v>43.38401</v>
      </c>
      <c r="E14" s="61">
        <v>337.33419</v>
      </c>
      <c r="F14" s="62">
        <v>0</v>
      </c>
      <c r="G14" s="43">
        <f>SUM(H14:J14)</f>
        <v>1644</v>
      </c>
      <c r="H14" s="63">
        <v>116</v>
      </c>
      <c r="I14" s="63">
        <v>1528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3665.634891</v>
      </c>
      <c r="D15" s="61">
        <v>91.10717</v>
      </c>
      <c r="E15" s="61">
        <v>3532.267431</v>
      </c>
      <c r="F15" s="61">
        <v>42.26029</v>
      </c>
      <c r="G15" s="43">
        <f>SUM(H15:J15)</f>
        <v>23573</v>
      </c>
      <c r="H15" s="63">
        <v>1067</v>
      </c>
      <c r="I15" s="63">
        <v>22270</v>
      </c>
      <c r="J15" s="65">
        <v>236</v>
      </c>
    </row>
    <row r="16" spans="1:10" ht="21.95" customHeight="1">
      <c r="A16" s="11"/>
      <c r="B16" s="21" t="s">
        <v>17</v>
      </c>
      <c r="C16" s="29">
        <f>SUM(D16:F16)</f>
        <v>4.8192</v>
      </c>
      <c r="D16" s="61">
        <v>4.8192</v>
      </c>
      <c r="E16" s="62">
        <v>0</v>
      </c>
      <c r="F16" s="62">
        <v>0</v>
      </c>
      <c r="G16" s="43">
        <f>SUM(H16:J16)</f>
        <v>1</v>
      </c>
      <c r="H16" s="63">
        <v>1</v>
      </c>
      <c r="I16" s="64">
        <v>0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23.035028</v>
      </c>
      <c r="D17" s="61">
        <v>6.941691</v>
      </c>
      <c r="E17" s="61">
        <v>16.088137</v>
      </c>
      <c r="F17" s="61">
        <v>0.0052</v>
      </c>
      <c r="G17" s="43">
        <f>SUM(H17:J17)</f>
        <v>191</v>
      </c>
      <c r="H17" s="63">
        <v>40</v>
      </c>
      <c r="I17" s="63">
        <v>150</v>
      </c>
      <c r="J17" s="65">
        <v>1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4.3407</v>
      </c>
      <c r="D19" s="62">
        <v>0</v>
      </c>
      <c r="E19" s="61">
        <v>4.3407</v>
      </c>
      <c r="F19" s="62">
        <v>0</v>
      </c>
      <c r="G19" s="43">
        <f>SUM(H19:J19)</f>
        <v>32</v>
      </c>
      <c r="H19" s="64">
        <v>0</v>
      </c>
      <c r="I19" s="63">
        <v>32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346.700558</v>
      </c>
      <c r="D21" s="61">
        <v>294.888402</v>
      </c>
      <c r="E21" s="61">
        <v>49.511488</v>
      </c>
      <c r="F21" s="61">
        <v>2.300668</v>
      </c>
      <c r="G21" s="43">
        <f>SUM(H21:J21)</f>
        <v>10018</v>
      </c>
      <c r="H21" s="63">
        <v>8351</v>
      </c>
      <c r="I21" s="63">
        <v>1566</v>
      </c>
      <c r="J21" s="65">
        <v>101</v>
      </c>
    </row>
    <row r="22" spans="1:10" ht="21.95" customHeight="1">
      <c r="A22" s="11"/>
      <c r="B22" s="21" t="s">
        <v>23</v>
      </c>
      <c r="C22" s="29">
        <f>SUM(D22:F22)</f>
        <v>579.236644</v>
      </c>
      <c r="D22" s="61">
        <v>496.011165</v>
      </c>
      <c r="E22" s="61">
        <v>51.661614</v>
      </c>
      <c r="F22" s="61">
        <v>31.563865</v>
      </c>
      <c r="G22" s="43">
        <f>SUM(H22:J22)</f>
        <v>5102</v>
      </c>
      <c r="H22" s="63">
        <v>4128</v>
      </c>
      <c r="I22" s="63">
        <v>867</v>
      </c>
      <c r="J22" s="65">
        <v>107</v>
      </c>
    </row>
    <row r="23" spans="1:10" ht="21.95" customHeight="1">
      <c r="A23" s="11"/>
      <c r="B23" s="21" t="s">
        <v>24</v>
      </c>
      <c r="C23" s="29">
        <f>SUM(D23:F23)</f>
        <v>3.882424</v>
      </c>
      <c r="D23" s="61">
        <v>2.602931</v>
      </c>
      <c r="E23" s="61">
        <v>1.279493</v>
      </c>
      <c r="F23" s="62">
        <v>0</v>
      </c>
      <c r="G23" s="43">
        <f>SUM(H23:J23)</f>
        <v>43</v>
      </c>
      <c r="H23" s="63">
        <v>19</v>
      </c>
      <c r="I23" s="63">
        <v>24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21.1568</v>
      </c>
      <c r="D25" s="61">
        <v>21.1568</v>
      </c>
      <c r="E25" s="62">
        <v>0</v>
      </c>
      <c r="F25" s="62">
        <v>0</v>
      </c>
      <c r="G25" s="43">
        <f>SUM(H25:J25)</f>
        <v>46</v>
      </c>
      <c r="H25" s="63">
        <v>46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298.493337</v>
      </c>
      <c r="D26" s="61">
        <v>293.062716</v>
      </c>
      <c r="E26" s="61">
        <v>5.430621</v>
      </c>
      <c r="F26" s="62">
        <v>0</v>
      </c>
      <c r="G26" s="43">
        <f>SUM(H26:J26)</f>
        <v>640</v>
      </c>
      <c r="H26" s="63">
        <v>557</v>
      </c>
      <c r="I26" s="63">
        <v>83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14.282566</v>
      </c>
      <c r="D27" s="61">
        <v>4.896518</v>
      </c>
      <c r="E27" s="61">
        <v>9.366648</v>
      </c>
      <c r="F27" s="61">
        <v>0.0194</v>
      </c>
      <c r="G27" s="43">
        <f>SUM(H27:J27)</f>
        <v>206</v>
      </c>
      <c r="H27" s="63">
        <v>72</v>
      </c>
      <c r="I27" s="63">
        <v>133</v>
      </c>
      <c r="J27" s="65">
        <v>1</v>
      </c>
    </row>
    <row r="28" spans="1:10" ht="21.95" customHeight="1">
      <c r="A28" s="11"/>
      <c r="B28" s="21" t="s">
        <v>29</v>
      </c>
      <c r="C28" s="29">
        <f>SUM(D28:F28)</f>
        <v>1657.075291</v>
      </c>
      <c r="D28" s="61">
        <v>1524.147807</v>
      </c>
      <c r="E28" s="61">
        <v>131.612284</v>
      </c>
      <c r="F28" s="61">
        <v>1.3152</v>
      </c>
      <c r="G28" s="43">
        <f>SUM(H28:J28)</f>
        <v>1274</v>
      </c>
      <c r="H28" s="63">
        <v>828</v>
      </c>
      <c r="I28" s="63">
        <v>444</v>
      </c>
      <c r="J28" s="65">
        <v>2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1219.87229</v>
      </c>
      <c r="D31" s="61">
        <v>444.337355</v>
      </c>
      <c r="E31" s="61">
        <v>765.640078</v>
      </c>
      <c r="F31" s="61">
        <v>9.894857</v>
      </c>
      <c r="G31" s="43">
        <f>SUM(H31:J31)</f>
        <v>23138</v>
      </c>
      <c r="H31" s="63">
        <v>5512</v>
      </c>
      <c r="I31" s="63">
        <v>17445</v>
      </c>
      <c r="J31" s="65">
        <v>181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B27" sqref="B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62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3321.820549</v>
      </c>
      <c r="D9" s="34">
        <f>SUM(D10,D31)</f>
        <v>669.419797</v>
      </c>
      <c r="E9" s="34">
        <f>SUM(E10,E31)</f>
        <v>2542.464459</v>
      </c>
      <c r="F9" s="34">
        <f>SUM(F10,F31)</f>
        <v>109.936293</v>
      </c>
      <c r="G9" s="42">
        <f>SUM(G10,G31)</f>
        <v>71537</v>
      </c>
      <c r="H9" s="42">
        <f>SUM(H10,H31)</f>
        <v>12836</v>
      </c>
      <c r="I9" s="42">
        <f>SUM(I10,I31)</f>
        <v>57846</v>
      </c>
      <c r="J9" s="50">
        <f>SUM(J10,J31)</f>
        <v>855</v>
      </c>
    </row>
    <row r="10" spans="1:10" ht="21.95" customHeight="1">
      <c r="A10" s="10" t="s">
        <v>4</v>
      </c>
      <c r="B10" s="21" t="s">
        <v>11</v>
      </c>
      <c r="C10" s="29">
        <f>SUM(C11:C30)</f>
        <v>2304.742771</v>
      </c>
      <c r="D10" s="35">
        <f>SUM(D11:D30)</f>
        <v>398.164856</v>
      </c>
      <c r="E10" s="35">
        <f>SUM(E11:E30)</f>
        <v>1846.573156</v>
      </c>
      <c r="F10" s="35">
        <f>SUM(F11:F30)</f>
        <v>60.004759</v>
      </c>
      <c r="G10" s="43">
        <f>SUM(G11:G30)</f>
        <v>36730</v>
      </c>
      <c r="H10" s="43">
        <f>SUM(H11:H30)</f>
        <v>6098</v>
      </c>
      <c r="I10" s="43">
        <f>SUM(I11:I30)</f>
        <v>30365</v>
      </c>
      <c r="J10" s="51">
        <f>SUM(J11:J30)</f>
        <v>267</v>
      </c>
    </row>
    <row r="11" spans="1:10" ht="21.95" customHeight="1">
      <c r="A11" s="11"/>
      <c r="B11" s="21" t="s">
        <v>12</v>
      </c>
      <c r="C11" s="29">
        <f>SUM(D11:F11)</f>
        <v>99.725476</v>
      </c>
      <c r="D11" s="35">
        <f>SUM('八 德 區已登記公私有土地筆數面積(續19)'!D11)</f>
        <v>1.245214</v>
      </c>
      <c r="E11" s="35">
        <f>SUM('八 德 區已登記公私有土地筆數面積(續19)'!E11)</f>
        <v>97.644547</v>
      </c>
      <c r="F11" s="35">
        <f>SUM('八 德 區已登記公私有土地筆數面積(續19)'!F11)</f>
        <v>0.835715</v>
      </c>
      <c r="G11" s="43">
        <f>SUM(H11:J11)</f>
        <v>4447</v>
      </c>
      <c r="H11" s="43">
        <f>SUM('八 德 區已登記公私有土地筆數面積(續19)'!H11)</f>
        <v>42</v>
      </c>
      <c r="I11" s="43">
        <f>SUM('八 德 區已登記公私有土地筆數面積(續19)'!I11)</f>
        <v>4395</v>
      </c>
      <c r="J11" s="51">
        <f>SUM('八 德 區已登記公私有土地筆數面積(續19)'!J11)</f>
        <v>10</v>
      </c>
    </row>
    <row r="12" spans="1:10" ht="21.95" customHeight="1">
      <c r="A12" s="11"/>
      <c r="B12" s="21" t="s">
        <v>13</v>
      </c>
      <c r="C12" s="29">
        <f>SUM(D12:F12)</f>
        <v>130.487595</v>
      </c>
      <c r="D12" s="35">
        <f>SUM('八 德 區已登記公私有土地筆數面積(續19)'!D12)</f>
        <v>6.180264</v>
      </c>
      <c r="E12" s="35">
        <f>SUM('八 德 區已登記公私有土地筆數面積(續19)'!E12)</f>
        <v>123.677051</v>
      </c>
      <c r="F12" s="35">
        <f>SUM('八 德 區已登記公私有土地筆數面積(續19)'!F12)</f>
        <v>0.63028</v>
      </c>
      <c r="G12" s="43">
        <f>SUM(H12:J12)</f>
        <v>14912</v>
      </c>
      <c r="H12" s="43">
        <f>SUM('八 德 區已登記公私有土地筆數面積(續19)'!H12)</f>
        <v>224</v>
      </c>
      <c r="I12" s="43">
        <f>SUM('八 德 區已登記公私有土地筆數面積(續19)'!I12)</f>
        <v>14660</v>
      </c>
      <c r="J12" s="51">
        <f>SUM('八 德 區已登記公私有土地筆數面積(續19)'!J12)</f>
        <v>28</v>
      </c>
    </row>
    <row r="13" spans="1:10" ht="21.95" customHeight="1">
      <c r="A13" s="11"/>
      <c r="B13" s="21" t="s">
        <v>14</v>
      </c>
      <c r="C13" s="29">
        <f>SUM(D13:F13)</f>
        <v>0</v>
      </c>
      <c r="D13" s="35">
        <f>SUM('八 德 區已登記公私有土地筆數面積(續19)'!D13)</f>
        <v>0</v>
      </c>
      <c r="E13" s="35">
        <f>SUM('八 德 區已登記公私有土地筆數面積(續19)'!E13)</f>
        <v>0</v>
      </c>
      <c r="F13" s="35">
        <f>SUM('八 德 區已登記公私有土地筆數面積(續19)'!F13)</f>
        <v>0</v>
      </c>
      <c r="G13" s="43">
        <f>SUM(H13:J13)</f>
        <v>0</v>
      </c>
      <c r="H13" s="43">
        <f>SUM('八 德 區已登記公私有土地筆數面積(續19)'!H13)</f>
        <v>0</v>
      </c>
      <c r="I13" s="43">
        <f>SUM('八 德 區已登記公私有土地筆數面積(續19)'!I13)</f>
        <v>0</v>
      </c>
      <c r="J13" s="51">
        <f>SUM('八 德 區已登記公私有土地筆數面積(續19)'!J13)</f>
        <v>0</v>
      </c>
    </row>
    <row r="14" spans="1:10" ht="21.95" customHeight="1">
      <c r="A14" s="11"/>
      <c r="B14" s="21" t="s">
        <v>15</v>
      </c>
      <c r="C14" s="29">
        <f>SUM(D14:F14)</f>
        <v>163.301061</v>
      </c>
      <c r="D14" s="35">
        <f>SUM('八 德 區已登記公私有土地筆數面積(續19)'!D14)</f>
        <v>1.77593</v>
      </c>
      <c r="E14" s="35">
        <f>SUM('八 德 區已登記公私有土地筆數面積(續19)'!E14)</f>
        <v>161.408484</v>
      </c>
      <c r="F14" s="35">
        <f>SUM('八 德 區已登記公私有土地筆數面積(續19)'!F14)</f>
        <v>0.116647</v>
      </c>
      <c r="G14" s="43">
        <f>SUM(H14:J14)</f>
        <v>1422</v>
      </c>
      <c r="H14" s="43">
        <f>SUM('八 德 區已登記公私有土地筆數面積(續19)'!H14)</f>
        <v>20</v>
      </c>
      <c r="I14" s="43">
        <f>SUM('八 德 區已登記公私有土地筆數面積(續19)'!I14)</f>
        <v>1400</v>
      </c>
      <c r="J14" s="51">
        <f>SUM('八 德 區已登記公私有土地筆數面積(續19)'!J14)</f>
        <v>2</v>
      </c>
    </row>
    <row r="15" spans="1:10" ht="21.95" customHeight="1">
      <c r="A15" s="11"/>
      <c r="B15" s="21" t="s">
        <v>16</v>
      </c>
      <c r="C15" s="29">
        <f>SUM(D15:F15)</f>
        <v>1339.537141</v>
      </c>
      <c r="D15" s="35">
        <f>SUM('八 德 區已登記公私有土地筆數面積(續19)'!D15)</f>
        <v>16.894902</v>
      </c>
      <c r="E15" s="35">
        <f>SUM('八 德 區已登記公私有土地筆數面積(續19)'!E15)</f>
        <v>1315.01893</v>
      </c>
      <c r="F15" s="35">
        <f>SUM('八 德 區已登記公私有土地筆數面積(續19)'!F15)</f>
        <v>7.623309</v>
      </c>
      <c r="G15" s="43">
        <f>SUM(H15:J15)</f>
        <v>8243</v>
      </c>
      <c r="H15" s="43">
        <f>SUM('八 德 區已登記公私有土地筆數面積(續19)'!H15)</f>
        <v>358</v>
      </c>
      <c r="I15" s="43">
        <f>SUM('八 德 區已登記公私有土地筆數面積(續19)'!I15)</f>
        <v>7829</v>
      </c>
      <c r="J15" s="51">
        <f>SUM('八 德 區已登記公私有土地筆數面積(續19)'!J15)</f>
        <v>56</v>
      </c>
    </row>
    <row r="16" spans="1:10" ht="21.95" customHeight="1">
      <c r="A16" s="11"/>
      <c r="B16" s="21" t="s">
        <v>17</v>
      </c>
      <c r="C16" s="29">
        <f>SUM(D16:F16)</f>
        <v>0</v>
      </c>
      <c r="D16" s="35">
        <f>SUM('八 德 區已登記公私有土地筆數面積(續19)'!D16)</f>
        <v>0</v>
      </c>
      <c r="E16" s="35">
        <f>SUM('八 德 區已登記公私有土地筆數面積(續19)'!E16)</f>
        <v>0</v>
      </c>
      <c r="F16" s="35">
        <f>SUM('八 德 區已登記公私有土地筆數面積(續19)'!F16)</f>
        <v>0</v>
      </c>
      <c r="G16" s="43">
        <f>SUM(H16:J16)</f>
        <v>0</v>
      </c>
      <c r="H16" s="43">
        <f>SUM('八 德 區已登記公私有土地筆數面積(續19)'!H16)</f>
        <v>0</v>
      </c>
      <c r="I16" s="43">
        <f>SUM('八 德 區已登記公私有土地筆數面積(續19)'!I16)</f>
        <v>0</v>
      </c>
      <c r="J16" s="51">
        <f>SUM('八 德 區已登記公私有土地筆數面積(續19)'!J16)</f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35">
        <f>SUM('八 德 區已登記公私有土地筆數面積(續19)'!D17)</f>
        <v>0</v>
      </c>
      <c r="E17" s="35">
        <f>SUM('八 德 區已登記公私有土地筆數面積(續19)'!E17)</f>
        <v>0</v>
      </c>
      <c r="F17" s="35">
        <f>SUM('八 德 區已登記公私有土地筆數面積(續19)'!F17)</f>
        <v>0</v>
      </c>
      <c r="G17" s="43">
        <f>SUM(H17:J17)</f>
        <v>0</v>
      </c>
      <c r="H17" s="43">
        <f>SUM('八 德 區已登記公私有土地筆數面積(續19)'!H17)</f>
        <v>0</v>
      </c>
      <c r="I17" s="43">
        <f>SUM('八 德 區已登記公私有土地筆數面積(續19)'!I17)</f>
        <v>0</v>
      </c>
      <c r="J17" s="51">
        <f>SUM('八 德 區已登記公私有土地筆數面積(續19)'!J17)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SUM('八 德 區已登記公私有土地筆數面積(續19)'!D18)</f>
        <v>0</v>
      </c>
      <c r="E18" s="35">
        <f>SUM('八 德 區已登記公私有土地筆數面積(續19)'!E18)</f>
        <v>0</v>
      </c>
      <c r="F18" s="35">
        <f>SUM('八 德 區已登記公私有土地筆數面積(續19)'!F18)</f>
        <v>0</v>
      </c>
      <c r="G18" s="43">
        <f>SUM(H18:J18)</f>
        <v>0</v>
      </c>
      <c r="H18" s="43">
        <f>SUM('八 德 區已登記公私有土地筆數面積(續19)'!H18)</f>
        <v>0</v>
      </c>
      <c r="I18" s="43">
        <f>SUM('八 德 區已登記公私有土地筆數面積(續19)'!I18)</f>
        <v>0</v>
      </c>
      <c r="J18" s="51">
        <f>SUM('八 德 區已登記公私有土地筆數面積(續19)'!J18)</f>
        <v>0</v>
      </c>
    </row>
    <row r="19" spans="1:10" ht="21.95" customHeight="1">
      <c r="A19" s="11"/>
      <c r="B19" s="21" t="s">
        <v>20</v>
      </c>
      <c r="C19" s="29">
        <f>SUM(D19:F19)</f>
        <v>1.072687</v>
      </c>
      <c r="D19" s="35">
        <f>SUM('八 德 區已登記公私有土地筆數面積(續19)'!D19)</f>
        <v>0</v>
      </c>
      <c r="E19" s="35">
        <f>SUM('八 德 區已登記公私有土地筆數面積(續19)'!E19)</f>
        <v>1.072687</v>
      </c>
      <c r="F19" s="35">
        <f>SUM('八 德 區已登記公私有土地筆數面積(續19)'!F19)</f>
        <v>0</v>
      </c>
      <c r="G19" s="43">
        <f>SUM(H19:J19)</f>
        <v>3</v>
      </c>
      <c r="H19" s="43">
        <f>SUM('八 德 區已登記公私有土地筆數面積(續19)'!H19)</f>
        <v>0</v>
      </c>
      <c r="I19" s="43">
        <f>SUM('八 德 區已登記公私有土地筆數面積(續19)'!I19)</f>
        <v>3</v>
      </c>
      <c r="J19" s="51">
        <f>SUM('八 德 區已登記公私有土地筆數面積(續19)'!J19)</f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35">
        <f>SUM('八 德 區已登記公私有土地筆數面積(續19)'!D20)</f>
        <v>0</v>
      </c>
      <c r="E20" s="35">
        <f>SUM('八 德 區已登記公私有土地筆數面積(續19)'!E20)</f>
        <v>0</v>
      </c>
      <c r="F20" s="35">
        <f>SUM('八 德 區已登記公私有土地筆數面積(續19)'!F20)</f>
        <v>0</v>
      </c>
      <c r="G20" s="43">
        <f>SUM(H20:J20)</f>
        <v>0</v>
      </c>
      <c r="H20" s="43">
        <f>SUM('八 德 區已登記公私有土地筆數面積(續19)'!H20)</f>
        <v>0</v>
      </c>
      <c r="I20" s="43">
        <f>SUM('八 德 區已登記公私有土地筆數面積(續19)'!I20)</f>
        <v>0</v>
      </c>
      <c r="J20" s="51">
        <f>SUM('八 德 區已登記公私有土地筆數面積(續19)'!J20)</f>
        <v>0</v>
      </c>
    </row>
    <row r="21" spans="1:10" ht="21.95" customHeight="1">
      <c r="A21" s="11"/>
      <c r="B21" s="21" t="s">
        <v>22</v>
      </c>
      <c r="C21" s="29">
        <f>SUM(D21:F21)</f>
        <v>122.124397</v>
      </c>
      <c r="D21" s="35">
        <f>SUM('八 德 區已登記公私有土地筆數面積(續19)'!D21)</f>
        <v>88.007802</v>
      </c>
      <c r="E21" s="35">
        <f>SUM('八 德 區已登記公私有土地筆數面積(續19)'!E21)</f>
        <v>31.191706</v>
      </c>
      <c r="F21" s="35">
        <f>SUM('八 德 區已登記公私有土地筆數面積(續19)'!F21)</f>
        <v>2.924889</v>
      </c>
      <c r="G21" s="43">
        <f>SUM(H21:J21)</f>
        <v>3631</v>
      </c>
      <c r="H21" s="43">
        <f>SUM('八 德 區已登記公私有土地筆數面積(續19)'!H21)</f>
        <v>2439</v>
      </c>
      <c r="I21" s="43">
        <f>SUM('八 德 區已登記公私有土地筆數面積(續19)'!I21)</f>
        <v>1078</v>
      </c>
      <c r="J21" s="51">
        <f>SUM('八 德 區已登記公私有土地筆數面積(續19)'!J21)</f>
        <v>114</v>
      </c>
    </row>
    <row r="22" spans="1:10" ht="21.95" customHeight="1">
      <c r="A22" s="11"/>
      <c r="B22" s="21" t="s">
        <v>23</v>
      </c>
      <c r="C22" s="29">
        <f>SUM(D22:F22)</f>
        <v>249.526651</v>
      </c>
      <c r="D22" s="35">
        <f>SUM('八 德 區已登記公私有土地筆數面積(續19)'!D22)</f>
        <v>118.133956</v>
      </c>
      <c r="E22" s="35">
        <f>SUM('八 德 區已登記公私有土地筆數面積(續19)'!E22)</f>
        <v>86.775778</v>
      </c>
      <c r="F22" s="35">
        <f>SUM('八 德 區已登記公私有土地筆數面積(續19)'!F22)</f>
        <v>44.616917</v>
      </c>
      <c r="G22" s="43">
        <f>SUM(H22:J22)</f>
        <v>2910</v>
      </c>
      <c r="H22" s="43">
        <f>SUM('八 德 區已登記公私有土地筆數面積(續19)'!H22)</f>
        <v>2204</v>
      </c>
      <c r="I22" s="43">
        <f>SUM('八 德 區已登記公私有土地筆數面積(續19)'!I22)</f>
        <v>660</v>
      </c>
      <c r="J22" s="51">
        <f>SUM('八 德 區已登記公私有土地筆數面積(續19)'!J22)</f>
        <v>46</v>
      </c>
    </row>
    <row r="23" spans="1:10" ht="21.95" customHeight="1">
      <c r="A23" s="11"/>
      <c r="B23" s="21" t="s">
        <v>24</v>
      </c>
      <c r="C23" s="29">
        <f>SUM(D23:F23)</f>
        <v>5.610856</v>
      </c>
      <c r="D23" s="35">
        <f>SUM('八 德 區已登記公私有土地筆數面積(續19)'!D23)</f>
        <v>5.154924</v>
      </c>
      <c r="E23" s="35">
        <f>SUM('八 德 區已登記公私有土地筆數面積(續19)'!E23)</f>
        <v>0.455932</v>
      </c>
      <c r="F23" s="35">
        <f>SUM('八 德 區已登記公私有土地筆數面積(續19)'!F23)</f>
        <v>0</v>
      </c>
      <c r="G23" s="43">
        <f>SUM(H23:J23)</f>
        <v>40</v>
      </c>
      <c r="H23" s="43">
        <f>SUM('八 德 區已登記公私有土地筆數面積(續19)'!H23)</f>
        <v>32</v>
      </c>
      <c r="I23" s="43">
        <f>SUM('八 德 區已登記公私有土地筆數面積(續19)'!I23)</f>
        <v>8</v>
      </c>
      <c r="J23" s="51">
        <f>SUM('八 德 區已登記公私有土地筆數面積(續19)'!J23)</f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SUM('八 德 區已登記公私有土地筆數面積(續19)'!D24)</f>
        <v>0</v>
      </c>
      <c r="E24" s="35">
        <f>SUM('八 德 區已登記公私有土地筆數面積(續19)'!E24)</f>
        <v>0</v>
      </c>
      <c r="F24" s="35">
        <f>SUM('八 德 區已登記公私有土地筆數面積(續19)'!F24)</f>
        <v>0</v>
      </c>
      <c r="G24" s="43">
        <f>SUM(H24:J24)</f>
        <v>0</v>
      </c>
      <c r="H24" s="43">
        <f>SUM('八 德 區已登記公私有土地筆數面積(續19)'!H24)</f>
        <v>0</v>
      </c>
      <c r="I24" s="43">
        <f>SUM('八 德 區已登記公私有土地筆數面積(續19)'!I24)</f>
        <v>0</v>
      </c>
      <c r="J24" s="51">
        <f>SUM('八 德 區已登記公私有土地筆數面積(續19)'!J24)</f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35">
        <f>SUM('八 德 區已登記公私有土地筆數面積(續19)'!D25)</f>
        <v>0</v>
      </c>
      <c r="E25" s="35">
        <f>SUM('八 德 區已登記公私有土地筆數面積(續19)'!E25)</f>
        <v>0</v>
      </c>
      <c r="F25" s="35">
        <f>SUM('八 德 區已登記公私有土地筆數面積(續19)'!F25)</f>
        <v>0</v>
      </c>
      <c r="G25" s="43">
        <f>SUM(H25:J25)</f>
        <v>0</v>
      </c>
      <c r="H25" s="43">
        <f>SUM('八 德 區已登記公私有土地筆數面積(續19)'!H25)</f>
        <v>0</v>
      </c>
      <c r="I25" s="43">
        <f>SUM('八 德 區已登記公私有土地筆數面積(續19)'!I25)</f>
        <v>0</v>
      </c>
      <c r="J25" s="51">
        <f>SUM('八 德 區已登記公私有土地筆數面積(續19)'!J25)</f>
        <v>0</v>
      </c>
    </row>
    <row r="26" spans="1:10" ht="21.95" customHeight="1">
      <c r="A26" s="11"/>
      <c r="B26" s="21" t="s">
        <v>27</v>
      </c>
      <c r="C26" s="29">
        <f>SUM(D26:F26)</f>
        <v>3.600711</v>
      </c>
      <c r="D26" s="35">
        <f>SUM('八 德 區已登記公私有土地筆數面積(續19)'!D26)</f>
        <v>1.303016</v>
      </c>
      <c r="E26" s="35">
        <f>SUM('八 德 區已登記公私有土地筆數面積(續19)'!E26)</f>
        <v>2.297695</v>
      </c>
      <c r="F26" s="35">
        <f>SUM('八 德 區已登記公私有土地筆數面積(續19)'!F26)</f>
        <v>0</v>
      </c>
      <c r="G26" s="43">
        <f>SUM(H26:J26)</f>
        <v>80</v>
      </c>
      <c r="H26" s="43">
        <f>SUM('八 德 區已登記公私有土地筆數面積(續19)'!H26)</f>
        <v>25</v>
      </c>
      <c r="I26" s="43">
        <f>SUM('八 德 區已登記公私有土地筆數面積(續19)'!I26)</f>
        <v>55</v>
      </c>
      <c r="J26" s="51">
        <f>SUM('八 德 區已登記公私有土地筆數面積(續19)'!J26)</f>
        <v>0</v>
      </c>
    </row>
    <row r="27" spans="1:10" ht="21.95" customHeight="1">
      <c r="A27" s="11"/>
      <c r="B27" s="21" t="s">
        <v>28</v>
      </c>
      <c r="C27" s="29">
        <f>SUM(D27:F27)</f>
        <v>9.403263</v>
      </c>
      <c r="D27" s="35">
        <f>SUM('八 德 區已登記公私有土地筆數面積(續19)'!D27)</f>
        <v>6.842712</v>
      </c>
      <c r="E27" s="35">
        <f>SUM('八 德 區已登記公私有土地筆數面積(續19)'!E27)</f>
        <v>2.068621</v>
      </c>
      <c r="F27" s="35">
        <f>SUM('八 德 區已登記公私有土地筆數面積(續19)'!F27)</f>
        <v>0.49193</v>
      </c>
      <c r="G27" s="43">
        <f>SUM(H27:J27)</f>
        <v>86</v>
      </c>
      <c r="H27" s="43">
        <f>SUM('八 德 區已登記公私有土地筆數面積(續19)'!H27)</f>
        <v>64</v>
      </c>
      <c r="I27" s="43">
        <f>SUM('八 德 區已登記公私有土地筆數面積(續19)'!I27)</f>
        <v>21</v>
      </c>
      <c r="J27" s="51">
        <f>SUM('八 德 區已登記公私有土地筆數面積(續19)'!J27)</f>
        <v>1</v>
      </c>
    </row>
    <row r="28" spans="1:10" ht="21.95" customHeight="1">
      <c r="A28" s="11"/>
      <c r="B28" s="21" t="s">
        <v>29</v>
      </c>
      <c r="C28" s="29">
        <f>SUM(D28:F28)</f>
        <v>180.352933</v>
      </c>
      <c r="D28" s="35">
        <f>SUM('八 德 區已登記公私有土地筆數面積(續19)'!D28)</f>
        <v>152.626136</v>
      </c>
      <c r="E28" s="35">
        <f>SUM('八 德 區已登記公私有土地筆數面積(續19)'!E28)</f>
        <v>24.961725</v>
      </c>
      <c r="F28" s="35">
        <f>SUM('八 德 區已登記公私有土地筆數面積(續19)'!F28)</f>
        <v>2.765072</v>
      </c>
      <c r="G28" s="43">
        <f>SUM(H28:J28)</f>
        <v>956</v>
      </c>
      <c r="H28" s="43">
        <f>SUM('八 德 區已登記公私有土地筆數面積(續19)'!H28)</f>
        <v>690</v>
      </c>
      <c r="I28" s="43">
        <f>SUM('八 德 區已登記公私有土地筆數面積(續19)'!I28)</f>
        <v>256</v>
      </c>
      <c r="J28" s="51">
        <f>SUM('八 德 區已登記公私有土地筆數面積(續19)'!J28)</f>
        <v>10</v>
      </c>
    </row>
    <row r="29" spans="1:10" ht="21.95" customHeight="1">
      <c r="A29" s="11"/>
      <c r="B29" s="21" t="s">
        <v>30</v>
      </c>
      <c r="C29" s="29">
        <f>SUM(D29:F29)</f>
        <v>0</v>
      </c>
      <c r="D29" s="35">
        <f>SUM('八 德 區已登記公私有土地筆數面積(續19)'!D29)</f>
        <v>0</v>
      </c>
      <c r="E29" s="35">
        <f>SUM('八 德 區已登記公私有土地筆數面積(續19)'!E29)</f>
        <v>0</v>
      </c>
      <c r="F29" s="35">
        <f>SUM('八 德 區已登記公私有土地筆數面積(續19)'!F29)</f>
        <v>0</v>
      </c>
      <c r="G29" s="43">
        <f>SUM('八 德 區已登記公私有土地筆數面積(續19)'!G29)</f>
        <v>0</v>
      </c>
      <c r="H29" s="43">
        <f>SUM('八 德 區已登記公私有土地筆數面積(續19)'!H29)</f>
        <v>0</v>
      </c>
      <c r="I29" s="43">
        <f>SUM('八 德 區已登記公私有土地筆數面積(續19)'!I29)</f>
        <v>0</v>
      </c>
      <c r="J29" s="51">
        <f>SUM('八 德 區已登記公私有土地筆數面積(續19)'!J29)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SUM('八 德 區已登記公私有土地筆數面積(續19)'!D30)</f>
        <v>0</v>
      </c>
      <c r="E30" s="35">
        <f>SUM('八 德 區已登記公私有土地筆數面積(續19)'!E30)</f>
        <v>0</v>
      </c>
      <c r="F30" s="35">
        <f>SUM('八 德 區已登記公私有土地筆數面積(續19)'!F30)</f>
        <v>0</v>
      </c>
      <c r="G30" s="43">
        <f>SUM('八 德 區已登記公私有土地筆數面積(續19)'!G30)</f>
        <v>0</v>
      </c>
      <c r="H30" s="43">
        <f>SUM('八 德 區已登記公私有土地筆數面積(續19)'!H30)</f>
        <v>0</v>
      </c>
      <c r="I30" s="43">
        <f>SUM('八 德 區已登記公私有土地筆數面積(續19)'!I30)</f>
        <v>0</v>
      </c>
      <c r="J30" s="51">
        <f>SUM('八 德 區已登記公私有土地筆數面積(續19)'!J30)</f>
        <v>0</v>
      </c>
    </row>
    <row r="31" spans="1:10" ht="21.95" customHeight="1">
      <c r="A31" s="13" t="s">
        <v>5</v>
      </c>
      <c r="B31" s="21"/>
      <c r="C31" s="29">
        <f>SUM(D31:F31)</f>
        <v>1017.077778</v>
      </c>
      <c r="D31" s="35">
        <f>SUM('八 德 區已登記公私有土地筆數面積(續19)'!D31)</f>
        <v>271.254941</v>
      </c>
      <c r="E31" s="35">
        <f>SUM('八 德 區已登記公私有土地筆數面積(續19)'!E31)</f>
        <v>695.891303</v>
      </c>
      <c r="F31" s="35">
        <f>SUM('八 德 區已登記公私有土地筆數面積(續19)'!F31)</f>
        <v>49.931534</v>
      </c>
      <c r="G31" s="43">
        <f>SUM('八 德 區已登記公私有土地筆數面積(續19)'!G31)</f>
        <v>34807</v>
      </c>
      <c r="H31" s="43">
        <f>SUM('八 德 區已登記公私有土地筆數面積(續19)'!H31)</f>
        <v>6738</v>
      </c>
      <c r="I31" s="43">
        <f>SUM('八 德 區已登記公私有土地筆數面積(續19)'!I31)</f>
        <v>27481</v>
      </c>
      <c r="J31" s="51">
        <f>SUM('八 德 區已登記公私有土地筆數面積(續19)'!J31)</f>
        <v>588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6">
      <selection activeCell="G12" sqref="G12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45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3388.921756</v>
      </c>
      <c r="D9" s="34">
        <f>SUM(D10,D31)</f>
        <v>1027.087722</v>
      </c>
      <c r="E9" s="34">
        <f>SUM(E10,E31)</f>
        <v>2292.787717</v>
      </c>
      <c r="F9" s="34">
        <f>SUM(F10,F31)</f>
        <v>69.046317</v>
      </c>
      <c r="G9" s="42">
        <f>SUM(G10,G31)</f>
        <v>102325</v>
      </c>
      <c r="H9" s="42">
        <f>SUM(H10,H31)</f>
        <v>22617</v>
      </c>
      <c r="I9" s="42">
        <f>SUM(I10,I31)</f>
        <v>77178</v>
      </c>
      <c r="J9" s="50">
        <f>SUM(J10,J31)</f>
        <v>2530</v>
      </c>
    </row>
    <row r="10" spans="1:10" ht="21.95" customHeight="1">
      <c r="A10" s="10" t="s">
        <v>4</v>
      </c>
      <c r="B10" s="21" t="s">
        <v>11</v>
      </c>
      <c r="C10" s="29">
        <f>SUM(C11:C30)</f>
        <v>166.840542</v>
      </c>
      <c r="D10" s="35">
        <f>SUM(D11:D30)</f>
        <v>63.509948</v>
      </c>
      <c r="E10" s="35">
        <f>SUM(E11:E30)</f>
        <v>95.312269</v>
      </c>
      <c r="F10" s="35">
        <f>SUM(F11:F30)</f>
        <v>8.018325</v>
      </c>
      <c r="G10" s="43">
        <f>SUM(G11:G30)</f>
        <v>2373</v>
      </c>
      <c r="H10" s="43">
        <f>SUM(H11:H30)</f>
        <v>678</v>
      </c>
      <c r="I10" s="43">
        <f>SUM(I11:I30)</f>
        <v>1676</v>
      </c>
      <c r="J10" s="51">
        <f>SUM(J11:J30)</f>
        <v>19</v>
      </c>
    </row>
    <row r="11" spans="1:10" ht="21.95" customHeight="1">
      <c r="A11" s="11"/>
      <c r="B11" s="21" t="s">
        <v>12</v>
      </c>
      <c r="C11" s="29">
        <f>SUM(D11:F11)</f>
        <v>6.576226</v>
      </c>
      <c r="D11" s="35">
        <f>SUM('桃 園 區已登記公私有土地筆數面積(續2)'!D11)</f>
        <v>0.073058</v>
      </c>
      <c r="E11" s="35">
        <f>SUM('桃 園 區已登記公私有土地筆數面積(續2)'!E11)</f>
        <v>6.50199</v>
      </c>
      <c r="F11" s="35">
        <f>SUM('桃 園 區已登記公私有土地筆數面積(續2)'!F11)</f>
        <v>0.001178</v>
      </c>
      <c r="G11" s="43">
        <f>SUM(H11:J11)</f>
        <v>398</v>
      </c>
      <c r="H11" s="43">
        <f>SUM('桃 園 區已登記公私有土地筆數面積(續2)'!H11)</f>
        <v>7</v>
      </c>
      <c r="I11" s="43">
        <f>SUM('桃 園 區已登記公私有土地筆數面積(續2)'!I11)</f>
        <v>390</v>
      </c>
      <c r="J11" s="51">
        <f>SUM('桃 園 區已登記公私有土地筆數面積(續2)'!J11)</f>
        <v>1</v>
      </c>
    </row>
    <row r="12" spans="1:10" ht="21.95" customHeight="1">
      <c r="A12" s="11"/>
      <c r="B12" s="21" t="s">
        <v>13</v>
      </c>
      <c r="C12" s="29">
        <f>SUM(D12:F12)</f>
        <v>3.426011</v>
      </c>
      <c r="D12" s="35">
        <f>SUM('桃 園 區已登記公私有土地筆數面積(續2)'!D12)</f>
        <v>0.040293</v>
      </c>
      <c r="E12" s="35">
        <f>SUM('桃 園 區已登記公私有土地筆數面積(續2)'!E12)</f>
        <v>3.385703</v>
      </c>
      <c r="F12" s="35">
        <f>SUM('桃 園 區已登記公私有土地筆數面積(續2)'!F12)</f>
        <v>1.5E-05</v>
      </c>
      <c r="G12" s="43">
        <f>SUM(H12:J12)</f>
        <v>315</v>
      </c>
      <c r="H12" s="43">
        <f>SUM('桃 園 區已登記公私有土地筆數面積(續2)'!H12)</f>
        <v>3</v>
      </c>
      <c r="I12" s="43">
        <f>SUM('桃 園 區已登記公私有土地筆數面積(續2)'!I12)</f>
        <v>311</v>
      </c>
      <c r="J12" s="51">
        <f>SUM('桃 園 區已登記公私有土地筆數面積(續2)'!J12)</f>
        <v>1</v>
      </c>
    </row>
    <row r="13" spans="1:10" ht="21.95" customHeight="1">
      <c r="A13" s="11"/>
      <c r="B13" s="21" t="s">
        <v>14</v>
      </c>
      <c r="C13" s="29">
        <f>SUM(D13:F13)</f>
        <v>0</v>
      </c>
      <c r="D13" s="35">
        <f>SUM('桃 園 區已登記公私有土地筆數面積(續2)'!D13)</f>
        <v>0</v>
      </c>
      <c r="E13" s="35">
        <f>SUM('桃 園 區已登記公私有土地筆數面積(續2)'!E13)</f>
        <v>0</v>
      </c>
      <c r="F13" s="35">
        <f>SUM('桃 園 區已登記公私有土地筆數面積(續2)'!F13)</f>
        <v>0</v>
      </c>
      <c r="G13" s="43">
        <f>SUM(H13:J13)</f>
        <v>0</v>
      </c>
      <c r="H13" s="43">
        <f>SUM('桃 園 區已登記公私有土地筆數面積(續2)'!H13)</f>
        <v>0</v>
      </c>
      <c r="I13" s="43">
        <f>SUM('桃 園 區已登記公私有土地筆數面積(續2)'!I13)</f>
        <v>0</v>
      </c>
      <c r="J13" s="51">
        <f>SUM('桃 園 區已登記公私有土地筆數面積(續2)'!J13)</f>
        <v>0</v>
      </c>
    </row>
    <row r="14" spans="1:10" ht="21.95" customHeight="1">
      <c r="A14" s="11"/>
      <c r="B14" s="21" t="s">
        <v>15</v>
      </c>
      <c r="C14" s="29">
        <f>SUM(D14:F14)</f>
        <v>2.838196</v>
      </c>
      <c r="D14" s="35">
        <f>SUM('桃 園 區已登記公私有土地筆數面積(續2)'!D14)</f>
        <v>0</v>
      </c>
      <c r="E14" s="35">
        <f>SUM('桃 園 區已登記公私有土地筆數面積(續2)'!E14)</f>
        <v>2.838196</v>
      </c>
      <c r="F14" s="35">
        <f>SUM('桃 園 區已登記公私有土地筆數面積(續2)'!F14)</f>
        <v>0</v>
      </c>
      <c r="G14" s="43">
        <f>SUM(H14:J14)</f>
        <v>30</v>
      </c>
      <c r="H14" s="43">
        <f>SUM('桃 園 區已登記公私有土地筆數面積(續2)'!H14)</f>
        <v>0</v>
      </c>
      <c r="I14" s="43">
        <f>SUM('桃 園 區已登記公私有土地筆數面積(續2)'!I14)</f>
        <v>30</v>
      </c>
      <c r="J14" s="51">
        <f>SUM('桃 園 區已登記公私有土地筆數面積(續2)'!J14)</f>
        <v>0</v>
      </c>
    </row>
    <row r="15" spans="1:10" ht="21.95" customHeight="1">
      <c r="A15" s="11"/>
      <c r="B15" s="21" t="s">
        <v>16</v>
      </c>
      <c r="C15" s="29">
        <f>SUM(D15:F15)</f>
        <v>79.504429</v>
      </c>
      <c r="D15" s="35">
        <f>SUM('桃 園 區已登記公私有土地筆數面積(續2)'!D15)</f>
        <v>0.846786</v>
      </c>
      <c r="E15" s="35">
        <f>SUM('桃 園 區已登記公私有土地筆數面積(續2)'!E15)</f>
        <v>78.242562</v>
      </c>
      <c r="F15" s="35">
        <f>SUM('桃 園 區已登記公私有土地筆數面積(續2)'!F15)</f>
        <v>0.415081</v>
      </c>
      <c r="G15" s="43">
        <f>SUM(H15:J15)</f>
        <v>848</v>
      </c>
      <c r="H15" s="43">
        <f>SUM('桃 園 區已登記公私有土地筆數面積(續2)'!H15)</f>
        <v>41</v>
      </c>
      <c r="I15" s="43">
        <f>SUM('桃 園 區已登記公私有土地筆數面積(續2)'!I15)</f>
        <v>798</v>
      </c>
      <c r="J15" s="51">
        <f>SUM('桃 園 區已登記公私有土地筆數面積(續2)'!J15)</f>
        <v>9</v>
      </c>
    </row>
    <row r="16" spans="1:10" ht="21.95" customHeight="1">
      <c r="A16" s="11"/>
      <c r="B16" s="21" t="s">
        <v>17</v>
      </c>
      <c r="C16" s="29">
        <f>SUM(D16:F16)</f>
        <v>0</v>
      </c>
      <c r="D16" s="35">
        <f>SUM('桃 園 區已登記公私有土地筆數面積(續2)'!D16)</f>
        <v>0</v>
      </c>
      <c r="E16" s="35">
        <f>SUM('桃 園 區已登記公私有土地筆數面積(續2)'!E16)</f>
        <v>0</v>
      </c>
      <c r="F16" s="35">
        <f>SUM('桃 園 區已登記公私有土地筆數面積(續2)'!F16)</f>
        <v>0</v>
      </c>
      <c r="G16" s="43">
        <f>SUM(H16:J16)</f>
        <v>0</v>
      </c>
      <c r="H16" s="43">
        <f>SUM('桃 園 區已登記公私有土地筆數面積(續2)'!H16)</f>
        <v>0</v>
      </c>
      <c r="I16" s="43">
        <f>SUM('桃 園 區已登記公私有土地筆數面積(續2)'!I16)</f>
        <v>0</v>
      </c>
      <c r="J16" s="51">
        <f>SUM('桃 園 區已登記公私有土地筆數面積(續2)'!J16)</f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35">
        <f>SUM('桃 園 區已登記公私有土地筆數面積(續2)'!D17)</f>
        <v>0</v>
      </c>
      <c r="E17" s="35">
        <f>SUM('桃 園 區已登記公私有土地筆數面積(續2)'!E17)</f>
        <v>0</v>
      </c>
      <c r="F17" s="35">
        <f>SUM('桃 園 區已登記公私有土地筆數面積(續2)'!F17)</f>
        <v>0</v>
      </c>
      <c r="G17" s="43">
        <f>SUM(H17:J17)</f>
        <v>0</v>
      </c>
      <c r="H17" s="43">
        <f>SUM('桃 園 區已登記公私有土地筆數面積(續2)'!H17)</f>
        <v>0</v>
      </c>
      <c r="I17" s="43">
        <f>SUM('桃 園 區已登記公私有土地筆數面積(續2)'!I17)</f>
        <v>0</v>
      </c>
      <c r="J17" s="51">
        <f>SUM('桃 園 區已登記公私有土地筆數面積(續2)'!J17)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SUM('桃 園 區已登記公私有土地筆數面積(續2)'!D18)</f>
        <v>0</v>
      </c>
      <c r="E18" s="35">
        <f>SUM('桃 園 區已登記公私有土地筆數面積(續2)'!E18)</f>
        <v>0</v>
      </c>
      <c r="F18" s="35">
        <f>SUM('桃 園 區已登記公私有土地筆數面積(續2)'!F18)</f>
        <v>0</v>
      </c>
      <c r="G18" s="43">
        <f>SUM(H18:J18)</f>
        <v>0</v>
      </c>
      <c r="H18" s="43">
        <f>SUM('桃 園 區已登記公私有土地筆數面積(續2)'!H18)</f>
        <v>0</v>
      </c>
      <c r="I18" s="43">
        <f>SUM('桃 園 區已登記公私有土地筆數面積(續2)'!I18)</f>
        <v>0</v>
      </c>
      <c r="J18" s="51">
        <f>SUM('桃 園 區已登記公私有土地筆數面積(續2)'!J18)</f>
        <v>0</v>
      </c>
    </row>
    <row r="19" spans="1:10" ht="21.95" customHeight="1">
      <c r="A19" s="11"/>
      <c r="B19" s="21" t="s">
        <v>20</v>
      </c>
      <c r="C19" s="29">
        <f>SUM(D19:F19)</f>
        <v>0</v>
      </c>
      <c r="D19" s="35">
        <f>SUM('桃 園 區已登記公私有土地筆數面積(續2)'!D19)</f>
        <v>0</v>
      </c>
      <c r="E19" s="35">
        <f>SUM('桃 園 區已登記公私有土地筆數面積(續2)'!E19)</f>
        <v>0</v>
      </c>
      <c r="F19" s="35">
        <f>SUM('桃 園 區已登記公私有土地筆數面積(續2)'!F19)</f>
        <v>0</v>
      </c>
      <c r="G19" s="43">
        <f>SUM(H19:J19)</f>
        <v>0</v>
      </c>
      <c r="H19" s="43">
        <f>SUM('桃 園 區已登記公私有土地筆數面積(續2)'!H19)</f>
        <v>0</v>
      </c>
      <c r="I19" s="43">
        <f>SUM('桃 園 區已登記公私有土地筆數面積(續2)'!I19)</f>
        <v>0</v>
      </c>
      <c r="J19" s="51">
        <f>SUM('桃 園 區已登記公私有土地筆數面積(續2)'!J19)</f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35">
        <f>SUM('桃 園 區已登記公私有土地筆數面積(續2)'!D20)</f>
        <v>0</v>
      </c>
      <c r="E20" s="35">
        <f>SUM('桃 園 區已登記公私有土地筆數面積(續2)'!E20)</f>
        <v>0</v>
      </c>
      <c r="F20" s="35">
        <f>SUM('桃 園 區已登記公私有土地筆數面積(續2)'!F20)</f>
        <v>0</v>
      </c>
      <c r="G20" s="43">
        <f>SUM(H20:J20)</f>
        <v>0</v>
      </c>
      <c r="H20" s="43">
        <f>SUM('桃 園 區已登記公私有土地筆數面積(續2)'!H20)</f>
        <v>0</v>
      </c>
      <c r="I20" s="43">
        <f>SUM('桃 園 區已登記公私有土地筆數面積(續2)'!I20)</f>
        <v>0</v>
      </c>
      <c r="J20" s="51">
        <f>SUM('桃 園 區已登記公私有土地筆數面積(續2)'!J20)</f>
        <v>0</v>
      </c>
    </row>
    <row r="21" spans="1:10" ht="21.95" customHeight="1">
      <c r="A21" s="11"/>
      <c r="B21" s="21" t="s">
        <v>22</v>
      </c>
      <c r="C21" s="29">
        <f>SUM(D21:F21)</f>
        <v>40.786759</v>
      </c>
      <c r="D21" s="35">
        <f>SUM('桃 園 區已登記公私有土地筆數面積(續2)'!D21)</f>
        <v>39.455748</v>
      </c>
      <c r="E21" s="35">
        <f>SUM('桃 園 區已登記公私有土地筆數面積(續2)'!E21)</f>
        <v>1.270418</v>
      </c>
      <c r="F21" s="35">
        <f>SUM('桃 園 區已登記公私有土地筆數面積(續2)'!F21)</f>
        <v>0.060593</v>
      </c>
      <c r="G21" s="43">
        <f>SUM(H21:J21)</f>
        <v>481</v>
      </c>
      <c r="H21" s="43">
        <f>SUM('桃 園 區已登記公私有土地筆數面積(續2)'!H21)</f>
        <v>425</v>
      </c>
      <c r="I21" s="43">
        <f>SUM('桃 園 區已登記公私有土地筆數面積(續2)'!I21)</f>
        <v>52</v>
      </c>
      <c r="J21" s="51">
        <f>SUM('桃 園 區已登記公私有土地筆數面積(續2)'!J21)</f>
        <v>4</v>
      </c>
    </row>
    <row r="22" spans="1:10" ht="21.95" customHeight="1">
      <c r="A22" s="11"/>
      <c r="B22" s="21" t="s">
        <v>23</v>
      </c>
      <c r="C22" s="29">
        <f>SUM(D22:F22)</f>
        <v>28.808873</v>
      </c>
      <c r="D22" s="35">
        <f>SUM('桃 園 區已登記公私有土地筆數面積(續2)'!D22)</f>
        <v>20.546216</v>
      </c>
      <c r="E22" s="35">
        <f>SUM('桃 園 區已登記公私有土地筆數面積(續2)'!E22)</f>
        <v>1.494266</v>
      </c>
      <c r="F22" s="35">
        <f>SUM('桃 園 區已登記公私有土地筆數面積(續2)'!F22)</f>
        <v>6.768391</v>
      </c>
      <c r="G22" s="43">
        <f>SUM(H22:J22)</f>
        <v>268</v>
      </c>
      <c r="H22" s="43">
        <f>SUM('桃 園 區已登記公私有土地筆數面積(續2)'!H22)</f>
        <v>188</v>
      </c>
      <c r="I22" s="43">
        <f>SUM('桃 園 區已登記公私有土地筆數面積(續2)'!I22)</f>
        <v>77</v>
      </c>
      <c r="J22" s="51">
        <f>SUM('桃 園 區已登記公私有土地筆數面積(續2)'!J22)</f>
        <v>3</v>
      </c>
    </row>
    <row r="23" spans="1:10" ht="21.95" customHeight="1">
      <c r="A23" s="11"/>
      <c r="B23" s="21" t="s">
        <v>24</v>
      </c>
      <c r="C23" s="29">
        <f>SUM(D23:F23)</f>
        <v>0</v>
      </c>
      <c r="D23" s="35">
        <f>SUM('桃 園 區已登記公私有土地筆數面積(續2)'!D23)</f>
        <v>0</v>
      </c>
      <c r="E23" s="35">
        <f>SUM('桃 園 區已登記公私有土地筆數面積(續2)'!E23)</f>
        <v>0</v>
      </c>
      <c r="F23" s="35">
        <f>SUM('桃 園 區已登記公私有土地筆數面積(續2)'!F23)</f>
        <v>0</v>
      </c>
      <c r="G23" s="43">
        <f>SUM(H23:J23)</f>
        <v>0</v>
      </c>
      <c r="H23" s="43">
        <f>SUM('桃 園 區已登記公私有土地筆數面積(續2)'!H23)</f>
        <v>0</v>
      </c>
      <c r="I23" s="43">
        <f>SUM('桃 園 區已登記公私有土地筆數面積(續2)'!I23)</f>
        <v>0</v>
      </c>
      <c r="J23" s="51">
        <f>SUM('桃 園 區已登記公私有土地筆數面積(續2)'!J23)</f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SUM('桃 園 區已登記公私有土地筆數面積(續2)'!D24)</f>
        <v>0</v>
      </c>
      <c r="E24" s="35">
        <f>SUM('桃 園 區已登記公私有土地筆數面積(續2)'!E24)</f>
        <v>0</v>
      </c>
      <c r="F24" s="35">
        <f>SUM('桃 園 區已登記公私有土地筆數面積(續2)'!F24)</f>
        <v>0</v>
      </c>
      <c r="G24" s="43">
        <f>SUM(H24:J24)</f>
        <v>0</v>
      </c>
      <c r="H24" s="43">
        <f>SUM('桃 園 區已登記公私有土地筆數面積(續2)'!H24)</f>
        <v>0</v>
      </c>
      <c r="I24" s="43">
        <f>SUM('桃 園 區已登記公私有土地筆數面積(續2)'!I24)</f>
        <v>0</v>
      </c>
      <c r="J24" s="51">
        <f>SUM('桃 園 區已登記公私有土地筆數面積(續2)'!J24)</f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35">
        <f>SUM('桃 園 區已登記公私有土地筆數面積(續2)'!D25)</f>
        <v>0</v>
      </c>
      <c r="E25" s="35">
        <f>SUM('桃 園 區已登記公私有土地筆數面積(續2)'!E25)</f>
        <v>0</v>
      </c>
      <c r="F25" s="35">
        <f>SUM('桃 園 區已登記公私有土地筆數面積(續2)'!F25)</f>
        <v>0</v>
      </c>
      <c r="G25" s="43">
        <f>SUM(H25:J25)</f>
        <v>0</v>
      </c>
      <c r="H25" s="43">
        <f>SUM('桃 園 區已登記公私有土地筆數面積(續2)'!H25)</f>
        <v>0</v>
      </c>
      <c r="I25" s="43">
        <f>SUM('桃 園 區已登記公私有土地筆數面積(續2)'!I25)</f>
        <v>0</v>
      </c>
      <c r="J25" s="51">
        <f>SUM('桃 園 區已登記公私有土地筆數面積(續2)'!J25)</f>
        <v>0</v>
      </c>
    </row>
    <row r="26" spans="1:10" ht="21.95" customHeight="1">
      <c r="A26" s="11"/>
      <c r="B26" s="21" t="s">
        <v>27</v>
      </c>
      <c r="C26" s="29">
        <f>SUM(D26:F26)</f>
        <v>0</v>
      </c>
      <c r="D26" s="35">
        <f>SUM('桃 園 區已登記公私有土地筆數面積(續2)'!D26)</f>
        <v>0</v>
      </c>
      <c r="E26" s="35">
        <f>SUM('桃 園 區已登記公私有土地筆數面積(續2)'!E26)</f>
        <v>0</v>
      </c>
      <c r="F26" s="35">
        <f>SUM('桃 園 區已登記公私有土地筆數面積(續2)'!F26)</f>
        <v>0</v>
      </c>
      <c r="G26" s="43">
        <f>SUM(H26:J26)</f>
        <v>0</v>
      </c>
      <c r="H26" s="43">
        <f>SUM('桃 園 區已登記公私有土地筆數面積(續2)'!H26)</f>
        <v>0</v>
      </c>
      <c r="I26" s="43">
        <f>SUM('桃 園 區已登記公私有土地筆數面積(續2)'!I26)</f>
        <v>0</v>
      </c>
      <c r="J26" s="51">
        <f>SUM('桃 園 區已登記公私有土地筆數面積(續2)'!J26)</f>
        <v>0</v>
      </c>
    </row>
    <row r="27" spans="1:10" ht="21.95" customHeight="1">
      <c r="A27" s="11"/>
      <c r="B27" s="21" t="s">
        <v>28</v>
      </c>
      <c r="C27" s="29">
        <f>SUM(D27:F27)</f>
        <v>1.298332</v>
      </c>
      <c r="D27" s="35">
        <f>SUM('桃 園 區已登記公私有土地筆數面積(續2)'!D27)</f>
        <v>0.525265</v>
      </c>
      <c r="E27" s="35">
        <f>SUM('桃 園 區已登記公私有土地筆數面積(續2)'!E27)</f>
        <v>0</v>
      </c>
      <c r="F27" s="35">
        <f>SUM('桃 園 區已登記公私有土地筆數面積(續2)'!F27)</f>
        <v>0.773067</v>
      </c>
      <c r="G27" s="43">
        <f>SUM(H27:J27)</f>
        <v>2</v>
      </c>
      <c r="H27" s="43">
        <f>SUM('桃 園 區已登記公私有土地筆數面積(續2)'!H27)</f>
        <v>1</v>
      </c>
      <c r="I27" s="43">
        <f>SUM('桃 園 區已登記公私有土地筆數面積(續2)'!I27)</f>
        <v>0</v>
      </c>
      <c r="J27" s="51">
        <f>SUM('桃 園 區已登記公私有土地筆數面積(續2)'!J27)</f>
        <v>1</v>
      </c>
    </row>
    <row r="28" spans="1:10" ht="21.95" customHeight="1">
      <c r="A28" s="11"/>
      <c r="B28" s="21" t="s">
        <v>29</v>
      </c>
      <c r="C28" s="29">
        <f>SUM(D28:F28)</f>
        <v>3.601716</v>
      </c>
      <c r="D28" s="35">
        <f>SUM('桃 園 區已登記公私有土地筆數面積(續2)'!D28)</f>
        <v>2.022582</v>
      </c>
      <c r="E28" s="35">
        <f>SUM('桃 園 區已登記公私有土地筆數面積(續2)'!E28)</f>
        <v>1.579134</v>
      </c>
      <c r="F28" s="35">
        <f>SUM('桃 園 區已登記公私有土地筆數面積(續2)'!F28)</f>
        <v>0</v>
      </c>
      <c r="G28" s="43">
        <f>SUM(H28:J28)</f>
        <v>31</v>
      </c>
      <c r="H28" s="43">
        <f>SUM('桃 園 區已登記公私有土地筆數面積(續2)'!H28)</f>
        <v>13</v>
      </c>
      <c r="I28" s="43">
        <f>SUM('桃 園 區已登記公私有土地筆數面積(續2)'!I28)</f>
        <v>18</v>
      </c>
      <c r="J28" s="51">
        <f>SUM('桃 園 區已登記公私有土地筆數面積(續2)'!J28)</f>
        <v>0</v>
      </c>
    </row>
    <row r="29" spans="1:10" ht="21.95" customHeight="1">
      <c r="A29" s="11"/>
      <c r="B29" s="21" t="s">
        <v>30</v>
      </c>
      <c r="C29" s="29">
        <f>SUM(D29:F29)</f>
        <v>0</v>
      </c>
      <c r="D29" s="35">
        <f>SUM('桃 園 區已登記公私有土地筆數面積(續2)'!D29)</f>
        <v>0</v>
      </c>
      <c r="E29" s="35">
        <f>SUM('桃 園 區已登記公私有土地筆數面積(續2)'!E29)</f>
        <v>0</v>
      </c>
      <c r="F29" s="35">
        <f>SUM('桃 園 區已登記公私有土地筆數面積(續2)'!F29)</f>
        <v>0</v>
      </c>
      <c r="G29" s="43">
        <f>SUM(H29:J29)</f>
        <v>0</v>
      </c>
      <c r="H29" s="43">
        <f>SUM('桃 園 區已登記公私有土地筆數面積(續2)'!H29)</f>
        <v>0</v>
      </c>
      <c r="I29" s="43">
        <f>SUM('桃 園 區已登記公私有土地筆數面積(續2)'!I29)</f>
        <v>0</v>
      </c>
      <c r="J29" s="51">
        <f>SUM('桃 園 區已登記公私有土地筆數面積(續2)'!J29)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SUM('桃 園 區已登記公私有土地筆數面積(續2)'!D30)</f>
        <v>0</v>
      </c>
      <c r="E30" s="35">
        <f>SUM('桃 園 區已登記公私有土地筆數面積(續2)'!E30)</f>
        <v>0</v>
      </c>
      <c r="F30" s="35">
        <f>SUM('桃 園 區已登記公私有土地筆數面積(續2)'!F30)</f>
        <v>0</v>
      </c>
      <c r="G30" s="43">
        <f>SUM(H30:J30)</f>
        <v>0</v>
      </c>
      <c r="H30" s="43">
        <f>SUM('桃 園 區已登記公私有土地筆數面積(續2)'!H30)</f>
        <v>0</v>
      </c>
      <c r="I30" s="43">
        <f>SUM('桃 園 區已登記公私有土地筆數面積(續2)'!I30)</f>
        <v>0</v>
      </c>
      <c r="J30" s="51">
        <f>SUM('桃 園 區已登記公私有土地筆數面積(續2)'!J30)</f>
        <v>0</v>
      </c>
    </row>
    <row r="31" spans="1:10" ht="21.95" customHeight="1">
      <c r="A31" s="13" t="s">
        <v>5</v>
      </c>
      <c r="B31" s="21"/>
      <c r="C31" s="29">
        <f>SUM(D31:F31)</f>
        <v>3222.081214</v>
      </c>
      <c r="D31" s="35">
        <f>SUM('桃 園 區已登記公私有土地筆數面積(續2)'!D31)</f>
        <v>963.577774</v>
      </c>
      <c r="E31" s="35">
        <f>SUM('桃 園 區已登記公私有土地筆數面積(續2)'!E31)</f>
        <v>2197.475448</v>
      </c>
      <c r="F31" s="35">
        <f>SUM('桃 園 區已登記公私有土地筆數面積(續2)'!F31)</f>
        <v>61.027992</v>
      </c>
      <c r="G31" s="43">
        <f>SUM(H31:J31)</f>
        <v>99952</v>
      </c>
      <c r="H31" s="43">
        <f>SUM('桃 園 區已登記公私有土地筆數面積(續2)'!H31)</f>
        <v>21939</v>
      </c>
      <c r="I31" s="43">
        <f>SUM('桃 園 區已登記公私有土地筆數面積(續2)'!I31)</f>
        <v>75502</v>
      </c>
      <c r="J31" s="51">
        <f>SUM('桃 園 區已登記公私有土地筆數面積(續2)'!J31)</f>
        <v>2511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H29" sqref="H13:J13 H16:H20 I16:I18 I20 J16:J20 H24:I25 J23:J26 H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3321.820549</v>
      </c>
      <c r="D9" s="34">
        <f>SUM(D10,D31)</f>
        <v>669.419797</v>
      </c>
      <c r="E9" s="34">
        <f>SUM(E10,E31)</f>
        <v>2542.464459</v>
      </c>
      <c r="F9" s="34">
        <f>SUM(F10,F31)</f>
        <v>109.936293</v>
      </c>
      <c r="G9" s="42">
        <f>SUM(G10,G31)</f>
        <v>71537</v>
      </c>
      <c r="H9" s="42">
        <f>SUM(H10,H31)</f>
        <v>12836</v>
      </c>
      <c r="I9" s="42">
        <f>SUM(I10,I31)</f>
        <v>57846</v>
      </c>
      <c r="J9" s="50">
        <f>SUM(J10,J31)</f>
        <v>855</v>
      </c>
    </row>
    <row r="10" spans="1:10" ht="21.95" customHeight="1">
      <c r="A10" s="10" t="s">
        <v>4</v>
      </c>
      <c r="B10" s="21" t="s">
        <v>11</v>
      </c>
      <c r="C10" s="29">
        <f>SUM(C11:C30)</f>
        <v>2304.742771</v>
      </c>
      <c r="D10" s="35">
        <f>SUM(D11:D30)</f>
        <v>398.164856</v>
      </c>
      <c r="E10" s="35">
        <f>SUM(E11:E30)</f>
        <v>1846.573156</v>
      </c>
      <c r="F10" s="35">
        <f>SUM(F11:F30)</f>
        <v>60.004759</v>
      </c>
      <c r="G10" s="43">
        <f>SUM(G11:G30)</f>
        <v>36730</v>
      </c>
      <c r="H10" s="43">
        <f>SUM(H11:H30)</f>
        <v>6098</v>
      </c>
      <c r="I10" s="43">
        <f>SUM(I11:I30)</f>
        <v>30365</v>
      </c>
      <c r="J10" s="51">
        <f>SUM(J11:J30)</f>
        <v>267</v>
      </c>
    </row>
    <row r="11" spans="1:10" ht="21.95" customHeight="1">
      <c r="A11" s="11"/>
      <c r="B11" s="21" t="s">
        <v>12</v>
      </c>
      <c r="C11" s="29">
        <f>SUM(D11:F11)</f>
        <v>99.725476</v>
      </c>
      <c r="D11" s="61">
        <v>1.245214</v>
      </c>
      <c r="E11" s="61">
        <v>97.644547</v>
      </c>
      <c r="F11" s="61">
        <v>0.835715</v>
      </c>
      <c r="G11" s="43">
        <f>SUM(H11:J11)</f>
        <v>4447</v>
      </c>
      <c r="H11" s="63">
        <v>42</v>
      </c>
      <c r="I11" s="63">
        <v>4395</v>
      </c>
      <c r="J11" s="65">
        <v>10</v>
      </c>
    </row>
    <row r="12" spans="1:10" ht="21.95" customHeight="1">
      <c r="A12" s="11"/>
      <c r="B12" s="21" t="s">
        <v>13</v>
      </c>
      <c r="C12" s="29">
        <f>SUM(D12:F12)</f>
        <v>130.487595</v>
      </c>
      <c r="D12" s="61">
        <v>6.180264</v>
      </c>
      <c r="E12" s="61">
        <v>123.677051</v>
      </c>
      <c r="F12" s="61">
        <v>0.63028</v>
      </c>
      <c r="G12" s="43">
        <f>SUM(H12:J12)</f>
        <v>14912</v>
      </c>
      <c r="H12" s="63">
        <v>224</v>
      </c>
      <c r="I12" s="63">
        <v>14660</v>
      </c>
      <c r="J12" s="65">
        <v>28</v>
      </c>
    </row>
    <row r="13" spans="1:10" ht="21.95" customHeight="1">
      <c r="A13" s="11"/>
      <c r="B13" s="21" t="s">
        <v>14</v>
      </c>
      <c r="C13" s="29">
        <f>SUM(D13:F13)</f>
        <v>0</v>
      </c>
      <c r="D13" s="62">
        <v>0</v>
      </c>
      <c r="E13" s="62">
        <v>0</v>
      </c>
      <c r="F13" s="62">
        <v>0</v>
      </c>
      <c r="G13" s="43">
        <f>SUM(H13:J13)</f>
        <v>0</v>
      </c>
      <c r="H13" s="64">
        <v>0</v>
      </c>
      <c r="I13" s="64">
        <v>0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163.301061</v>
      </c>
      <c r="D14" s="61">
        <v>1.77593</v>
      </c>
      <c r="E14" s="61">
        <v>161.408484</v>
      </c>
      <c r="F14" s="61">
        <v>0.116647</v>
      </c>
      <c r="G14" s="43">
        <f>SUM(H14:J14)</f>
        <v>1422</v>
      </c>
      <c r="H14" s="63">
        <v>20</v>
      </c>
      <c r="I14" s="63">
        <v>1400</v>
      </c>
      <c r="J14" s="65">
        <v>2</v>
      </c>
    </row>
    <row r="15" spans="1:10" ht="21.95" customHeight="1">
      <c r="A15" s="11"/>
      <c r="B15" s="21" t="s">
        <v>16</v>
      </c>
      <c r="C15" s="29">
        <f>SUM(D15:F15)</f>
        <v>1339.537141</v>
      </c>
      <c r="D15" s="61">
        <v>16.894902</v>
      </c>
      <c r="E15" s="61">
        <v>1315.01893</v>
      </c>
      <c r="F15" s="61">
        <v>7.623309</v>
      </c>
      <c r="G15" s="43">
        <f>SUM(H15:J15)</f>
        <v>8243</v>
      </c>
      <c r="H15" s="63">
        <v>358</v>
      </c>
      <c r="I15" s="63">
        <v>7829</v>
      </c>
      <c r="J15" s="65">
        <v>56</v>
      </c>
    </row>
    <row r="16" spans="1:10" ht="21.95" customHeight="1">
      <c r="A16" s="11"/>
      <c r="B16" s="21" t="s">
        <v>17</v>
      </c>
      <c r="C16" s="29">
        <f>SUM(D16:F16)</f>
        <v>0</v>
      </c>
      <c r="D16" s="62">
        <v>0</v>
      </c>
      <c r="E16" s="62">
        <v>0</v>
      </c>
      <c r="F16" s="62">
        <v>0</v>
      </c>
      <c r="G16" s="43">
        <f>SUM(H16:J16)</f>
        <v>0</v>
      </c>
      <c r="H16" s="64">
        <v>0</v>
      </c>
      <c r="I16" s="64">
        <v>0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1.072687</v>
      </c>
      <c r="D19" s="62">
        <v>0</v>
      </c>
      <c r="E19" s="61">
        <v>1.072687</v>
      </c>
      <c r="F19" s="62">
        <v>0</v>
      </c>
      <c r="G19" s="43">
        <f>SUM(H19:J19)</f>
        <v>3</v>
      </c>
      <c r="H19" s="64">
        <v>0</v>
      </c>
      <c r="I19" s="63">
        <v>3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122.124397</v>
      </c>
      <c r="D21" s="61">
        <v>88.007802</v>
      </c>
      <c r="E21" s="61">
        <v>31.191706</v>
      </c>
      <c r="F21" s="61">
        <v>2.924889</v>
      </c>
      <c r="G21" s="43">
        <f>SUM(H21:J21)</f>
        <v>3631</v>
      </c>
      <c r="H21" s="63">
        <v>2439</v>
      </c>
      <c r="I21" s="63">
        <v>1078</v>
      </c>
      <c r="J21" s="65">
        <v>114</v>
      </c>
    </row>
    <row r="22" spans="1:10" ht="21.95" customHeight="1">
      <c r="A22" s="11"/>
      <c r="B22" s="21" t="s">
        <v>23</v>
      </c>
      <c r="C22" s="29">
        <f>SUM(D22:F22)</f>
        <v>249.526651</v>
      </c>
      <c r="D22" s="61">
        <v>118.133956</v>
      </c>
      <c r="E22" s="61">
        <v>86.775778</v>
      </c>
      <c r="F22" s="61">
        <v>44.616917</v>
      </c>
      <c r="G22" s="43">
        <f>SUM(H22:J22)</f>
        <v>2910</v>
      </c>
      <c r="H22" s="63">
        <v>2204</v>
      </c>
      <c r="I22" s="63">
        <v>660</v>
      </c>
      <c r="J22" s="65">
        <v>46</v>
      </c>
    </row>
    <row r="23" spans="1:10" ht="21.95" customHeight="1">
      <c r="A23" s="11"/>
      <c r="B23" s="21" t="s">
        <v>24</v>
      </c>
      <c r="C23" s="29">
        <f>SUM(D23:F23)</f>
        <v>5.610856</v>
      </c>
      <c r="D23" s="61">
        <v>5.154924</v>
      </c>
      <c r="E23" s="61">
        <v>0.455932</v>
      </c>
      <c r="F23" s="62">
        <v>0</v>
      </c>
      <c r="G23" s="43">
        <f>SUM(H23:J23)</f>
        <v>40</v>
      </c>
      <c r="H23" s="63">
        <v>32</v>
      </c>
      <c r="I23" s="63">
        <v>8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3.600711</v>
      </c>
      <c r="D26" s="61">
        <v>1.303016</v>
      </c>
      <c r="E26" s="61">
        <v>2.297695</v>
      </c>
      <c r="F26" s="62">
        <v>0</v>
      </c>
      <c r="G26" s="43">
        <f>SUM(H26:J26)</f>
        <v>80</v>
      </c>
      <c r="H26" s="63">
        <v>25</v>
      </c>
      <c r="I26" s="63">
        <v>55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9.403263</v>
      </c>
      <c r="D27" s="61">
        <v>6.842712</v>
      </c>
      <c r="E27" s="61">
        <v>2.068621</v>
      </c>
      <c r="F27" s="61">
        <v>0.49193</v>
      </c>
      <c r="G27" s="43">
        <f>SUM(H27:J27)</f>
        <v>86</v>
      </c>
      <c r="H27" s="63">
        <v>64</v>
      </c>
      <c r="I27" s="63">
        <v>21</v>
      </c>
      <c r="J27" s="65">
        <v>1</v>
      </c>
    </row>
    <row r="28" spans="1:10" ht="21.95" customHeight="1">
      <c r="A28" s="11"/>
      <c r="B28" s="21" t="s">
        <v>29</v>
      </c>
      <c r="C28" s="29">
        <f>SUM(D28:F28)</f>
        <v>180.352933</v>
      </c>
      <c r="D28" s="61">
        <v>152.626136</v>
      </c>
      <c r="E28" s="61">
        <v>24.961725</v>
      </c>
      <c r="F28" s="61">
        <v>2.765072</v>
      </c>
      <c r="G28" s="43">
        <f>SUM(H28:J28)</f>
        <v>956</v>
      </c>
      <c r="H28" s="63">
        <v>690</v>
      </c>
      <c r="I28" s="63">
        <v>256</v>
      </c>
      <c r="J28" s="65">
        <v>10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1017.077778</v>
      </c>
      <c r="D31" s="61">
        <v>271.254941</v>
      </c>
      <c r="E31" s="61">
        <v>695.891303</v>
      </c>
      <c r="F31" s="61">
        <v>49.931534</v>
      </c>
      <c r="G31" s="43">
        <f>SUM(H31:J31)</f>
        <v>34807</v>
      </c>
      <c r="H31" s="63">
        <v>6738</v>
      </c>
      <c r="I31" s="63">
        <v>27481</v>
      </c>
      <c r="J31" s="65">
        <v>588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B27" sqref="B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64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4351.489988</v>
      </c>
      <c r="D9" s="34">
        <f>SUM(D10,D31)</f>
        <v>770.642537</v>
      </c>
      <c r="E9" s="34">
        <f>SUM(E10,E31)</f>
        <v>3423.239023</v>
      </c>
      <c r="F9" s="34">
        <f>SUM(F10,F31)</f>
        <v>157.608428</v>
      </c>
      <c r="G9" s="42">
        <f>SUM(G10,G31)</f>
        <v>98543</v>
      </c>
      <c r="H9" s="42">
        <f>SUM(H10,H31)</f>
        <v>15696</v>
      </c>
      <c r="I9" s="42">
        <f>SUM(I10,I31)</f>
        <v>81636</v>
      </c>
      <c r="J9" s="50">
        <f>SUM(J10,J31)</f>
        <v>1211</v>
      </c>
    </row>
    <row r="10" spans="1:10" ht="21.95" customHeight="1">
      <c r="A10" s="10" t="s">
        <v>4</v>
      </c>
      <c r="B10" s="21" t="s">
        <v>11</v>
      </c>
      <c r="C10" s="29">
        <f>SUM(C11:C30)</f>
        <v>1941.812919</v>
      </c>
      <c r="D10" s="35">
        <f>SUM(D11:D30)</f>
        <v>248.123211</v>
      </c>
      <c r="E10" s="35">
        <f>SUM(E11:E30)</f>
        <v>1630.584836</v>
      </c>
      <c r="F10" s="35">
        <f>SUM(F11:F30)</f>
        <v>63.104872</v>
      </c>
      <c r="G10" s="43">
        <f>SUM(G11:G30)</f>
        <v>22486</v>
      </c>
      <c r="H10" s="43">
        <f>SUM(H11:H30)</f>
        <v>4083</v>
      </c>
      <c r="I10" s="43">
        <f>SUM(I11:I30)</f>
        <v>18247</v>
      </c>
      <c r="J10" s="51">
        <f>SUM(J11:J30)</f>
        <v>156</v>
      </c>
    </row>
    <row r="11" spans="1:10" ht="21.95" customHeight="1">
      <c r="A11" s="11"/>
      <c r="B11" s="21" t="s">
        <v>12</v>
      </c>
      <c r="C11" s="29">
        <f>SUM(D11:F11)</f>
        <v>97.632028</v>
      </c>
      <c r="D11" s="35">
        <f>SUM('平 鎮 區已登記公私有土地筆數面積(續21完)'!D11)</f>
        <v>1.407283</v>
      </c>
      <c r="E11" s="35">
        <f>SUM('平 鎮 區已登記公私有土地筆數面積(續21完)'!E11)</f>
        <v>93.96169</v>
      </c>
      <c r="F11" s="35">
        <f>SUM('平 鎮 區已登記公私有土地筆數面積(續21完)'!F11)</f>
        <v>2.263055</v>
      </c>
      <c r="G11" s="43">
        <f>SUM(H11:J11)</f>
        <v>4226</v>
      </c>
      <c r="H11" s="43">
        <f>SUM('平 鎮 區已登記公私有土地筆數面積(續21完)'!H11)</f>
        <v>59</v>
      </c>
      <c r="I11" s="43">
        <f>SUM('平 鎮 區已登記公私有土地筆數面積(續21完)'!I11)</f>
        <v>4148</v>
      </c>
      <c r="J11" s="51">
        <f>SUM('平 鎮 區已登記公私有土地筆數面積(續21完)'!J11)</f>
        <v>19</v>
      </c>
    </row>
    <row r="12" spans="1:10" ht="21.95" customHeight="1">
      <c r="A12" s="11"/>
      <c r="B12" s="21" t="s">
        <v>13</v>
      </c>
      <c r="C12" s="29">
        <f>SUM(D12:F12)</f>
        <v>60.454644</v>
      </c>
      <c r="D12" s="35">
        <f>SUM('平 鎮 區已登記公私有土地筆數面積(續21完)'!D12)</f>
        <v>1.203782</v>
      </c>
      <c r="E12" s="35">
        <f>SUM('平 鎮 區已登記公私有土地筆數面積(續21完)'!E12)</f>
        <v>58.983606</v>
      </c>
      <c r="F12" s="35">
        <f>SUM('平 鎮 區已登記公私有土地筆數面積(續21完)'!F12)</f>
        <v>0.267256</v>
      </c>
      <c r="G12" s="43">
        <f>SUM(H12:J12)</f>
        <v>6120</v>
      </c>
      <c r="H12" s="43">
        <f>SUM('平 鎮 區已登記公私有土地筆數面積(續21完)'!H12)</f>
        <v>142</v>
      </c>
      <c r="I12" s="43">
        <f>SUM('平 鎮 區已登記公私有土地筆數面積(續21完)'!I12)</f>
        <v>5969</v>
      </c>
      <c r="J12" s="51">
        <f>SUM('平 鎮 區已登記公私有土地筆數面積(續21完)'!J12)</f>
        <v>9</v>
      </c>
    </row>
    <row r="13" spans="1:10" ht="21.95" customHeight="1">
      <c r="A13" s="11"/>
      <c r="B13" s="21" t="s">
        <v>14</v>
      </c>
      <c r="C13" s="29">
        <f>SUM(D13:F13)</f>
        <v>2.211445</v>
      </c>
      <c r="D13" s="35">
        <f>SUM('平 鎮 區已登記公私有土地筆數面積(續21完)'!D13)</f>
        <v>0</v>
      </c>
      <c r="E13" s="35">
        <f>SUM('平 鎮 區已登記公私有土地筆數面積(續21完)'!E13)</f>
        <v>2.211445</v>
      </c>
      <c r="F13" s="35">
        <f>SUM('平 鎮 區已登記公私有土地筆數面積(續21完)'!F13)</f>
        <v>0</v>
      </c>
      <c r="G13" s="43">
        <f>SUM(H13:J13)</f>
        <v>35</v>
      </c>
      <c r="H13" s="43">
        <f>SUM('平 鎮 區已登記公私有土地筆數面積(續21完)'!H13)</f>
        <v>0</v>
      </c>
      <c r="I13" s="43">
        <f>SUM('平 鎮 區已登記公私有土地筆數面積(續21完)'!I13)</f>
        <v>35</v>
      </c>
      <c r="J13" s="51">
        <f>SUM('平 鎮 區已登記公私有土地筆數面積(續21完)'!J13)</f>
        <v>0</v>
      </c>
    </row>
    <row r="14" spans="1:10" ht="21.95" customHeight="1">
      <c r="A14" s="11"/>
      <c r="B14" s="21" t="s">
        <v>15</v>
      </c>
      <c r="C14" s="29">
        <f>SUM(D14:F14)</f>
        <v>129.662931</v>
      </c>
      <c r="D14" s="35">
        <f>SUM('平 鎮 區已登記公私有土地筆數面積(續21完)'!D14)</f>
        <v>8.046976</v>
      </c>
      <c r="E14" s="35">
        <f>SUM('平 鎮 區已登記公私有土地筆數面積(續21完)'!E14)</f>
        <v>121.615955</v>
      </c>
      <c r="F14" s="35">
        <f>SUM('平 鎮 區已登記公私有土地筆數面積(續21完)'!F14)</f>
        <v>0</v>
      </c>
      <c r="G14" s="43">
        <f>SUM(H14:J14)</f>
        <v>792</v>
      </c>
      <c r="H14" s="43">
        <f>SUM('平 鎮 區已登記公私有土地筆數面積(續21完)'!H14)</f>
        <v>21</v>
      </c>
      <c r="I14" s="43">
        <f>SUM('平 鎮 區已登記公私有土地筆數面積(續21完)'!I14)</f>
        <v>771</v>
      </c>
      <c r="J14" s="51">
        <f>SUM('平 鎮 區已登記公私有土地筆數面積(續21完)'!J14)</f>
        <v>0</v>
      </c>
    </row>
    <row r="15" spans="1:10" ht="21.95" customHeight="1">
      <c r="A15" s="11"/>
      <c r="B15" s="21" t="s">
        <v>16</v>
      </c>
      <c r="C15" s="29">
        <f>SUM(D15:F15)</f>
        <v>1261.827332</v>
      </c>
      <c r="D15" s="35">
        <f>SUM('平 鎮 區已登記公私有土地筆數面積(續21完)'!D15)</f>
        <v>26.223938</v>
      </c>
      <c r="E15" s="35">
        <f>SUM('平 鎮 區已登記公私有土地筆數面積(續21完)'!E15)</f>
        <v>1203.531162</v>
      </c>
      <c r="F15" s="35">
        <f>SUM('平 鎮 區已登記公私有土地筆數面積(續21完)'!F15)</f>
        <v>32.072232</v>
      </c>
      <c r="G15" s="43">
        <f>SUM(H15:J15)</f>
        <v>6148</v>
      </c>
      <c r="H15" s="43">
        <f>SUM('平 鎮 區已登記公私有土地筆數面積(續21完)'!H15)</f>
        <v>214</v>
      </c>
      <c r="I15" s="43">
        <f>SUM('平 鎮 區已登記公私有土地筆數面積(續21完)'!I15)</f>
        <v>5855</v>
      </c>
      <c r="J15" s="51">
        <f>SUM('平 鎮 區已登記公私有土地筆數面積(續21完)'!J15)</f>
        <v>79</v>
      </c>
    </row>
    <row r="16" spans="1:10" ht="21.95" customHeight="1">
      <c r="A16" s="11"/>
      <c r="B16" s="21" t="s">
        <v>17</v>
      </c>
      <c r="C16" s="29">
        <f>SUM(D16:F16)</f>
        <v>22.26802</v>
      </c>
      <c r="D16" s="35">
        <f>SUM('平 鎮 區已登記公私有土地筆數面積(續21完)'!D16)</f>
        <v>0.486647</v>
      </c>
      <c r="E16" s="35">
        <f>SUM('平 鎮 區已登記公私有土地筆數面積(續21完)'!E16)</f>
        <v>21.781373</v>
      </c>
      <c r="F16" s="35">
        <f>SUM('平 鎮 區已登記公私有土地筆數面積(續21完)'!F16)</f>
        <v>0</v>
      </c>
      <c r="G16" s="43">
        <f>SUM(H16:J16)</f>
        <v>316</v>
      </c>
      <c r="H16" s="43">
        <f>SUM('平 鎮 區已登記公私有土地筆數面積(續21完)'!H16)</f>
        <v>15</v>
      </c>
      <c r="I16" s="43">
        <f>SUM('平 鎮 區已登記公私有土地筆數面積(續21完)'!I16)</f>
        <v>301</v>
      </c>
      <c r="J16" s="51">
        <f>SUM('平 鎮 區已登記公私有土地筆數面積(續21完)'!J16)</f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35">
        <f>SUM('平 鎮 區已登記公私有土地筆數面積(續21完)'!D17)</f>
        <v>0</v>
      </c>
      <c r="E17" s="35">
        <f>SUM('平 鎮 區已登記公私有土地筆數面積(續21完)'!E17)</f>
        <v>0</v>
      </c>
      <c r="F17" s="35">
        <f>SUM('平 鎮 區已登記公私有土地筆數面積(續21完)'!F17)</f>
        <v>0</v>
      </c>
      <c r="G17" s="43">
        <f>SUM(H17:J17)</f>
        <v>0</v>
      </c>
      <c r="H17" s="43">
        <f>SUM('平 鎮 區已登記公私有土地筆數面積(續21完)'!H17)</f>
        <v>0</v>
      </c>
      <c r="I17" s="43">
        <f>SUM('平 鎮 區已登記公私有土地筆數面積(續21完)'!I17)</f>
        <v>0</v>
      </c>
      <c r="J17" s="51">
        <f>SUM('平 鎮 區已登記公私有土地筆數面積(續21完)'!J17)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SUM('平 鎮 區已登記公私有土地筆數面積(續21完)'!D18)</f>
        <v>0</v>
      </c>
      <c r="E18" s="35">
        <f>SUM('平 鎮 區已登記公私有土地筆數面積(續21完)'!E18)</f>
        <v>0</v>
      </c>
      <c r="F18" s="35">
        <f>SUM('平 鎮 區已登記公私有土地筆數面積(續21完)'!F18)</f>
        <v>0</v>
      </c>
      <c r="G18" s="43">
        <f>SUM(H18:J18)</f>
        <v>0</v>
      </c>
      <c r="H18" s="43">
        <f>SUM('平 鎮 區已登記公私有土地筆數面積(續21完)'!H18)</f>
        <v>0</v>
      </c>
      <c r="I18" s="43">
        <f>SUM('平 鎮 區已登記公私有土地筆數面積(續21完)'!I18)</f>
        <v>0</v>
      </c>
      <c r="J18" s="51">
        <f>SUM('平 鎮 區已登記公私有土地筆數面積(續21完)'!J18)</f>
        <v>0</v>
      </c>
    </row>
    <row r="19" spans="1:10" ht="21.95" customHeight="1">
      <c r="A19" s="11"/>
      <c r="B19" s="21" t="s">
        <v>20</v>
      </c>
      <c r="C19" s="29">
        <f>SUM(D19:F19)</f>
        <v>1.059139</v>
      </c>
      <c r="D19" s="35">
        <f>SUM('平 鎮 區已登記公私有土地筆數面積(續21完)'!D19)</f>
        <v>0</v>
      </c>
      <c r="E19" s="35">
        <f>SUM('平 鎮 區已登記公私有土地筆數面積(續21完)'!E19)</f>
        <v>1.059139</v>
      </c>
      <c r="F19" s="35">
        <f>SUM('平 鎮 區已登記公私有土地筆數面積(續21完)'!F19)</f>
        <v>0</v>
      </c>
      <c r="G19" s="43">
        <f>SUM(H19:J19)</f>
        <v>11</v>
      </c>
      <c r="H19" s="43">
        <f>SUM('平 鎮 區已登記公私有土地筆數面積(續21完)'!H19)</f>
        <v>0</v>
      </c>
      <c r="I19" s="43">
        <f>SUM('平 鎮 區已登記公私有土地筆數面積(續21完)'!I19)</f>
        <v>11</v>
      </c>
      <c r="J19" s="51">
        <f>SUM('平 鎮 區已登記公私有土地筆數面積(續21完)'!J19)</f>
        <v>0</v>
      </c>
    </row>
    <row r="20" spans="1:10" ht="21.95" customHeight="1">
      <c r="A20" s="11"/>
      <c r="B20" s="21" t="s">
        <v>21</v>
      </c>
      <c r="C20" s="29">
        <f>SUM(D20:F20)</f>
        <v>2.457066</v>
      </c>
      <c r="D20" s="35">
        <f>SUM('平 鎮 區已登記公私有土地筆數面積(續21完)'!D20)</f>
        <v>0</v>
      </c>
      <c r="E20" s="35">
        <f>SUM('平 鎮 區已登記公私有土地筆數面積(續21完)'!E20)</f>
        <v>2.457066</v>
      </c>
      <c r="F20" s="35">
        <f>SUM('平 鎮 區已登記公私有土地筆數面積(續21完)'!F20)</f>
        <v>0</v>
      </c>
      <c r="G20" s="43">
        <f>SUM(H20:J20)</f>
        <v>7</v>
      </c>
      <c r="H20" s="43">
        <f>SUM('平 鎮 區已登記公私有土地筆數面積(續21完)'!H20)</f>
        <v>0</v>
      </c>
      <c r="I20" s="43">
        <f>SUM('平 鎮 區已登記公私有土地筆數面積(續21完)'!I20)</f>
        <v>7</v>
      </c>
      <c r="J20" s="51">
        <f>SUM('平 鎮 區已登記公私有土地筆數面積(續21完)'!J20)</f>
        <v>0</v>
      </c>
    </row>
    <row r="21" spans="1:10" ht="21.95" customHeight="1">
      <c r="A21" s="11"/>
      <c r="B21" s="21" t="s">
        <v>22</v>
      </c>
      <c r="C21" s="29">
        <f>SUM(D21:F21)</f>
        <v>89.620619</v>
      </c>
      <c r="D21" s="35">
        <f>SUM('平 鎮 區已登記公私有土地筆數面積(續21完)'!D21)</f>
        <v>71.208897</v>
      </c>
      <c r="E21" s="35">
        <f>SUM('平 鎮 區已登記公私有土地筆數面積(續21完)'!E21)</f>
        <v>17.426714</v>
      </c>
      <c r="F21" s="35">
        <f>SUM('平 鎮 區已登記公私有土地筆數面積(續21完)'!F21)</f>
        <v>0.985008</v>
      </c>
      <c r="G21" s="43">
        <f>SUM(H21:J21)</f>
        <v>2398</v>
      </c>
      <c r="H21" s="43">
        <f>SUM('平 鎮 區已登記公私有土地筆數面積(續21完)'!H21)</f>
        <v>1862</v>
      </c>
      <c r="I21" s="43">
        <f>SUM('平 鎮 區已登記公私有土地筆數面積(續21完)'!I21)</f>
        <v>517</v>
      </c>
      <c r="J21" s="51">
        <f>SUM('平 鎮 區已登記公私有土地筆數面積(續21完)'!J21)</f>
        <v>19</v>
      </c>
    </row>
    <row r="22" spans="1:10" ht="21.95" customHeight="1">
      <c r="A22" s="11"/>
      <c r="B22" s="21" t="s">
        <v>23</v>
      </c>
      <c r="C22" s="29">
        <f>SUM(D22:F22)</f>
        <v>189.249756</v>
      </c>
      <c r="D22" s="35">
        <f>SUM('平 鎮 區已登記公私有土地筆數面積(續21完)'!D22)</f>
        <v>102.281492</v>
      </c>
      <c r="E22" s="35">
        <f>SUM('平 鎮 區已登記公私有土地筆數面積(續21完)'!E22)</f>
        <v>68.717988</v>
      </c>
      <c r="F22" s="35">
        <f>SUM('平 鎮 區已登記公私有土地筆數面積(續21完)'!F22)</f>
        <v>18.250276</v>
      </c>
      <c r="G22" s="43">
        <f>SUM(H22:J22)</f>
        <v>2058</v>
      </c>
      <c r="H22" s="43">
        <f>SUM('平 鎮 區已登記公私有土地筆數面積(續21完)'!H22)</f>
        <v>1600</v>
      </c>
      <c r="I22" s="43">
        <f>SUM('平 鎮 區已登記公私有土地筆數面積(續21完)'!I22)</f>
        <v>440</v>
      </c>
      <c r="J22" s="51">
        <f>SUM('平 鎮 區已登記公私有土地筆數面積(續21完)'!J22)</f>
        <v>18</v>
      </c>
    </row>
    <row r="23" spans="1:10" ht="21.95" customHeight="1">
      <c r="A23" s="11"/>
      <c r="B23" s="21" t="s">
        <v>24</v>
      </c>
      <c r="C23" s="29">
        <f>SUM(D23:F23)</f>
        <v>0.894287</v>
      </c>
      <c r="D23" s="35">
        <f>SUM('平 鎮 區已登記公私有土地筆數面積(續21完)'!D23)</f>
        <v>0.47732</v>
      </c>
      <c r="E23" s="35">
        <f>SUM('平 鎮 區已登記公私有土地筆數面積(續21完)'!E23)</f>
        <v>0.416967</v>
      </c>
      <c r="F23" s="35">
        <f>SUM('平 鎮 區已登記公私有土地筆數面積(續21完)'!F23)</f>
        <v>0</v>
      </c>
      <c r="G23" s="43">
        <f>SUM(H23:J23)</f>
        <v>25</v>
      </c>
      <c r="H23" s="43">
        <f>SUM('平 鎮 區已登記公私有土地筆數面積(續21完)'!H23)</f>
        <v>17</v>
      </c>
      <c r="I23" s="43">
        <f>SUM('平 鎮 區已登記公私有土地筆數面積(續21完)'!I23)</f>
        <v>8</v>
      </c>
      <c r="J23" s="51">
        <f>SUM('平 鎮 區已登記公私有土地筆數面積(續21完)'!J23)</f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SUM('平 鎮 區已登記公私有土地筆數面積(續21完)'!D24)</f>
        <v>0</v>
      </c>
      <c r="E24" s="35">
        <f>SUM('平 鎮 區已登記公私有土地筆數面積(續21完)'!E24)</f>
        <v>0</v>
      </c>
      <c r="F24" s="35">
        <f>SUM('平 鎮 區已登記公私有土地筆數面積(續21完)'!F24)</f>
        <v>0</v>
      </c>
      <c r="G24" s="43">
        <f>SUM(H24:J24)</f>
        <v>0</v>
      </c>
      <c r="H24" s="43">
        <f>SUM('平 鎮 區已登記公私有土地筆數面積(續21完)'!H24)</f>
        <v>0</v>
      </c>
      <c r="I24" s="43">
        <f>SUM('平 鎮 區已登記公私有土地筆數面積(續21完)'!I24)</f>
        <v>0</v>
      </c>
      <c r="J24" s="51">
        <f>SUM('平 鎮 區已登記公私有土地筆數面積(續21完)'!J24)</f>
        <v>0</v>
      </c>
    </row>
    <row r="25" spans="1:10" ht="21.95" customHeight="1">
      <c r="A25" s="11"/>
      <c r="B25" s="21" t="s">
        <v>26</v>
      </c>
      <c r="C25" s="29">
        <f>SUM(D25:F25)</f>
        <v>0.259468</v>
      </c>
      <c r="D25" s="35">
        <f>SUM('平 鎮 區已登記公私有土地筆數面積(續21完)'!D25)</f>
        <v>0.259468</v>
      </c>
      <c r="E25" s="35">
        <f>SUM('平 鎮 區已登記公私有土地筆數面積(續21完)'!E25)</f>
        <v>0</v>
      </c>
      <c r="F25" s="35">
        <f>SUM('平 鎮 區已登記公私有土地筆數面積(續21完)'!F25)</f>
        <v>0</v>
      </c>
      <c r="G25" s="43">
        <f>SUM(H25:J25)</f>
        <v>5</v>
      </c>
      <c r="H25" s="43">
        <f>SUM('平 鎮 區已登記公私有土地筆數面積(續21完)'!H25)</f>
        <v>5</v>
      </c>
      <c r="I25" s="43">
        <f>SUM('平 鎮 區已登記公私有土地筆數面積(續21完)'!I25)</f>
        <v>0</v>
      </c>
      <c r="J25" s="51">
        <f>SUM('平 鎮 區已登記公私有土地筆數面積(續21完)'!J25)</f>
        <v>0</v>
      </c>
    </row>
    <row r="26" spans="1:10" ht="21.95" customHeight="1">
      <c r="A26" s="11"/>
      <c r="B26" s="21" t="s">
        <v>27</v>
      </c>
      <c r="C26" s="29">
        <f>SUM(D26:F26)</f>
        <v>1.218037</v>
      </c>
      <c r="D26" s="35">
        <f>SUM('平 鎮 區已登記公私有土地筆數面積(續21完)'!D26)</f>
        <v>0</v>
      </c>
      <c r="E26" s="35">
        <f>SUM('平 鎮 區已登記公私有土地筆數面積(續21完)'!E26)</f>
        <v>1.218037</v>
      </c>
      <c r="F26" s="35">
        <f>SUM('平 鎮 區已登記公私有土地筆數面積(續21完)'!F26)</f>
        <v>0</v>
      </c>
      <c r="G26" s="43">
        <f>SUM(H26:J26)</f>
        <v>22</v>
      </c>
      <c r="H26" s="43">
        <f>SUM('平 鎮 區已登記公私有土地筆數面積(續21完)'!H26)</f>
        <v>0</v>
      </c>
      <c r="I26" s="43">
        <f>SUM('平 鎮 區已登記公私有土地筆數面積(續21完)'!I26)</f>
        <v>22</v>
      </c>
      <c r="J26" s="51">
        <f>SUM('平 鎮 區已登記公私有土地筆數面積(續21完)'!J26)</f>
        <v>0</v>
      </c>
    </row>
    <row r="27" spans="1:10" ht="21.95" customHeight="1">
      <c r="A27" s="11"/>
      <c r="B27" s="21" t="s">
        <v>28</v>
      </c>
      <c r="C27" s="29">
        <f>SUM(D27:F27)</f>
        <v>7.746106</v>
      </c>
      <c r="D27" s="35">
        <f>SUM('平 鎮 區已登記公私有土地筆數面積(續21完)'!D27)</f>
        <v>1.140289</v>
      </c>
      <c r="E27" s="35">
        <f>SUM('平 鎮 區已登記公私有土地筆數面積(續21完)'!E27)</f>
        <v>6.605817</v>
      </c>
      <c r="F27" s="35">
        <f>SUM('平 鎮 區已登記公私有土地筆數面積(續21完)'!F27)</f>
        <v>0</v>
      </c>
      <c r="G27" s="43">
        <f>SUM(H27:J27)</f>
        <v>42</v>
      </c>
      <c r="H27" s="43">
        <f>SUM('平 鎮 區已登記公私有土地筆數面積(續21完)'!H27)</f>
        <v>4</v>
      </c>
      <c r="I27" s="43">
        <f>SUM('平 鎮 區已登記公私有土地筆數面積(續21完)'!I27)</f>
        <v>38</v>
      </c>
      <c r="J27" s="51">
        <f>SUM('平 鎮 區已登記公私有土地筆數面積(續21完)'!J27)</f>
        <v>0</v>
      </c>
    </row>
    <row r="28" spans="1:10" ht="21.95" customHeight="1">
      <c r="A28" s="11"/>
      <c r="B28" s="21" t="s">
        <v>29</v>
      </c>
      <c r="C28" s="29">
        <f>SUM(D28:F28)</f>
        <v>75.252041</v>
      </c>
      <c r="D28" s="35">
        <f>SUM('平 鎮 區已登記公私有土地筆數面積(續21完)'!D28)</f>
        <v>35.387119</v>
      </c>
      <c r="E28" s="35">
        <f>SUM('平 鎮 區已登記公私有土地筆數面積(續21完)'!E28)</f>
        <v>30.597877</v>
      </c>
      <c r="F28" s="35">
        <f>SUM('平 鎮 區已登記公私有土地筆數面積(續21完)'!F28)</f>
        <v>9.267045</v>
      </c>
      <c r="G28" s="43">
        <f>SUM(H28:J28)</f>
        <v>281</v>
      </c>
      <c r="H28" s="43">
        <f>SUM('平 鎮 區已登記公私有土地筆數面積(續21完)'!H28)</f>
        <v>144</v>
      </c>
      <c r="I28" s="43">
        <f>SUM('平 鎮 區已登記公私有土地筆數面積(續21完)'!I28)</f>
        <v>125</v>
      </c>
      <c r="J28" s="51">
        <f>SUM('平 鎮 區已登記公私有土地筆數面積(續21完)'!J28)</f>
        <v>12</v>
      </c>
    </row>
    <row r="29" spans="1:10" ht="21.95" customHeight="1">
      <c r="A29" s="11"/>
      <c r="B29" s="21" t="s">
        <v>30</v>
      </c>
      <c r="C29" s="29">
        <f>SUM(D29:F29)</f>
        <v>0</v>
      </c>
      <c r="D29" s="35">
        <f>SUM('平 鎮 區已登記公私有土地筆數面積(續21完)'!D29)</f>
        <v>0</v>
      </c>
      <c r="E29" s="35">
        <f>SUM('平 鎮 區已登記公私有土地筆數面積(續21完)'!E29)</f>
        <v>0</v>
      </c>
      <c r="F29" s="35">
        <f>SUM('平 鎮 區已登記公私有土地筆數面積(續21完)'!F29)</f>
        <v>0</v>
      </c>
      <c r="G29" s="43">
        <f>SUM(H29:J29)</f>
        <v>0</v>
      </c>
      <c r="H29" s="43">
        <f>SUM('平 鎮 區已登記公私有土地筆數面積(續21完)'!H29)</f>
        <v>0</v>
      </c>
      <c r="I29" s="43">
        <f>SUM('平 鎮 區已登記公私有土地筆數面積(續21完)'!I29)</f>
        <v>0</v>
      </c>
      <c r="J29" s="51">
        <f>SUM('平 鎮 區已登記公私有土地筆數面積(續21完)'!J29)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SUM('平 鎮 區已登記公私有土地筆數面積(續21完)'!D30)</f>
        <v>0</v>
      </c>
      <c r="E30" s="35">
        <f>SUM('平 鎮 區已登記公私有土地筆數面積(續21完)'!E30)</f>
        <v>0</v>
      </c>
      <c r="F30" s="35">
        <f>SUM('平 鎮 區已登記公私有土地筆數面積(續21完)'!F30)</f>
        <v>0</v>
      </c>
      <c r="G30" s="43">
        <f>SUM(H30:J30)</f>
        <v>0</v>
      </c>
      <c r="H30" s="43">
        <f>SUM('平 鎮 區已登記公私有土地筆數面積(續21完)'!H30)</f>
        <v>0</v>
      </c>
      <c r="I30" s="43">
        <f>SUM('平 鎮 區已登記公私有土地筆數面積(續21完)'!I30)</f>
        <v>0</v>
      </c>
      <c r="J30" s="51">
        <f>SUM('平 鎮 區已登記公私有土地筆數面積(續21完)'!J30)</f>
        <v>0</v>
      </c>
    </row>
    <row r="31" spans="1:10" ht="21.95" customHeight="1">
      <c r="A31" s="13" t="s">
        <v>5</v>
      </c>
      <c r="B31" s="21"/>
      <c r="C31" s="29">
        <f>SUM(D31:F31)</f>
        <v>2409.677069</v>
      </c>
      <c r="D31" s="35">
        <f>SUM('平 鎮 區已登記公私有土地筆數面積(續21完)'!D31)</f>
        <v>522.519326</v>
      </c>
      <c r="E31" s="35">
        <f>SUM('平 鎮 區已登記公私有土地筆數面積(續21完)'!E31)</f>
        <v>1792.654187</v>
      </c>
      <c r="F31" s="35">
        <f>SUM('平 鎮 區已登記公私有土地筆數面積(續21完)'!F31)</f>
        <v>94.503556</v>
      </c>
      <c r="G31" s="43">
        <f>SUM(H31:J31)</f>
        <v>76057</v>
      </c>
      <c r="H31" s="43">
        <f>SUM('平 鎮 區已登記公私有土地筆數面積(續21完)'!H31)</f>
        <v>11613</v>
      </c>
      <c r="I31" s="43">
        <f>SUM('平 鎮 區已登記公私有土地筆數面積(續21完)'!I31)</f>
        <v>63389</v>
      </c>
      <c r="J31" s="51">
        <f>SUM('平 鎮 區已登記公私有土地筆數面積(續21完)'!J31)</f>
        <v>1055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1">
      <selection activeCell="H29" sqref="H13 J13:J14 H17:H20 I17:I18 J16:J20 H24 H26 I24:I25 J23:J27 H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65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4351.489988</v>
      </c>
      <c r="D9" s="34">
        <f>SUM(D10,D31)</f>
        <v>770.642537</v>
      </c>
      <c r="E9" s="34">
        <f>SUM(E10,E31)</f>
        <v>3423.239023</v>
      </c>
      <c r="F9" s="34">
        <f>SUM(F10,F31)</f>
        <v>157.608428</v>
      </c>
      <c r="G9" s="42">
        <f>SUM(G10,G31)</f>
        <v>98543</v>
      </c>
      <c r="H9" s="42">
        <f>SUM(H10,H31)</f>
        <v>15696</v>
      </c>
      <c r="I9" s="42">
        <f>SUM(I10,I31)</f>
        <v>81636</v>
      </c>
      <c r="J9" s="50">
        <f>SUM(J10,J31)</f>
        <v>1211</v>
      </c>
    </row>
    <row r="10" spans="1:10" ht="21.95" customHeight="1">
      <c r="A10" s="10" t="s">
        <v>4</v>
      </c>
      <c r="B10" s="21" t="s">
        <v>11</v>
      </c>
      <c r="C10" s="29">
        <f>SUM(C11:C30)</f>
        <v>1941.812919</v>
      </c>
      <c r="D10" s="35">
        <f>SUM(D11:D30)</f>
        <v>248.123211</v>
      </c>
      <c r="E10" s="35">
        <f>SUM(E11:E30)</f>
        <v>1630.584836</v>
      </c>
      <c r="F10" s="35">
        <f>SUM(F11:F30)</f>
        <v>63.104872</v>
      </c>
      <c r="G10" s="43">
        <f>SUM(G11:G30)</f>
        <v>22486</v>
      </c>
      <c r="H10" s="43">
        <f>SUM(H11:H30)</f>
        <v>4083</v>
      </c>
      <c r="I10" s="43">
        <f>SUM(I11:I30)</f>
        <v>18247</v>
      </c>
      <c r="J10" s="51">
        <f>SUM(J11:J30)</f>
        <v>156</v>
      </c>
    </row>
    <row r="11" spans="1:10" ht="21.95" customHeight="1">
      <c r="A11" s="11"/>
      <c r="B11" s="21" t="s">
        <v>12</v>
      </c>
      <c r="C11" s="29">
        <f>SUM(D11:F11)</f>
        <v>97.632028</v>
      </c>
      <c r="D11" s="61">
        <v>1.407283</v>
      </c>
      <c r="E11" s="61">
        <v>93.96169</v>
      </c>
      <c r="F11" s="61">
        <v>2.263055</v>
      </c>
      <c r="G11" s="43">
        <f>SUM(H11:J11)</f>
        <v>4226</v>
      </c>
      <c r="H11" s="63">
        <v>59</v>
      </c>
      <c r="I11" s="63">
        <v>4148</v>
      </c>
      <c r="J11" s="65">
        <v>19</v>
      </c>
    </row>
    <row r="12" spans="1:10" ht="21.95" customHeight="1">
      <c r="A12" s="11"/>
      <c r="B12" s="21" t="s">
        <v>13</v>
      </c>
      <c r="C12" s="29">
        <f>SUM(D12:F12)</f>
        <v>60.454644</v>
      </c>
      <c r="D12" s="61">
        <v>1.203782</v>
      </c>
      <c r="E12" s="61">
        <v>58.983606</v>
      </c>
      <c r="F12" s="61">
        <v>0.267256</v>
      </c>
      <c r="G12" s="43">
        <f>SUM(H12:J12)</f>
        <v>6120</v>
      </c>
      <c r="H12" s="63">
        <v>142</v>
      </c>
      <c r="I12" s="63">
        <v>5969</v>
      </c>
      <c r="J12" s="65">
        <v>9</v>
      </c>
    </row>
    <row r="13" spans="1:10" ht="21.95" customHeight="1">
      <c r="A13" s="11"/>
      <c r="B13" s="21" t="s">
        <v>14</v>
      </c>
      <c r="C13" s="29">
        <f>SUM(D13:F13)</f>
        <v>2.211445</v>
      </c>
      <c r="D13" s="62">
        <v>0</v>
      </c>
      <c r="E13" s="61">
        <v>2.211445</v>
      </c>
      <c r="F13" s="62">
        <v>0</v>
      </c>
      <c r="G13" s="43">
        <f>SUM(H13:J13)</f>
        <v>35</v>
      </c>
      <c r="H13" s="64">
        <v>0</v>
      </c>
      <c r="I13" s="63">
        <v>35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129.662931</v>
      </c>
      <c r="D14" s="61">
        <v>8.046976</v>
      </c>
      <c r="E14" s="61">
        <v>121.615955</v>
      </c>
      <c r="F14" s="62">
        <v>0</v>
      </c>
      <c r="G14" s="43">
        <f>SUM(H14:J14)</f>
        <v>792</v>
      </c>
      <c r="H14" s="63">
        <v>21</v>
      </c>
      <c r="I14" s="63">
        <v>771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1261.827332</v>
      </c>
      <c r="D15" s="61">
        <v>26.223938</v>
      </c>
      <c r="E15" s="61">
        <v>1203.531162</v>
      </c>
      <c r="F15" s="61">
        <v>32.072232</v>
      </c>
      <c r="G15" s="43">
        <f>SUM(H15:J15)</f>
        <v>6148</v>
      </c>
      <c r="H15" s="63">
        <v>214</v>
      </c>
      <c r="I15" s="63">
        <v>5855</v>
      </c>
      <c r="J15" s="65">
        <v>79</v>
      </c>
    </row>
    <row r="16" spans="1:10" ht="21.95" customHeight="1">
      <c r="A16" s="11"/>
      <c r="B16" s="21" t="s">
        <v>17</v>
      </c>
      <c r="C16" s="29">
        <f>SUM(D16:F16)</f>
        <v>22.26802</v>
      </c>
      <c r="D16" s="61">
        <v>0.486647</v>
      </c>
      <c r="E16" s="61">
        <v>21.781373</v>
      </c>
      <c r="F16" s="62">
        <v>0</v>
      </c>
      <c r="G16" s="43">
        <f>SUM(H16:J16)</f>
        <v>316</v>
      </c>
      <c r="H16" s="63">
        <v>15</v>
      </c>
      <c r="I16" s="63">
        <v>301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1.059139</v>
      </c>
      <c r="D19" s="62">
        <v>0</v>
      </c>
      <c r="E19" s="61">
        <v>1.059139</v>
      </c>
      <c r="F19" s="62">
        <v>0</v>
      </c>
      <c r="G19" s="43">
        <f>SUM(H19:J19)</f>
        <v>11</v>
      </c>
      <c r="H19" s="64">
        <v>0</v>
      </c>
      <c r="I19" s="63">
        <v>11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2.457066</v>
      </c>
      <c r="D20" s="62">
        <v>0</v>
      </c>
      <c r="E20" s="61">
        <v>2.457066</v>
      </c>
      <c r="F20" s="62">
        <v>0</v>
      </c>
      <c r="G20" s="43">
        <f>SUM(H20:J20)</f>
        <v>7</v>
      </c>
      <c r="H20" s="64">
        <v>0</v>
      </c>
      <c r="I20" s="63">
        <v>7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89.620619</v>
      </c>
      <c r="D21" s="61">
        <v>71.208897</v>
      </c>
      <c r="E21" s="61">
        <v>17.426714</v>
      </c>
      <c r="F21" s="61">
        <v>0.985008</v>
      </c>
      <c r="G21" s="43">
        <f>SUM(H21:J21)</f>
        <v>2398</v>
      </c>
      <c r="H21" s="63">
        <v>1862</v>
      </c>
      <c r="I21" s="63">
        <v>517</v>
      </c>
      <c r="J21" s="65">
        <v>19</v>
      </c>
    </row>
    <row r="22" spans="1:10" ht="21.95" customHeight="1">
      <c r="A22" s="11"/>
      <c r="B22" s="21" t="s">
        <v>23</v>
      </c>
      <c r="C22" s="29">
        <f>SUM(D22:F22)</f>
        <v>189.249756</v>
      </c>
      <c r="D22" s="61">
        <v>102.281492</v>
      </c>
      <c r="E22" s="61">
        <v>68.717988</v>
      </c>
      <c r="F22" s="61">
        <v>18.250276</v>
      </c>
      <c r="G22" s="43">
        <f>SUM(H22:J22)</f>
        <v>2058</v>
      </c>
      <c r="H22" s="63">
        <v>1600</v>
      </c>
      <c r="I22" s="63">
        <v>440</v>
      </c>
      <c r="J22" s="65">
        <v>18</v>
      </c>
    </row>
    <row r="23" spans="1:10" ht="21.95" customHeight="1">
      <c r="A23" s="11"/>
      <c r="B23" s="21" t="s">
        <v>24</v>
      </c>
      <c r="C23" s="29">
        <f>SUM(D23:F23)</f>
        <v>0.894287</v>
      </c>
      <c r="D23" s="61">
        <v>0.47732</v>
      </c>
      <c r="E23" s="61">
        <v>0.416967</v>
      </c>
      <c r="F23" s="62">
        <v>0</v>
      </c>
      <c r="G23" s="43">
        <f>SUM(H23:J23)</f>
        <v>25</v>
      </c>
      <c r="H23" s="63">
        <v>17</v>
      </c>
      <c r="I23" s="63">
        <v>8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0.259468</v>
      </c>
      <c r="D25" s="61">
        <v>0.259468</v>
      </c>
      <c r="E25" s="62">
        <v>0</v>
      </c>
      <c r="F25" s="62">
        <v>0</v>
      </c>
      <c r="G25" s="43">
        <f>SUM(H25:J25)</f>
        <v>5</v>
      </c>
      <c r="H25" s="63">
        <v>5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1.218037</v>
      </c>
      <c r="D26" s="62">
        <v>0</v>
      </c>
      <c r="E26" s="61">
        <v>1.218037</v>
      </c>
      <c r="F26" s="62">
        <v>0</v>
      </c>
      <c r="G26" s="43">
        <f>SUM(H26:J26)</f>
        <v>22</v>
      </c>
      <c r="H26" s="64">
        <v>0</v>
      </c>
      <c r="I26" s="63">
        <v>22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7.746106</v>
      </c>
      <c r="D27" s="61">
        <v>1.140289</v>
      </c>
      <c r="E27" s="61">
        <v>6.605817</v>
      </c>
      <c r="F27" s="62">
        <v>0</v>
      </c>
      <c r="G27" s="43">
        <f>SUM(H27:J27)</f>
        <v>42</v>
      </c>
      <c r="H27" s="63">
        <v>4</v>
      </c>
      <c r="I27" s="63">
        <v>38</v>
      </c>
      <c r="J27" s="66">
        <v>0</v>
      </c>
    </row>
    <row r="28" spans="1:10" ht="21.95" customHeight="1">
      <c r="A28" s="11"/>
      <c r="B28" s="21" t="s">
        <v>29</v>
      </c>
      <c r="C28" s="29">
        <f>SUM(D28:F28)</f>
        <v>75.252041</v>
      </c>
      <c r="D28" s="61">
        <v>35.387119</v>
      </c>
      <c r="E28" s="61">
        <v>30.597877</v>
      </c>
      <c r="F28" s="61">
        <v>9.267045</v>
      </c>
      <c r="G28" s="43">
        <f>SUM(H28:J28)</f>
        <v>281</v>
      </c>
      <c r="H28" s="63">
        <v>144</v>
      </c>
      <c r="I28" s="63">
        <v>125</v>
      </c>
      <c r="J28" s="65">
        <v>12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2409.677069</v>
      </c>
      <c r="D31" s="61">
        <v>522.519326</v>
      </c>
      <c r="E31" s="61">
        <v>1792.654187</v>
      </c>
      <c r="F31" s="61">
        <v>94.503556</v>
      </c>
      <c r="G31" s="43">
        <f>SUM(H31:J31)</f>
        <v>76057</v>
      </c>
      <c r="H31" s="63">
        <v>11613</v>
      </c>
      <c r="I31" s="63">
        <v>63389</v>
      </c>
      <c r="J31" s="65">
        <v>1055</v>
      </c>
    </row>
    <row r="32" spans="1:25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6">
      <selection activeCell="J28" sqref="H13:H14 I13:J13 J14 H16:J20 H23:J26 I27 H29:J30 J28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46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3388.921756</v>
      </c>
      <c r="D9" s="34">
        <f>SUM(D10,D31)</f>
        <v>1027.087722</v>
      </c>
      <c r="E9" s="34">
        <f>SUM(E10,E31)</f>
        <v>2292.787717</v>
      </c>
      <c r="F9" s="34">
        <f>SUM(F10,F31)</f>
        <v>69.046317</v>
      </c>
      <c r="G9" s="42">
        <f>SUM(G10,G31)</f>
        <v>102325</v>
      </c>
      <c r="H9" s="42">
        <f>SUM(H10,H31)</f>
        <v>22617</v>
      </c>
      <c r="I9" s="42">
        <f>SUM(I10,I31)</f>
        <v>77178</v>
      </c>
      <c r="J9" s="50">
        <f>SUM(J10,J31)</f>
        <v>2530</v>
      </c>
    </row>
    <row r="10" spans="1:10" ht="21.95" customHeight="1">
      <c r="A10" s="10" t="s">
        <v>4</v>
      </c>
      <c r="B10" s="21" t="s">
        <v>11</v>
      </c>
      <c r="C10" s="29">
        <f>SUM(C11:C30)</f>
        <v>166.840542</v>
      </c>
      <c r="D10" s="35">
        <f>SUM(D11:D30)</f>
        <v>63.509948</v>
      </c>
      <c r="E10" s="35">
        <f>SUM(E11:E30)</f>
        <v>95.312269</v>
      </c>
      <c r="F10" s="35">
        <f>SUM(F11:F30)</f>
        <v>8.018325</v>
      </c>
      <c r="G10" s="43">
        <f>SUM(G11:G30)</f>
        <v>2373</v>
      </c>
      <c r="H10" s="43">
        <f>SUM(H11:H30)</f>
        <v>678</v>
      </c>
      <c r="I10" s="43">
        <f>SUM(I11:I30)</f>
        <v>1676</v>
      </c>
      <c r="J10" s="51">
        <f>SUM(J11:J30)</f>
        <v>19</v>
      </c>
    </row>
    <row r="11" spans="1:10" ht="21.95" customHeight="1">
      <c r="A11" s="11"/>
      <c r="B11" s="21" t="s">
        <v>12</v>
      </c>
      <c r="C11" s="29">
        <f>SUM(D11:F11)</f>
        <v>6.576226</v>
      </c>
      <c r="D11" s="61">
        <v>0.073058</v>
      </c>
      <c r="E11" s="61">
        <v>6.50199</v>
      </c>
      <c r="F11" s="61">
        <v>0.001178</v>
      </c>
      <c r="G11" s="43">
        <f>SUM(H11:J11)</f>
        <v>398</v>
      </c>
      <c r="H11" s="63">
        <v>7</v>
      </c>
      <c r="I11" s="63">
        <v>390</v>
      </c>
      <c r="J11" s="65">
        <v>1</v>
      </c>
    </row>
    <row r="12" spans="1:10" ht="21.95" customHeight="1">
      <c r="A12" s="11"/>
      <c r="B12" s="21" t="s">
        <v>13</v>
      </c>
      <c r="C12" s="29">
        <f>SUM(D12:F12)</f>
        <v>3.426011</v>
      </c>
      <c r="D12" s="61">
        <v>0.040293</v>
      </c>
      <c r="E12" s="61">
        <v>3.385703</v>
      </c>
      <c r="F12" s="61">
        <v>1.5E-05</v>
      </c>
      <c r="G12" s="43">
        <f>SUM(H12:J12)</f>
        <v>315</v>
      </c>
      <c r="H12" s="63">
        <v>3</v>
      </c>
      <c r="I12" s="63">
        <v>311</v>
      </c>
      <c r="J12" s="65">
        <v>1</v>
      </c>
    </row>
    <row r="13" spans="1:10" ht="21.95" customHeight="1">
      <c r="A13" s="11"/>
      <c r="B13" s="21" t="s">
        <v>14</v>
      </c>
      <c r="C13" s="29">
        <f>SUM(D13:F13)</f>
        <v>0</v>
      </c>
      <c r="D13" s="62">
        <v>0</v>
      </c>
      <c r="E13" s="62">
        <v>0</v>
      </c>
      <c r="F13" s="62">
        <v>0</v>
      </c>
      <c r="G13" s="43">
        <f>SUM(H13:J13)</f>
        <v>0</v>
      </c>
      <c r="H13" s="64">
        <v>0</v>
      </c>
      <c r="I13" s="64">
        <v>0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2.838196</v>
      </c>
      <c r="D14" s="62">
        <v>0</v>
      </c>
      <c r="E14" s="61">
        <v>2.838196</v>
      </c>
      <c r="F14" s="62">
        <v>0</v>
      </c>
      <c r="G14" s="43">
        <f>SUM(H14:J14)</f>
        <v>30</v>
      </c>
      <c r="H14" s="64">
        <v>0</v>
      </c>
      <c r="I14" s="63">
        <v>30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79.504429</v>
      </c>
      <c r="D15" s="61">
        <v>0.846786</v>
      </c>
      <c r="E15" s="61">
        <v>78.242562</v>
      </c>
      <c r="F15" s="61">
        <v>0.415081</v>
      </c>
      <c r="G15" s="43">
        <f>SUM(H15:J15)</f>
        <v>848</v>
      </c>
      <c r="H15" s="63">
        <v>41</v>
      </c>
      <c r="I15" s="63">
        <v>798</v>
      </c>
      <c r="J15" s="65">
        <v>9</v>
      </c>
    </row>
    <row r="16" spans="1:10" ht="21.95" customHeight="1">
      <c r="A16" s="11"/>
      <c r="B16" s="21" t="s">
        <v>17</v>
      </c>
      <c r="C16" s="29">
        <f>SUM(D16:F16)</f>
        <v>0</v>
      </c>
      <c r="D16" s="62">
        <v>0</v>
      </c>
      <c r="E16" s="62">
        <v>0</v>
      </c>
      <c r="F16" s="62">
        <v>0</v>
      </c>
      <c r="G16" s="43">
        <f>SUM(H16:J16)</f>
        <v>0</v>
      </c>
      <c r="H16" s="64">
        <v>0</v>
      </c>
      <c r="I16" s="64">
        <v>0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0</v>
      </c>
      <c r="D19" s="62">
        <v>0</v>
      </c>
      <c r="E19" s="62">
        <v>0</v>
      </c>
      <c r="F19" s="62">
        <v>0</v>
      </c>
      <c r="G19" s="43">
        <f>SUM(H19:J19)</f>
        <v>0</v>
      </c>
      <c r="H19" s="64">
        <v>0</v>
      </c>
      <c r="I19" s="64">
        <v>0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40.786759</v>
      </c>
      <c r="D21" s="61">
        <v>39.455748</v>
      </c>
      <c r="E21" s="61">
        <v>1.270418</v>
      </c>
      <c r="F21" s="61">
        <v>0.060593</v>
      </c>
      <c r="G21" s="43">
        <f>SUM(H21:J21)</f>
        <v>481</v>
      </c>
      <c r="H21" s="63">
        <v>425</v>
      </c>
      <c r="I21" s="63">
        <v>52</v>
      </c>
      <c r="J21" s="65">
        <v>4</v>
      </c>
    </row>
    <row r="22" spans="1:10" ht="21.95" customHeight="1">
      <c r="A22" s="11"/>
      <c r="B22" s="21" t="s">
        <v>23</v>
      </c>
      <c r="C22" s="29">
        <f>SUM(D22:F22)</f>
        <v>28.808873</v>
      </c>
      <c r="D22" s="61">
        <v>20.546216</v>
      </c>
      <c r="E22" s="61">
        <v>1.494266</v>
      </c>
      <c r="F22" s="61">
        <v>6.768391</v>
      </c>
      <c r="G22" s="43">
        <f>SUM(H22:J22)</f>
        <v>268</v>
      </c>
      <c r="H22" s="63">
        <v>188</v>
      </c>
      <c r="I22" s="63">
        <v>77</v>
      </c>
      <c r="J22" s="65">
        <v>3</v>
      </c>
    </row>
    <row r="23" spans="1:10" ht="21.95" customHeight="1">
      <c r="A23" s="11"/>
      <c r="B23" s="21" t="s">
        <v>24</v>
      </c>
      <c r="C23" s="29">
        <f>SUM(D23:F23)</f>
        <v>0</v>
      </c>
      <c r="D23" s="62">
        <v>0</v>
      </c>
      <c r="E23" s="62">
        <v>0</v>
      </c>
      <c r="F23" s="62">
        <v>0</v>
      </c>
      <c r="G23" s="43">
        <f>SUM(H23:J23)</f>
        <v>0</v>
      </c>
      <c r="H23" s="64">
        <v>0</v>
      </c>
      <c r="I23" s="64">
        <v>0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0</v>
      </c>
      <c r="D26" s="62">
        <v>0</v>
      </c>
      <c r="E26" s="62">
        <v>0</v>
      </c>
      <c r="F26" s="62">
        <v>0</v>
      </c>
      <c r="G26" s="43">
        <f>SUM(H26:J26)</f>
        <v>0</v>
      </c>
      <c r="H26" s="64">
        <v>0</v>
      </c>
      <c r="I26" s="64">
        <v>0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1.298332</v>
      </c>
      <c r="D27" s="61">
        <v>0.525265</v>
      </c>
      <c r="E27" s="62">
        <v>0</v>
      </c>
      <c r="F27" s="61">
        <v>0.773067</v>
      </c>
      <c r="G27" s="43">
        <f>SUM(H27:J27)</f>
        <v>2</v>
      </c>
      <c r="H27" s="63">
        <v>1</v>
      </c>
      <c r="I27" s="64">
        <v>0</v>
      </c>
      <c r="J27" s="65">
        <v>1</v>
      </c>
    </row>
    <row r="28" spans="1:10" ht="21.95" customHeight="1">
      <c r="A28" s="11"/>
      <c r="B28" s="21" t="s">
        <v>29</v>
      </c>
      <c r="C28" s="29">
        <f>SUM(D28:F28)</f>
        <v>3.601716</v>
      </c>
      <c r="D28" s="61">
        <v>2.022582</v>
      </c>
      <c r="E28" s="61">
        <v>1.579134</v>
      </c>
      <c r="F28" s="62">
        <v>0</v>
      </c>
      <c r="G28" s="43">
        <f>SUM(H28:J28)</f>
        <v>31</v>
      </c>
      <c r="H28" s="63">
        <v>13</v>
      </c>
      <c r="I28" s="63">
        <v>18</v>
      </c>
      <c r="J28" s="66">
        <v>0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3222.081214</v>
      </c>
      <c r="D31" s="61">
        <v>963.577774</v>
      </c>
      <c r="E31" s="61">
        <v>2197.475448</v>
      </c>
      <c r="F31" s="61">
        <v>61.027992</v>
      </c>
      <c r="G31" s="43">
        <f>SUM(H31:J31)</f>
        <v>99952</v>
      </c>
      <c r="H31" s="63">
        <v>21939</v>
      </c>
      <c r="I31" s="63">
        <v>75502</v>
      </c>
      <c r="J31" s="65">
        <v>2511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6">
      <selection activeCell="C27" sqref="C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47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7140.939365</v>
      </c>
      <c r="D9" s="34">
        <f>SUM(D10,D31)</f>
        <v>1266.468531</v>
      </c>
      <c r="E9" s="34">
        <f>SUM(E10,E31)</f>
        <v>5696.889748</v>
      </c>
      <c r="F9" s="34">
        <f>SUM(F10,F31)</f>
        <v>177.581086</v>
      </c>
      <c r="G9" s="42">
        <f>SUM(G10,G31)</f>
        <v>70625</v>
      </c>
      <c r="H9" s="42">
        <f>SUM(H10,H31)</f>
        <v>18417</v>
      </c>
      <c r="I9" s="42">
        <f>SUM(I10,I31)</f>
        <v>51037</v>
      </c>
      <c r="J9" s="50">
        <f>SUM(J10,J31)</f>
        <v>1171</v>
      </c>
    </row>
    <row r="10" spans="1:10" ht="21.95" customHeight="1">
      <c r="A10" s="10" t="s">
        <v>4</v>
      </c>
      <c r="B10" s="21" t="s">
        <v>11</v>
      </c>
      <c r="C10" s="29">
        <f>SUM(C11:C30)</f>
        <v>1490.302218</v>
      </c>
      <c r="D10" s="35">
        <f>SUM(D11:D30)</f>
        <v>116.314791</v>
      </c>
      <c r="E10" s="35">
        <f>SUM(E11:E30)</f>
        <v>1350.678991</v>
      </c>
      <c r="F10" s="35">
        <f>SUM(F11:F30)</f>
        <v>23.308436</v>
      </c>
      <c r="G10" s="43">
        <f>SUM(G11:G30)</f>
        <v>12036</v>
      </c>
      <c r="H10" s="43">
        <f>SUM(H11:H30)</f>
        <v>1680</v>
      </c>
      <c r="I10" s="43">
        <f>SUM(I11:I30)</f>
        <v>10259</v>
      </c>
      <c r="J10" s="51">
        <f>SUM(J11:J30)</f>
        <v>97</v>
      </c>
    </row>
    <row r="11" spans="1:10" ht="21.95" customHeight="1">
      <c r="A11" s="11"/>
      <c r="B11" s="21" t="s">
        <v>12</v>
      </c>
      <c r="C11" s="29">
        <f>SUM(D11:F11)</f>
        <v>0.097681</v>
      </c>
      <c r="D11" s="35">
        <f>SUM('龜 山 區已登記公私有土地筆數面積(續4) '!D11)</f>
        <v>0</v>
      </c>
      <c r="E11" s="35">
        <f>SUM('龜 山 區已登記公私有土地筆數面積(續4) '!E11)</f>
        <v>0.097681</v>
      </c>
      <c r="F11" s="35">
        <f>SUM('龜 山 區已登記公私有土地筆數面積(續4) '!F11)</f>
        <v>0</v>
      </c>
      <c r="G11" s="43">
        <f>SUM(H11:J11)</f>
        <v>13</v>
      </c>
      <c r="H11" s="43">
        <f>SUM('龜 山 區已登記公私有土地筆數面積(續4) '!H11)</f>
        <v>0</v>
      </c>
      <c r="I11" s="43">
        <f>SUM('龜 山 區已登記公私有土地筆數面積(續4) '!I11)</f>
        <v>13</v>
      </c>
      <c r="J11" s="51">
        <f>SUM('龜 山 區已登記公私有土地筆數面積(續4) '!J11)</f>
        <v>0</v>
      </c>
    </row>
    <row r="12" spans="1:10" ht="21.95" customHeight="1">
      <c r="A12" s="11"/>
      <c r="B12" s="21" t="s">
        <v>13</v>
      </c>
      <c r="C12" s="29">
        <f>SUM(D12:F12)</f>
        <v>20.358979</v>
      </c>
      <c r="D12" s="35">
        <f>SUM('龜 山 區已登記公私有土地筆數面積(續4) '!D12)</f>
        <v>0.364147</v>
      </c>
      <c r="E12" s="35">
        <f>SUM('龜 山 區已登記公私有土地筆數面積(續4) '!E12)</f>
        <v>19.826125</v>
      </c>
      <c r="F12" s="35">
        <f>SUM('龜 山 區已登記公私有土地筆數面積(續4) '!F12)</f>
        <v>0.168707</v>
      </c>
      <c r="G12" s="43">
        <f>SUM(H12:J12)</f>
        <v>2165</v>
      </c>
      <c r="H12" s="43">
        <f>SUM('龜 山 區已登記公私有土地筆數面積(續4) '!H12)</f>
        <v>35</v>
      </c>
      <c r="I12" s="43">
        <f>SUM('龜 山 區已登記公私有土地筆數面積(續4) '!I12)</f>
        <v>2123</v>
      </c>
      <c r="J12" s="51">
        <f>SUM('龜 山 區已登記公私有土地筆數面積(續4) '!J12)</f>
        <v>7</v>
      </c>
    </row>
    <row r="13" spans="1:10" ht="21.95" customHeight="1">
      <c r="A13" s="11"/>
      <c r="B13" s="21" t="s">
        <v>14</v>
      </c>
      <c r="C13" s="29">
        <f>SUM(D13:F13)</f>
        <v>69.846706</v>
      </c>
      <c r="D13" s="35">
        <f>SUM('龜 山 區已登記公私有土地筆數面積(續4) '!D13)</f>
        <v>1.415678</v>
      </c>
      <c r="E13" s="35">
        <f>SUM('龜 山 區已登記公私有土地筆數面積(續4) '!E13)</f>
        <v>67.749227</v>
      </c>
      <c r="F13" s="35">
        <f>SUM('龜 山 區已登記公私有土地筆數面積(續4) '!F13)</f>
        <v>0.681801</v>
      </c>
      <c r="G13" s="43">
        <f>SUM(H13:J13)</f>
        <v>2031</v>
      </c>
      <c r="H13" s="43">
        <f>SUM('龜 山 區已登記公私有土地筆數面積(續4) '!H13)</f>
        <v>63</v>
      </c>
      <c r="I13" s="43">
        <f>SUM('龜 山 區已登記公私有土地筆數面積(續4) '!I13)</f>
        <v>1952</v>
      </c>
      <c r="J13" s="51">
        <f>SUM('龜 山 區已登記公私有土地筆數面積(續4) '!J13)</f>
        <v>16</v>
      </c>
    </row>
    <row r="14" spans="1:10" ht="21.95" customHeight="1">
      <c r="A14" s="11"/>
      <c r="B14" s="21" t="s">
        <v>15</v>
      </c>
      <c r="C14" s="29">
        <f>SUM(D14:F14)</f>
        <v>149.610581</v>
      </c>
      <c r="D14" s="35">
        <f>SUM('龜 山 區已登記公私有土地筆數面積(續4) '!D14)</f>
        <v>1.163528</v>
      </c>
      <c r="E14" s="35">
        <f>SUM('龜 山 區已登記公私有土地筆數面積(續4) '!E14)</f>
        <v>148.447053</v>
      </c>
      <c r="F14" s="35">
        <f>SUM('龜 山 區已登記公私有土地筆數面積(續4) '!F14)</f>
        <v>0</v>
      </c>
      <c r="G14" s="43">
        <f>SUM(H14:J14)</f>
        <v>1177</v>
      </c>
      <c r="H14" s="43">
        <f>SUM('龜 山 區已登記公私有土地筆數面積(續4) '!H14)</f>
        <v>9</v>
      </c>
      <c r="I14" s="43">
        <f>SUM('龜 山 區已登記公私有土地筆數面積(續4) '!I14)</f>
        <v>1168</v>
      </c>
      <c r="J14" s="51">
        <f>SUM('龜 山 區已登記公私有土地筆數面積(續4) '!J14)</f>
        <v>0</v>
      </c>
    </row>
    <row r="15" spans="1:10" ht="21.95" customHeight="1">
      <c r="A15" s="11"/>
      <c r="B15" s="21" t="s">
        <v>16</v>
      </c>
      <c r="C15" s="29">
        <f>SUM(D15:F15)</f>
        <v>645.962527</v>
      </c>
      <c r="D15" s="35">
        <f>SUM('龜 山 區已登記公私有土地筆數面積(續4) '!D15)</f>
        <v>13.865299</v>
      </c>
      <c r="E15" s="35">
        <f>SUM('龜 山 區已登記公私有土地筆數面積(續4) '!E15)</f>
        <v>622.43842</v>
      </c>
      <c r="F15" s="35">
        <f>SUM('龜 山 區已登記公私有土地筆數面積(續4) '!F15)</f>
        <v>9.658808</v>
      </c>
      <c r="G15" s="43">
        <f>SUM(H15:J15)</f>
        <v>3298</v>
      </c>
      <c r="H15" s="43">
        <f>SUM('龜 山 區已登記公私有土地筆數面積(續4) '!H15)</f>
        <v>102</v>
      </c>
      <c r="I15" s="43">
        <f>SUM('龜 山 區已登記公私有土地筆數面積(續4) '!I15)</f>
        <v>3164</v>
      </c>
      <c r="J15" s="51">
        <f>SUM('龜 山 區已登記公私有土地筆數面積(續4) '!J15)</f>
        <v>32</v>
      </c>
    </row>
    <row r="16" spans="1:10" ht="21.95" customHeight="1">
      <c r="A16" s="11"/>
      <c r="B16" s="21" t="s">
        <v>17</v>
      </c>
      <c r="C16" s="29">
        <f>SUM(D16:F16)</f>
        <v>424.106452</v>
      </c>
      <c r="D16" s="35">
        <f>SUM('龜 山 區已登記公私有土地筆數面積(續4) '!D16)</f>
        <v>11.343314</v>
      </c>
      <c r="E16" s="35">
        <f>SUM('龜 山 區已登記公私有土地筆數面積(續4) '!E16)</f>
        <v>400.65682</v>
      </c>
      <c r="F16" s="35">
        <f>SUM('龜 山 區已登記公私有土地筆數面積(續4) '!F16)</f>
        <v>12.106318</v>
      </c>
      <c r="G16" s="43">
        <f>SUM(H16:J16)</f>
        <v>1020</v>
      </c>
      <c r="H16" s="43">
        <f>SUM('龜 山 區已登記公私有土地筆數面積(續4) '!H16)</f>
        <v>68</v>
      </c>
      <c r="I16" s="43">
        <f>SUM('龜 山 區已登記公私有土地筆數面積(續4) '!I16)</f>
        <v>938</v>
      </c>
      <c r="J16" s="51">
        <f>SUM('龜 山 區已登記公私有土地筆數面積(續4) '!J16)</f>
        <v>14</v>
      </c>
    </row>
    <row r="17" spans="1:10" ht="21.95" customHeight="1">
      <c r="A17" s="11"/>
      <c r="B17" s="21" t="s">
        <v>18</v>
      </c>
      <c r="C17" s="29">
        <f>SUM(D17:F17)</f>
        <v>0.476094</v>
      </c>
      <c r="D17" s="35">
        <f>SUM('龜 山 區已登記公私有土地筆數面積(續4) '!D17)</f>
        <v>0</v>
      </c>
      <c r="E17" s="35">
        <f>SUM('龜 山 區已登記公私有土地筆數面積(續4) '!E17)</f>
        <v>0.476094</v>
      </c>
      <c r="F17" s="35">
        <f>SUM('龜 山 區已登記公私有土地筆數面積(續4) '!F17)</f>
        <v>0</v>
      </c>
      <c r="G17" s="43">
        <f>SUM(H17:J17)</f>
        <v>1</v>
      </c>
      <c r="H17" s="43">
        <f>SUM('龜 山 區已登記公私有土地筆數面積(續4) '!H17)</f>
        <v>0</v>
      </c>
      <c r="I17" s="43">
        <f>SUM('龜 山 區已登記公私有土地筆數面積(續4) '!I17)</f>
        <v>1</v>
      </c>
      <c r="J17" s="51">
        <f>SUM('龜 山 區已登記公私有土地筆數面積(續4) 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SUM('龜 山 區已登記公私有土地筆數面積(續4) '!D18)</f>
        <v>0</v>
      </c>
      <c r="E18" s="35">
        <f>SUM('龜 山 區已登記公私有土地筆數面積(續4) '!E18)</f>
        <v>0</v>
      </c>
      <c r="F18" s="35">
        <f>SUM('龜 山 區已登記公私有土地筆數面積(續4) '!F18)</f>
        <v>0</v>
      </c>
      <c r="G18" s="43">
        <f>SUM(H18:J18)</f>
        <v>0</v>
      </c>
      <c r="H18" s="43">
        <f>SUM('龜 山 區已登記公私有土地筆數面積(續4) '!H18)</f>
        <v>0</v>
      </c>
      <c r="I18" s="43">
        <f>SUM('龜 山 區已登記公私有土地筆數面積(續4) '!I18)</f>
        <v>0</v>
      </c>
      <c r="J18" s="51">
        <f>SUM('龜 山 區已登記公私有土地筆數面積(續4) '!J18)</f>
        <v>0</v>
      </c>
    </row>
    <row r="19" spans="1:10" ht="21.95" customHeight="1">
      <c r="A19" s="11"/>
      <c r="B19" s="21" t="s">
        <v>20</v>
      </c>
      <c r="C19" s="29">
        <f>SUM(D19:F19)</f>
        <v>1.297279</v>
      </c>
      <c r="D19" s="35">
        <f>SUM('龜 山 區已登記公私有土地筆數面積(續4) '!D19)</f>
        <v>0</v>
      </c>
      <c r="E19" s="35">
        <f>SUM('龜 山 區已登記公私有土地筆數面積(續4) '!E19)</f>
        <v>1.297279</v>
      </c>
      <c r="F19" s="35">
        <f>SUM('龜 山 區已登記公私有土地筆數面積(續4) '!F19)</f>
        <v>0</v>
      </c>
      <c r="G19" s="43">
        <f>SUM(H19:J19)</f>
        <v>20</v>
      </c>
      <c r="H19" s="43">
        <f>SUM('龜 山 區已登記公私有土地筆數面積(續4) '!H19)</f>
        <v>0</v>
      </c>
      <c r="I19" s="43">
        <f>SUM('龜 山 區已登記公私有土地筆數面積(續4) '!I19)</f>
        <v>20</v>
      </c>
      <c r="J19" s="51">
        <f>SUM('龜 山 區已登記公私有土地筆數面積(續4) '!J19)</f>
        <v>0</v>
      </c>
    </row>
    <row r="20" spans="1:10" ht="21.95" customHeight="1">
      <c r="A20" s="11"/>
      <c r="B20" s="21" t="s">
        <v>21</v>
      </c>
      <c r="C20" s="29">
        <f>SUM(D20:F20)</f>
        <v>20.255473</v>
      </c>
      <c r="D20" s="35">
        <f>SUM('龜 山 區已登記公私有土地筆數面積(續4) '!D20)</f>
        <v>0.032668</v>
      </c>
      <c r="E20" s="35">
        <f>SUM('龜 山 區已登記公私有土地筆數面積(續4) '!E20)</f>
        <v>20.222805</v>
      </c>
      <c r="F20" s="35">
        <f>SUM('龜 山 區已登記公私有土地筆數面積(續4) '!F20)</f>
        <v>0</v>
      </c>
      <c r="G20" s="43">
        <f>SUM(H20:J20)</f>
        <v>87</v>
      </c>
      <c r="H20" s="43">
        <f>SUM('龜 山 區已登記公私有土地筆數面積(續4) '!H20)</f>
        <v>2</v>
      </c>
      <c r="I20" s="43">
        <f>SUM('龜 山 區已登記公私有土地筆數面積(續4) '!I20)</f>
        <v>85</v>
      </c>
      <c r="J20" s="51">
        <f>SUM('龜 山 區已登記公私有土地筆數面積(續4) '!J20)</f>
        <v>0</v>
      </c>
    </row>
    <row r="21" spans="1:10" ht="21.95" customHeight="1">
      <c r="A21" s="11"/>
      <c r="B21" s="21" t="s">
        <v>22</v>
      </c>
      <c r="C21" s="29">
        <f>SUM(D21:F21)</f>
        <v>46.662002</v>
      </c>
      <c r="D21" s="35">
        <f>SUM('龜 山 區已登記公私有土地筆數面積(續4) '!D21)</f>
        <v>33.567136</v>
      </c>
      <c r="E21" s="35">
        <f>SUM('龜 山 區已登記公私有土地筆數面積(續4) '!E21)</f>
        <v>12.649552</v>
      </c>
      <c r="F21" s="35">
        <f>SUM('龜 山 區已登記公私有土地筆數面積(續4) '!F21)</f>
        <v>0.445314</v>
      </c>
      <c r="G21" s="43">
        <f>SUM(H21:J21)</f>
        <v>1261</v>
      </c>
      <c r="H21" s="43">
        <f>SUM('龜 山 區已登記公私有土地筆數面積(續4) '!H21)</f>
        <v>804</v>
      </c>
      <c r="I21" s="43">
        <f>SUM('龜 山 區已登記公私有土地筆數面積(續4) '!I21)</f>
        <v>434</v>
      </c>
      <c r="J21" s="51">
        <f>SUM('龜 山 區已登記公私有土地筆數面積(續4) '!J21)</f>
        <v>23</v>
      </c>
    </row>
    <row r="22" spans="1:10" ht="21.95" customHeight="1">
      <c r="A22" s="11"/>
      <c r="B22" s="21" t="s">
        <v>23</v>
      </c>
      <c r="C22" s="29">
        <f>SUM(D22:F22)</f>
        <v>21.083062</v>
      </c>
      <c r="D22" s="35">
        <f>SUM('龜 山 區已登記公私有土地筆數面積(續4) '!D22)</f>
        <v>17.562625</v>
      </c>
      <c r="E22" s="35">
        <f>SUM('龜 山 區已登記公私有土地筆數面積(續4) '!E22)</f>
        <v>3.454039</v>
      </c>
      <c r="F22" s="35">
        <f>SUM('龜 山 區已登記公私有土地筆數面積(續4) '!F22)</f>
        <v>0.066398</v>
      </c>
      <c r="G22" s="43">
        <f>SUM(H22:J22)</f>
        <v>347</v>
      </c>
      <c r="H22" s="43">
        <f>SUM('龜 山 區已登記公私有土地筆數面積(續4) '!H22)</f>
        <v>266</v>
      </c>
      <c r="I22" s="43">
        <f>SUM('龜 山 區已登記公私有土地筆數面積(續4) '!I22)</f>
        <v>79</v>
      </c>
      <c r="J22" s="51">
        <f>SUM('龜 山 區已登記公私有土地筆數面積(續4) '!J22)</f>
        <v>2</v>
      </c>
    </row>
    <row r="23" spans="1:10" ht="21.95" customHeight="1">
      <c r="A23" s="11"/>
      <c r="B23" s="21" t="s">
        <v>24</v>
      </c>
      <c r="C23" s="29">
        <f>SUM(D23:F23)</f>
        <v>5.135148</v>
      </c>
      <c r="D23" s="35">
        <f>SUM('龜 山 區已登記公私有土地筆數面積(續4) '!D23)</f>
        <v>0.585324</v>
      </c>
      <c r="E23" s="35">
        <f>SUM('龜 山 區已登記公私有土地筆數面積(續4) '!E23)</f>
        <v>4.549824</v>
      </c>
      <c r="F23" s="35">
        <f>SUM('龜 山 區已登記公私有土地筆數面積(續4) '!F23)</f>
        <v>0</v>
      </c>
      <c r="G23" s="43">
        <f>SUM(H23:J23)</f>
        <v>11</v>
      </c>
      <c r="H23" s="43">
        <f>SUM('龜 山 區已登記公私有土地筆數面積(續4) '!H23)</f>
        <v>5</v>
      </c>
      <c r="I23" s="43">
        <f>SUM('龜 山 區已登記公私有土地筆數面積(續4) '!I23)</f>
        <v>6</v>
      </c>
      <c r="J23" s="51">
        <f>SUM('龜 山 區已登記公私有土地筆數面積(續4) '!J23)</f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SUM('龜 山 區已登記公私有土地筆數面積(續4) '!D24)</f>
        <v>0</v>
      </c>
      <c r="E24" s="35">
        <f>SUM('龜 山 區已登記公私有土地筆數面積(續4) '!E24)</f>
        <v>0</v>
      </c>
      <c r="F24" s="35">
        <f>SUM('龜 山 區已登記公私有土地筆數面積(續4) '!F24)</f>
        <v>0</v>
      </c>
      <c r="G24" s="43">
        <f>SUM(H24:J24)</f>
        <v>0</v>
      </c>
      <c r="H24" s="43">
        <f>SUM('龜 山 區已登記公私有土地筆數面積(續4) '!H24)</f>
        <v>0</v>
      </c>
      <c r="I24" s="43">
        <f>SUM('龜 山 區已登記公私有土地筆數面積(續4) '!I24)</f>
        <v>0</v>
      </c>
      <c r="J24" s="51">
        <f>SUM('龜 山 區已登記公私有土地筆數面積(續4) '!J24)</f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35">
        <f>SUM('龜 山 區已登記公私有土地筆數面積(續4) '!D25)</f>
        <v>0</v>
      </c>
      <c r="E25" s="35">
        <f>SUM('龜 山 區已登記公私有土地筆數面積(續4) '!E25)</f>
        <v>0</v>
      </c>
      <c r="F25" s="35">
        <f>SUM('龜 山 區已登記公私有土地筆數面積(續4) '!F25)</f>
        <v>0</v>
      </c>
      <c r="G25" s="43">
        <f>SUM(H25:J25)</f>
        <v>0</v>
      </c>
      <c r="H25" s="43">
        <f>SUM('龜 山 區已登記公私有土地筆數面積(續4) '!H25)</f>
        <v>0</v>
      </c>
      <c r="I25" s="43">
        <f>SUM('龜 山 區已登記公私有土地筆數面積(續4) '!I25)</f>
        <v>0</v>
      </c>
      <c r="J25" s="51">
        <f>SUM('龜 山 區已登記公私有土地筆數面積(續4) '!J25)</f>
        <v>0</v>
      </c>
    </row>
    <row r="26" spans="1:10" ht="21.95" customHeight="1">
      <c r="A26" s="11"/>
      <c r="B26" s="21" t="s">
        <v>27</v>
      </c>
      <c r="C26" s="29">
        <f>SUM(D26:F26)</f>
        <v>10.90369</v>
      </c>
      <c r="D26" s="35">
        <f>SUM('龜 山 區已登記公私有土地筆數面積(續4) '!D26)</f>
        <v>0</v>
      </c>
      <c r="E26" s="35">
        <f>SUM('龜 山 區已登記公私有土地筆數面積(續4) '!E26)</f>
        <v>10.765436</v>
      </c>
      <c r="F26" s="35">
        <f>SUM('龜 山 區已登記公私有土地筆數面積(續4) '!F26)</f>
        <v>0.138254</v>
      </c>
      <c r="G26" s="43">
        <f>SUM(H26:J26)</f>
        <v>29</v>
      </c>
      <c r="H26" s="43">
        <f>SUM('龜 山 區已登記公私有土地筆數面積(續4) '!H26)</f>
        <v>0</v>
      </c>
      <c r="I26" s="43">
        <f>SUM('龜 山 區已登記公私有土地筆數面積(續4) '!I26)</f>
        <v>28</v>
      </c>
      <c r="J26" s="51">
        <f>SUM('龜 山 區已登記公私有土地筆數面積(續4) '!J26)</f>
        <v>1</v>
      </c>
    </row>
    <row r="27" spans="1:10" ht="21.95" customHeight="1">
      <c r="A27" s="11"/>
      <c r="B27" s="21" t="s">
        <v>28</v>
      </c>
      <c r="C27" s="29">
        <f>SUM(D27:F27)</f>
        <v>5.988753</v>
      </c>
      <c r="D27" s="35">
        <f>SUM('龜 山 區已登記公私有土地筆數面積(續4) '!D27)</f>
        <v>5.547431</v>
      </c>
      <c r="E27" s="35">
        <f>SUM('龜 山 區已登記公私有土地筆數面積(續4) '!E27)</f>
        <v>0.398486</v>
      </c>
      <c r="F27" s="35">
        <f>SUM('龜 山 區已登記公私有土地筆數面積(續4) '!F27)</f>
        <v>0.042836</v>
      </c>
      <c r="G27" s="43">
        <f>SUM(H27:J27)</f>
        <v>69</v>
      </c>
      <c r="H27" s="43">
        <f>SUM('龜 山 區已登記公私有土地筆數面積(續4) '!H27)</f>
        <v>47</v>
      </c>
      <c r="I27" s="43">
        <f>SUM('龜 山 區已登記公私有土地筆數面積(續4) '!I27)</f>
        <v>20</v>
      </c>
      <c r="J27" s="51">
        <f>SUM('龜 山 區已登記公私有土地筆數面積(續4) '!J27)</f>
        <v>2</v>
      </c>
    </row>
    <row r="28" spans="1:10" ht="21.95" customHeight="1">
      <c r="A28" s="11"/>
      <c r="B28" s="21" t="s">
        <v>29</v>
      </c>
      <c r="C28" s="29">
        <f>SUM(D28:F28)</f>
        <v>35.977888</v>
      </c>
      <c r="D28" s="35">
        <f>SUM('龜 山 區已登記公私有土地筆數面積(續4) '!D28)</f>
        <v>18.024054</v>
      </c>
      <c r="E28" s="35">
        <f>SUM('龜 山 區已登記公私有土地筆數面積(續4) '!E28)</f>
        <v>17.953834</v>
      </c>
      <c r="F28" s="35">
        <f>SUM('龜 山 區已登記公私有土地筆數面積(續4) '!F28)</f>
        <v>0</v>
      </c>
      <c r="G28" s="43">
        <f>SUM(H28:J28)</f>
        <v>224</v>
      </c>
      <c r="H28" s="43">
        <f>SUM('龜 山 區已登記公私有土地筆數面積(續4) '!H28)</f>
        <v>68</v>
      </c>
      <c r="I28" s="43">
        <f>SUM('龜 山 區已登記公私有土地筆數面積(續4) '!I28)</f>
        <v>156</v>
      </c>
      <c r="J28" s="51">
        <f>SUM('龜 山 區已登記公私有土地筆數面積(續4) '!J28)</f>
        <v>0</v>
      </c>
    </row>
    <row r="29" spans="1:10" ht="21.95" customHeight="1">
      <c r="A29" s="11"/>
      <c r="B29" s="21" t="s">
        <v>30</v>
      </c>
      <c r="C29" s="29">
        <f>SUM(D29:F29)</f>
        <v>32.539903</v>
      </c>
      <c r="D29" s="35">
        <f>SUM('龜 山 區已登記公私有土地筆數面積(續4) '!D29)</f>
        <v>12.843587</v>
      </c>
      <c r="E29" s="35">
        <f>SUM('龜 山 區已登記公私有土地筆數面積(續4) '!E29)</f>
        <v>19.696316</v>
      </c>
      <c r="F29" s="35">
        <f>SUM('龜 山 區已登記公私有土地筆數面積(續4) '!F29)</f>
        <v>0</v>
      </c>
      <c r="G29" s="43">
        <f>SUM(H29:J29)</f>
        <v>283</v>
      </c>
      <c r="H29" s="43">
        <f>SUM('龜 山 區已登記公私有土地筆數面積(續4) '!H29)</f>
        <v>211</v>
      </c>
      <c r="I29" s="43">
        <f>SUM('龜 山 區已登記公私有土地筆數面積(續4) '!I29)</f>
        <v>72</v>
      </c>
      <c r="J29" s="51">
        <f>SUM('龜 山 區已登記公私有土地筆數面積(續4) 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SUM('龜 山 區已登記公私有土地筆數面積(續4) '!D30)</f>
        <v>0</v>
      </c>
      <c r="E30" s="35">
        <f>SUM('龜 山 區已登記公私有土地筆數面積(續4) '!E30)</f>
        <v>0</v>
      </c>
      <c r="F30" s="35">
        <f>SUM('龜 山 區已登記公私有土地筆數面積(續4) '!F30)</f>
        <v>0</v>
      </c>
      <c r="G30" s="43">
        <f>SUM(H30:J30)</f>
        <v>0</v>
      </c>
      <c r="H30" s="43">
        <f>SUM('龜 山 區已登記公私有土地筆數面積(續4) '!H30)</f>
        <v>0</v>
      </c>
      <c r="I30" s="43">
        <f>SUM('龜 山 區已登記公私有土地筆數面積(續4) '!I30)</f>
        <v>0</v>
      </c>
      <c r="J30" s="51">
        <f>SUM('龜 山 區已登記公私有土地筆數面積(續4) '!J30)</f>
        <v>0</v>
      </c>
    </row>
    <row r="31" spans="1:10" ht="21.95" customHeight="1">
      <c r="A31" s="13" t="s">
        <v>5</v>
      </c>
      <c r="B31" s="21"/>
      <c r="C31" s="29">
        <f>SUM(D31:F31)</f>
        <v>5650.637147</v>
      </c>
      <c r="D31" s="35">
        <f>SUM('龜 山 區已登記公私有土地筆數面積(續4) '!D31)</f>
        <v>1150.15374</v>
      </c>
      <c r="E31" s="35">
        <f>SUM('龜 山 區已登記公私有土地筆數面積(續4) '!E31)</f>
        <v>4346.210757</v>
      </c>
      <c r="F31" s="35">
        <f>SUM('龜 山 區已登記公私有土地筆數面積(續4) '!F31)</f>
        <v>154.27265</v>
      </c>
      <c r="G31" s="43">
        <f>SUM(H31:J31)</f>
        <v>58589</v>
      </c>
      <c r="H31" s="43">
        <f>SUM('龜 山 區已登記公私有土地筆數面積(續4) '!H31)</f>
        <v>16737</v>
      </c>
      <c r="I31" s="43">
        <f>SUM('龜 山 區已登記公私有土地筆數面積(續4) '!I31)</f>
        <v>40778</v>
      </c>
      <c r="J31" s="51">
        <f>SUM('龜 山 區已登記公私有土地筆數面積(續4) '!J31)</f>
        <v>1074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12">
      <selection activeCell="J28" sqref="H11 J11 J14 H17:H19 I18 J17:J20 H24:H26 I24:I25 J23:J25 H30 I30 J28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48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7140.939365</v>
      </c>
      <c r="D9" s="34">
        <f>SUM(D10,D31)</f>
        <v>1266.468531</v>
      </c>
      <c r="E9" s="34">
        <f>SUM(E10,E31)</f>
        <v>5696.889748</v>
      </c>
      <c r="F9" s="34">
        <f>SUM(F10,F31)</f>
        <v>177.581086</v>
      </c>
      <c r="G9" s="42">
        <f>SUM(G10,G31)</f>
        <v>70625</v>
      </c>
      <c r="H9" s="42">
        <f>SUM(H10,H31)</f>
        <v>18417</v>
      </c>
      <c r="I9" s="42">
        <f>SUM(I10,I31)</f>
        <v>51037</v>
      </c>
      <c r="J9" s="50">
        <f>SUM(J10,J31)</f>
        <v>1171</v>
      </c>
    </row>
    <row r="10" spans="1:10" ht="21.95" customHeight="1">
      <c r="A10" s="10" t="s">
        <v>4</v>
      </c>
      <c r="B10" s="21" t="s">
        <v>11</v>
      </c>
      <c r="C10" s="29">
        <f>SUM(C11:C30)</f>
        <v>1490.302218</v>
      </c>
      <c r="D10" s="35">
        <f>SUM(D11:D30)</f>
        <v>116.314791</v>
      </c>
      <c r="E10" s="35">
        <f>SUM(E11:E30)</f>
        <v>1350.678991</v>
      </c>
      <c r="F10" s="35">
        <f>SUM(F11:F30)</f>
        <v>23.308436</v>
      </c>
      <c r="G10" s="43">
        <f>SUM(G11:G30)</f>
        <v>12036</v>
      </c>
      <c r="H10" s="43">
        <f>SUM(H11:H30)</f>
        <v>1680</v>
      </c>
      <c r="I10" s="43">
        <f>SUM(I11:I30)</f>
        <v>10259</v>
      </c>
      <c r="J10" s="51">
        <f>SUM(J11:J30)</f>
        <v>97</v>
      </c>
    </row>
    <row r="11" spans="1:10" ht="21.95" customHeight="1">
      <c r="A11" s="11"/>
      <c r="B11" s="21" t="s">
        <v>12</v>
      </c>
      <c r="C11" s="29">
        <f>SUM(D11:F11)</f>
        <v>0.097681</v>
      </c>
      <c r="D11" s="62">
        <v>0</v>
      </c>
      <c r="E11" s="61">
        <v>0.097681</v>
      </c>
      <c r="F11" s="62">
        <v>0</v>
      </c>
      <c r="G11" s="43">
        <f>SUM(H11:J11)</f>
        <v>13</v>
      </c>
      <c r="H11" s="64">
        <v>0</v>
      </c>
      <c r="I11" s="63">
        <v>13</v>
      </c>
      <c r="J11" s="66">
        <v>0</v>
      </c>
    </row>
    <row r="12" spans="1:10" ht="21.95" customHeight="1">
      <c r="A12" s="11"/>
      <c r="B12" s="21" t="s">
        <v>13</v>
      </c>
      <c r="C12" s="29">
        <f>SUM(D12:F12)</f>
        <v>20.358979</v>
      </c>
      <c r="D12" s="61">
        <v>0.364147</v>
      </c>
      <c r="E12" s="61">
        <v>19.826125</v>
      </c>
      <c r="F12" s="61">
        <v>0.168707</v>
      </c>
      <c r="G12" s="43">
        <f>SUM(H12:J12)</f>
        <v>2165</v>
      </c>
      <c r="H12" s="63">
        <v>35</v>
      </c>
      <c r="I12" s="63">
        <v>2123</v>
      </c>
      <c r="J12" s="65">
        <v>7</v>
      </c>
    </row>
    <row r="13" spans="1:10" ht="21.95" customHeight="1">
      <c r="A13" s="11"/>
      <c r="B13" s="21" t="s">
        <v>14</v>
      </c>
      <c r="C13" s="29">
        <f>SUM(D13:F13)</f>
        <v>69.846706</v>
      </c>
      <c r="D13" s="61">
        <v>1.415678</v>
      </c>
      <c r="E13" s="61">
        <v>67.749227</v>
      </c>
      <c r="F13" s="61">
        <v>0.681801</v>
      </c>
      <c r="G13" s="43">
        <f>SUM(H13:J13)</f>
        <v>2031</v>
      </c>
      <c r="H13" s="63">
        <v>63</v>
      </c>
      <c r="I13" s="63">
        <v>1952</v>
      </c>
      <c r="J13" s="65">
        <v>16</v>
      </c>
    </row>
    <row r="14" spans="1:10" ht="21.95" customHeight="1">
      <c r="A14" s="11"/>
      <c r="B14" s="21" t="s">
        <v>15</v>
      </c>
      <c r="C14" s="29">
        <f>SUM(D14:F14)</f>
        <v>149.610581</v>
      </c>
      <c r="D14" s="61">
        <v>1.163528</v>
      </c>
      <c r="E14" s="61">
        <v>148.447053</v>
      </c>
      <c r="F14" s="62">
        <v>0</v>
      </c>
      <c r="G14" s="43">
        <f>SUM(H14:J14)</f>
        <v>1177</v>
      </c>
      <c r="H14" s="63">
        <v>9</v>
      </c>
      <c r="I14" s="63">
        <v>1168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645.962527</v>
      </c>
      <c r="D15" s="61">
        <v>13.865299</v>
      </c>
      <c r="E15" s="61">
        <v>622.43842</v>
      </c>
      <c r="F15" s="61">
        <v>9.658808</v>
      </c>
      <c r="G15" s="43">
        <f>SUM(H15:J15)</f>
        <v>3298</v>
      </c>
      <c r="H15" s="63">
        <v>102</v>
      </c>
      <c r="I15" s="63">
        <v>3164</v>
      </c>
      <c r="J15" s="65">
        <v>32</v>
      </c>
    </row>
    <row r="16" spans="1:10" ht="21.95" customHeight="1">
      <c r="A16" s="11"/>
      <c r="B16" s="21" t="s">
        <v>17</v>
      </c>
      <c r="C16" s="29">
        <f>SUM(D16:F16)</f>
        <v>424.106452</v>
      </c>
      <c r="D16" s="61">
        <v>11.343314</v>
      </c>
      <c r="E16" s="61">
        <v>400.65682</v>
      </c>
      <c r="F16" s="61">
        <v>12.106318</v>
      </c>
      <c r="G16" s="43">
        <f>SUM(H16:J16)</f>
        <v>1020</v>
      </c>
      <c r="H16" s="63">
        <v>68</v>
      </c>
      <c r="I16" s="63">
        <v>938</v>
      </c>
      <c r="J16" s="65">
        <v>14</v>
      </c>
    </row>
    <row r="17" spans="1:10" ht="21.95" customHeight="1">
      <c r="A17" s="11"/>
      <c r="B17" s="21" t="s">
        <v>18</v>
      </c>
      <c r="C17" s="29">
        <f>SUM(D17:F17)</f>
        <v>0.476094</v>
      </c>
      <c r="D17" s="62">
        <v>0</v>
      </c>
      <c r="E17" s="61">
        <v>0.476094</v>
      </c>
      <c r="F17" s="62">
        <v>0</v>
      </c>
      <c r="G17" s="43">
        <f>SUM(H17:J17)</f>
        <v>1</v>
      </c>
      <c r="H17" s="64">
        <v>0</v>
      </c>
      <c r="I17" s="63">
        <v>1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1.297279</v>
      </c>
      <c r="D19" s="62">
        <v>0</v>
      </c>
      <c r="E19" s="61">
        <v>1.297279</v>
      </c>
      <c r="F19" s="62">
        <v>0</v>
      </c>
      <c r="G19" s="43">
        <f>SUM(H19:J19)</f>
        <v>20</v>
      </c>
      <c r="H19" s="64">
        <v>0</v>
      </c>
      <c r="I19" s="63">
        <v>20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20.255473</v>
      </c>
      <c r="D20" s="61">
        <v>0.032668</v>
      </c>
      <c r="E20" s="61">
        <v>20.222805</v>
      </c>
      <c r="F20" s="62">
        <v>0</v>
      </c>
      <c r="G20" s="43">
        <f>SUM(H20:J20)</f>
        <v>87</v>
      </c>
      <c r="H20" s="63">
        <v>2</v>
      </c>
      <c r="I20" s="63">
        <v>85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46.662002</v>
      </c>
      <c r="D21" s="61">
        <v>33.567136</v>
      </c>
      <c r="E21" s="61">
        <v>12.649552</v>
      </c>
      <c r="F21" s="61">
        <v>0.445314</v>
      </c>
      <c r="G21" s="43">
        <f>SUM(H21:J21)</f>
        <v>1261</v>
      </c>
      <c r="H21" s="63">
        <v>804</v>
      </c>
      <c r="I21" s="63">
        <v>434</v>
      </c>
      <c r="J21" s="65">
        <v>23</v>
      </c>
    </row>
    <row r="22" spans="1:10" ht="21.95" customHeight="1">
      <c r="A22" s="11"/>
      <c r="B22" s="21" t="s">
        <v>23</v>
      </c>
      <c r="C22" s="29">
        <f>SUM(D22:F22)</f>
        <v>21.083062</v>
      </c>
      <c r="D22" s="61">
        <v>17.562625</v>
      </c>
      <c r="E22" s="61">
        <v>3.454039</v>
      </c>
      <c r="F22" s="61">
        <v>0.066398</v>
      </c>
      <c r="G22" s="43">
        <f>SUM(H22:J22)</f>
        <v>347</v>
      </c>
      <c r="H22" s="63">
        <v>266</v>
      </c>
      <c r="I22" s="63">
        <v>79</v>
      </c>
      <c r="J22" s="65">
        <v>2</v>
      </c>
    </row>
    <row r="23" spans="1:10" ht="21.95" customHeight="1">
      <c r="A23" s="11"/>
      <c r="B23" s="21" t="s">
        <v>24</v>
      </c>
      <c r="C23" s="29">
        <f>SUM(D23:F23)</f>
        <v>5.135148</v>
      </c>
      <c r="D23" s="61">
        <v>0.585324</v>
      </c>
      <c r="E23" s="61">
        <v>4.549824</v>
      </c>
      <c r="F23" s="62">
        <v>0</v>
      </c>
      <c r="G23" s="43">
        <f>SUM(H23:J23)</f>
        <v>11</v>
      </c>
      <c r="H23" s="63">
        <v>5</v>
      </c>
      <c r="I23" s="63">
        <v>6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62">
        <v>0</v>
      </c>
      <c r="E25" s="62">
        <v>0</v>
      </c>
      <c r="F25" s="62">
        <v>0</v>
      </c>
      <c r="G25" s="43">
        <f>SUM(H25:J25)</f>
        <v>0</v>
      </c>
      <c r="H25" s="64">
        <v>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10.90369</v>
      </c>
      <c r="D26" s="62">
        <v>0</v>
      </c>
      <c r="E26" s="61">
        <v>10.765436</v>
      </c>
      <c r="F26" s="61">
        <v>0.138254</v>
      </c>
      <c r="G26" s="43">
        <f>SUM(H26:J26)</f>
        <v>29</v>
      </c>
      <c r="H26" s="64">
        <v>0</v>
      </c>
      <c r="I26" s="63">
        <v>28</v>
      </c>
      <c r="J26" s="65">
        <v>1</v>
      </c>
    </row>
    <row r="27" spans="1:10" ht="21.95" customHeight="1">
      <c r="A27" s="11"/>
      <c r="B27" s="21" t="s">
        <v>28</v>
      </c>
      <c r="C27" s="29">
        <f>SUM(D27:F27)</f>
        <v>5.988753</v>
      </c>
      <c r="D27" s="61">
        <v>5.547431</v>
      </c>
      <c r="E27" s="61">
        <v>0.398486</v>
      </c>
      <c r="F27" s="61">
        <v>0.042836</v>
      </c>
      <c r="G27" s="43">
        <f>SUM(H27:J27)</f>
        <v>69</v>
      </c>
      <c r="H27" s="63">
        <v>47</v>
      </c>
      <c r="I27" s="63">
        <v>20</v>
      </c>
      <c r="J27" s="65">
        <v>2</v>
      </c>
    </row>
    <row r="28" spans="1:10" ht="21.95" customHeight="1">
      <c r="A28" s="11"/>
      <c r="B28" s="21" t="s">
        <v>29</v>
      </c>
      <c r="C28" s="29">
        <f>SUM(D28:F28)</f>
        <v>35.977888</v>
      </c>
      <c r="D28" s="61">
        <v>18.024054</v>
      </c>
      <c r="E28" s="61">
        <v>17.953834</v>
      </c>
      <c r="F28" s="62">
        <v>0</v>
      </c>
      <c r="G28" s="43">
        <f>SUM(H28:J28)</f>
        <v>224</v>
      </c>
      <c r="H28" s="63">
        <v>68</v>
      </c>
      <c r="I28" s="63">
        <v>156</v>
      </c>
      <c r="J28" s="66">
        <v>0</v>
      </c>
    </row>
    <row r="29" spans="1:10" ht="21.95" customHeight="1">
      <c r="A29" s="11"/>
      <c r="B29" s="21" t="s">
        <v>30</v>
      </c>
      <c r="C29" s="29">
        <f>SUM(D29:F29)</f>
        <v>32.539903</v>
      </c>
      <c r="D29" s="61">
        <v>12.843587</v>
      </c>
      <c r="E29" s="61">
        <v>19.696316</v>
      </c>
      <c r="F29" s="62">
        <v>0</v>
      </c>
      <c r="G29" s="43">
        <f>SUM(H29:J29)</f>
        <v>283</v>
      </c>
      <c r="H29" s="63">
        <v>211</v>
      </c>
      <c r="I29" s="63">
        <v>72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5650.637147</v>
      </c>
      <c r="D31" s="61">
        <v>1150.15374</v>
      </c>
      <c r="E31" s="61">
        <v>4346.210757</v>
      </c>
      <c r="F31" s="61">
        <v>154.27265</v>
      </c>
      <c r="G31" s="43">
        <f>SUM(H31:J31)</f>
        <v>58589</v>
      </c>
      <c r="H31" s="63">
        <v>16737</v>
      </c>
      <c r="I31" s="63">
        <v>40778</v>
      </c>
      <c r="J31" s="65">
        <v>1074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3:B3"/>
    <mergeCell ref="A4:B4"/>
    <mergeCell ref="A5:J5"/>
    <mergeCell ref="C6:I6"/>
    <mergeCell ref="A7:B8"/>
    <mergeCell ref="C7:F7"/>
    <mergeCell ref="G7:J7"/>
    <mergeCell ref="A10:A30"/>
    <mergeCell ref="A31:B31"/>
    <mergeCell ref="A32:B32"/>
    <mergeCell ref="C32:J32"/>
    <mergeCell ref="A33:Y33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1">
      <selection activeCell="B27" sqref="B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49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17510.058696</v>
      </c>
      <c r="D9" s="34">
        <f>SUM(D10,D31)</f>
        <v>5075.614678</v>
      </c>
      <c r="E9" s="34">
        <f>SUM(E10,E31)</f>
        <v>12066.200101</v>
      </c>
      <c r="F9" s="34">
        <f>SUM(F10,F31)</f>
        <v>368.243917</v>
      </c>
      <c r="G9" s="42">
        <f>SUM(G10,G31)</f>
        <v>235050</v>
      </c>
      <c r="H9" s="42">
        <f>SUM(H10,H31)</f>
        <v>49241</v>
      </c>
      <c r="I9" s="42">
        <f>SUM(I10,I31)</f>
        <v>183533</v>
      </c>
      <c r="J9" s="50">
        <f>SUM(J10,J31)</f>
        <v>2276</v>
      </c>
    </row>
    <row r="10" spans="1:10" ht="21.95" customHeight="1">
      <c r="A10" s="10" t="s">
        <v>4</v>
      </c>
      <c r="B10" s="21" t="s">
        <v>11</v>
      </c>
      <c r="C10" s="29">
        <f>SUM(C11:C30)</f>
        <v>11895.190248</v>
      </c>
      <c r="D10" s="35">
        <f>SUM(D11:D30)</f>
        <v>3405.760079</v>
      </c>
      <c r="E10" s="35">
        <f>SUM(E11:E30)</f>
        <v>8266.845149</v>
      </c>
      <c r="F10" s="35">
        <f>SUM(F11:F30)</f>
        <v>222.58502</v>
      </c>
      <c r="G10" s="43">
        <f>SUM(G11:G30)</f>
        <v>85381</v>
      </c>
      <c r="H10" s="43">
        <f>SUM(H11:H30)</f>
        <v>22001</v>
      </c>
      <c r="I10" s="43">
        <f>SUM(I11:I30)</f>
        <v>63089</v>
      </c>
      <c r="J10" s="51">
        <f>SUM(J11:J30)</f>
        <v>291</v>
      </c>
    </row>
    <row r="11" spans="1:10" ht="21.95" customHeight="1">
      <c r="A11" s="11"/>
      <c r="B11" s="21" t="s">
        <v>12</v>
      </c>
      <c r="C11" s="29">
        <f>SUM(D11:F11)</f>
        <v>420.038517</v>
      </c>
      <c r="D11" s="35">
        <f>SUM('中 壢 區已登記公私有土地筆數面積(續6)'!D11,'觀 音 區已登記公私有土地筆數面積(續7)'!D11)</f>
        <v>10.896909</v>
      </c>
      <c r="E11" s="35">
        <f>SUM('中 壢 區已登記公私有土地筆數面積(續6)'!E11,'觀 音 區已登記公私有土地筆數面積(續7)'!E11)</f>
        <v>404.029248</v>
      </c>
      <c r="F11" s="35">
        <f>SUM('中 壢 區已登記公私有土地筆數面積(續6)'!F11,'觀 音 區已登記公私有土地筆數面積(續7)'!F11)</f>
        <v>5.11236</v>
      </c>
      <c r="G11" s="43">
        <f>SUM(H11:J11)</f>
        <v>12463</v>
      </c>
      <c r="H11" s="43">
        <f>SUM('中 壢 區已登記公私有土地筆數面積(續6)'!H11,'觀 音 區已登記公私有土地筆數面積(續7)'!H11)</f>
        <v>210</v>
      </c>
      <c r="I11" s="43">
        <f>SUM('中 壢 區已登記公私有土地筆數面積(續6)'!I11,'觀 音 區已登記公私有土地筆數面積(續7)'!I11)</f>
        <v>12224</v>
      </c>
      <c r="J11" s="51">
        <f>SUM('中 壢 區已登記公私有土地筆數面積(續6)'!J11,'觀 音 區已登記公私有土地筆數面積(續7)'!J11)</f>
        <v>29</v>
      </c>
    </row>
    <row r="12" spans="1:10" ht="21.95" customHeight="1">
      <c r="A12" s="11"/>
      <c r="B12" s="21" t="s">
        <v>13</v>
      </c>
      <c r="C12" s="29">
        <f>SUM(D12:F12)</f>
        <v>16.982786</v>
      </c>
      <c r="D12" s="35">
        <f>SUM('中 壢 區已登記公私有土地筆數面積(續6)'!D12,'觀 音 區已登記公私有土地筆數面積(續7)'!D12)</f>
        <v>0.586277</v>
      </c>
      <c r="E12" s="35">
        <f>SUM('中 壢 區已登記公私有土地筆數面積(續6)'!E12,'觀 音 區已登記公私有土地筆數面積(續7)'!E12)</f>
        <v>16.1665</v>
      </c>
      <c r="F12" s="35">
        <f>SUM('中 壢 區已登記公私有土地筆數面積(續6)'!F12,'觀 音 區已登記公私有土地筆數面積(續7)'!F12)</f>
        <v>0.230009</v>
      </c>
      <c r="G12" s="43">
        <f>SUM(H12:J12)</f>
        <v>1379</v>
      </c>
      <c r="H12" s="43">
        <f>SUM('中 壢 區已登記公私有土地筆數面積(續6)'!H12,'觀 音 區已登記公私有土地筆數面積(續7)'!H12)</f>
        <v>26</v>
      </c>
      <c r="I12" s="43">
        <f>SUM('中 壢 區已登記公私有土地筆數面積(續6)'!I12,'觀 音 區已登記公私有土地筆數面積(續7)'!I12)</f>
        <v>1348</v>
      </c>
      <c r="J12" s="51">
        <f>SUM('中 壢 區已登記公私有土地筆數面積(續6)'!J12,'觀 音 區已登記公私有土地筆數面積(續7)'!J12)</f>
        <v>5</v>
      </c>
    </row>
    <row r="13" spans="1:10" ht="21.95" customHeight="1">
      <c r="A13" s="11"/>
      <c r="B13" s="21" t="s">
        <v>14</v>
      </c>
      <c r="C13" s="29">
        <f>SUM(D13:F13)</f>
        <v>0.56642</v>
      </c>
      <c r="D13" s="35">
        <f>SUM('中 壢 區已登記公私有土地筆數面積(續6)'!D13,'觀 音 區已登記公私有土地筆數面積(續7)'!D13)</f>
        <v>0.56642</v>
      </c>
      <c r="E13" s="35">
        <f>SUM('中 壢 區已登記公私有土地筆數面積(續6)'!E13,'觀 音 區已登記公私有土地筆數面積(續7)'!E13)</f>
        <v>0</v>
      </c>
      <c r="F13" s="35">
        <f>SUM('中 壢 區已登記公私有土地筆數面積(續6)'!F13,'觀 音 區已登記公私有土地筆數面積(續7)'!F13)</f>
        <v>0</v>
      </c>
      <c r="G13" s="43">
        <f>SUM(H13:J13)</f>
        <v>12</v>
      </c>
      <c r="H13" s="43">
        <f>SUM('中 壢 區已登記公私有土地筆數面積(續6)'!H13,'觀 音 區已登記公私有土地筆數面積(續7)'!H13)</f>
        <v>12</v>
      </c>
      <c r="I13" s="43">
        <f>SUM('中 壢 區已登記公私有土地筆數面積(續6)'!I13,'觀 音 區已登記公私有土地筆數面積(續7)'!I13)</f>
        <v>0</v>
      </c>
      <c r="J13" s="51">
        <f>SUM('中 壢 區已登記公私有土地筆數面積(續6)'!J13,'觀 音 區已登記公私有土地筆數面積(續7)'!J13)</f>
        <v>0</v>
      </c>
    </row>
    <row r="14" spans="1:10" ht="21.95" customHeight="1">
      <c r="A14" s="11"/>
      <c r="B14" s="21" t="s">
        <v>15</v>
      </c>
      <c r="C14" s="29">
        <f>SUM(D14:F14)</f>
        <v>1545.404106</v>
      </c>
      <c r="D14" s="35">
        <f>SUM('中 壢 區已登記公私有土地筆數面積(續6)'!D14,'觀 音 區已登記公私有土地筆數面積(續7)'!D14)</f>
        <v>244.148632</v>
      </c>
      <c r="E14" s="35">
        <f>SUM('中 壢 區已登記公私有土地筆數面積(續6)'!E14,'觀 音 區已登記公私有土地筆數面積(續7)'!E14)</f>
        <v>1298.589074</v>
      </c>
      <c r="F14" s="35">
        <f>SUM('中 壢 區已登記公私有土地筆數面積(續6)'!F14,'觀 音 區已登記公私有土地筆數面積(續7)'!F14)</f>
        <v>2.6664</v>
      </c>
      <c r="G14" s="43">
        <f>SUM(H14:J14)</f>
        <v>8642</v>
      </c>
      <c r="H14" s="43">
        <f>SUM('中 壢 區已登記公私有土地筆數面積(續6)'!H14,'觀 音 區已登記公私有土地筆數面積(續7)'!H14)</f>
        <v>553</v>
      </c>
      <c r="I14" s="43">
        <f>SUM('中 壢 區已登記公私有土地筆數面積(續6)'!I14,'觀 音 區已登記公私有土地筆數面積(續7)'!I14)</f>
        <v>8086</v>
      </c>
      <c r="J14" s="51">
        <f>SUM('中 壢 區已登記公私有土地筆數面積(續6)'!J14,'觀 音 區已登記公私有土地筆數面積(續7)'!J14)</f>
        <v>3</v>
      </c>
    </row>
    <row r="15" spans="1:10" ht="21.95" customHeight="1">
      <c r="A15" s="11"/>
      <c r="B15" s="21" t="s">
        <v>16</v>
      </c>
      <c r="C15" s="29">
        <f>SUM(D15:F15)</f>
        <v>6444.842165</v>
      </c>
      <c r="D15" s="35">
        <f>SUM('中 壢 區已登記公私有土地筆數面積(續6)'!D15,'觀 音 區已登記公私有土地筆數面積(續7)'!D15)</f>
        <v>160.117515</v>
      </c>
      <c r="E15" s="35">
        <f>SUM('中 壢 區已登記公私有土地筆數面積(續6)'!E15,'觀 音 區已登記公私有土地筆數面積(續7)'!E15)</f>
        <v>6245.572359</v>
      </c>
      <c r="F15" s="35">
        <f>SUM('中 壢 區已登記公私有土地筆數面積(續6)'!F15,'觀 音 區已登記公私有土地筆數面積(續7)'!F15)</f>
        <v>39.152291</v>
      </c>
      <c r="G15" s="43">
        <f>SUM(H15:J15)</f>
        <v>40091</v>
      </c>
      <c r="H15" s="43">
        <f>SUM('中 壢 區已登記公私有土地筆數面積(續6)'!H15,'觀 音 區已登記公私有土地筆數面積(續7)'!H15)</f>
        <v>1406</v>
      </c>
      <c r="I15" s="43">
        <f>SUM('中 壢 區已登記公私有土地筆數面積(續6)'!I15,'觀 音 區已登記公私有土地筆數面積(續7)'!I15)</f>
        <v>38562</v>
      </c>
      <c r="J15" s="51">
        <f>SUM('中 壢 區已登記公私有土地筆數面積(續6)'!J15,'觀 音 區已登記公私有土地筆數面積(續7)'!J15)</f>
        <v>123</v>
      </c>
    </row>
    <row r="16" spans="1:10" ht="21.95" customHeight="1">
      <c r="A16" s="11"/>
      <c r="B16" s="21" t="s">
        <v>17</v>
      </c>
      <c r="C16" s="29">
        <f>SUM(D16:F16)</f>
        <v>58.934736</v>
      </c>
      <c r="D16" s="35">
        <f>SUM('中 壢 區已登記公私有土地筆數面積(續6)'!D16,'觀 音 區已登記公私有土地筆數面積(續7)'!D16)</f>
        <v>55.693811</v>
      </c>
      <c r="E16" s="35">
        <f>SUM('中 壢 區已登記公私有土地筆數面積(續6)'!E16,'觀 音 區已登記公私有土地筆數面積(續7)'!E16)</f>
        <v>3.240925</v>
      </c>
      <c r="F16" s="35">
        <f>SUM('中 壢 區已登記公私有土地筆數面積(續6)'!F16,'觀 音 區已登記公私有土地筆數面積(續7)'!F16)</f>
        <v>0</v>
      </c>
      <c r="G16" s="43">
        <f>SUM(H16:J16)</f>
        <v>96</v>
      </c>
      <c r="H16" s="43">
        <f>SUM('中 壢 區已登記公私有土地筆數面積(續6)'!H16,'觀 音 區已登記公私有土地筆數面積(續7)'!H16)</f>
        <v>79</v>
      </c>
      <c r="I16" s="43">
        <f>SUM('中 壢 區已登記公私有土地筆數面積(續6)'!I16,'觀 音 區已登記公私有土地筆數面積(續7)'!I16)</f>
        <v>17</v>
      </c>
      <c r="J16" s="51">
        <f>SUM('中 壢 區已登記公私有土地筆數面積(續6)'!J16,'觀 音 區已登記公私有土地筆數面積(續7)'!J16)</f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35">
        <f>SUM('中 壢 區已登記公私有土地筆數面積(續6)'!D17,'觀 音 區已登記公私有土地筆數面積(續7)'!D17)</f>
        <v>0</v>
      </c>
      <c r="E17" s="35">
        <f>SUM('中 壢 區已登記公私有土地筆數面積(續6)'!E17,'觀 音 區已登記公私有土地筆數面積(續7)'!E17)</f>
        <v>0</v>
      </c>
      <c r="F17" s="35">
        <f>SUM('中 壢 區已登記公私有土地筆數面積(續6)'!F17,'觀 音 區已登記公私有土地筆數面積(續7)'!F17)</f>
        <v>0</v>
      </c>
      <c r="G17" s="43">
        <f>SUM(H17:J17)</f>
        <v>0</v>
      </c>
      <c r="H17" s="43">
        <f>SUM('中 壢 區已登記公私有土地筆數面積(續6)'!H17,'觀 音 區已登記公私有土地筆數面積(續7)'!H17)</f>
        <v>0</v>
      </c>
      <c r="I17" s="43">
        <f>SUM('中 壢 區已登記公私有土地筆數面積(續6)'!I17,'觀 音 區已登記公私有土地筆數面積(續7)'!I17)</f>
        <v>0</v>
      </c>
      <c r="J17" s="51">
        <f>SUM('中 壢 區已登記公私有土地筆數面積(續6)'!J17,'觀 音 區已登記公私有土地筆數面積(續7)'!J17)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SUM('中 壢 區已登記公私有土地筆數面積(續6)'!D18,'觀 音 區已登記公私有土地筆數面積(續7)'!D18)</f>
        <v>0</v>
      </c>
      <c r="E18" s="35">
        <f>SUM('中 壢 區已登記公私有土地筆數面積(續6)'!E18,'觀 音 區已登記公私有土地筆數面積(續7)'!E18)</f>
        <v>0</v>
      </c>
      <c r="F18" s="35">
        <f>SUM('中 壢 區已登記公私有土地筆數面積(續6)'!F18,'觀 音 區已登記公私有土地筆數面積(續7)'!F18)</f>
        <v>0</v>
      </c>
      <c r="G18" s="43">
        <f>SUM(H18:J18)</f>
        <v>0</v>
      </c>
      <c r="H18" s="43">
        <f>SUM('中 壢 區已登記公私有土地筆數面積(續6)'!H18,'觀 音 區已登記公私有土地筆數面積(續7)'!H18)</f>
        <v>0</v>
      </c>
      <c r="I18" s="43">
        <f>SUM('中 壢 區已登記公私有土地筆數面積(續6)'!I18,'觀 音 區已登記公私有土地筆數面積(續7)'!I18)</f>
        <v>0</v>
      </c>
      <c r="J18" s="51">
        <f>SUM('中 壢 區已登記公私有土地筆數面積(續6)'!J18,'觀 音 區已登記公私有土地筆數面積(續7)'!J18)</f>
        <v>0</v>
      </c>
    </row>
    <row r="19" spans="1:10" ht="21.95" customHeight="1">
      <c r="A19" s="11"/>
      <c r="B19" s="21" t="s">
        <v>20</v>
      </c>
      <c r="C19" s="29">
        <f>SUM(D19:F19)</f>
        <v>6.003593</v>
      </c>
      <c r="D19" s="35">
        <f>SUM('中 壢 區已登記公私有土地筆數面積(續6)'!D19,'觀 音 區已登記公私有土地筆數面積(續7)'!D19)</f>
        <v>1.370257</v>
      </c>
      <c r="E19" s="35">
        <f>SUM('中 壢 區已登記公私有土地筆數面積(續6)'!E19,'觀 音 區已登記公私有土地筆數面積(續7)'!E19)</f>
        <v>4.633336</v>
      </c>
      <c r="F19" s="35">
        <f>SUM('中 壢 區已登記公私有土地筆數面積(續6)'!F19,'觀 音 區已登記公私有土地筆數面積(續7)'!F19)</f>
        <v>0</v>
      </c>
      <c r="G19" s="43">
        <f>SUM(H19:J19)</f>
        <v>29</v>
      </c>
      <c r="H19" s="43">
        <f>SUM('中 壢 區已登記公私有土地筆數面積(續6)'!H19,'觀 音 區已登記公私有土地筆數面積(續7)'!H19)</f>
        <v>4</v>
      </c>
      <c r="I19" s="43">
        <f>SUM('中 壢 區已登記公私有土地筆數面積(續6)'!I19,'觀 音 區已登記公私有土地筆數面積(續7)'!I19)</f>
        <v>25</v>
      </c>
      <c r="J19" s="51">
        <f>SUM('中 壢 區已登記公私有土地筆數面積(續6)'!J19,'觀 音 區已登記公私有土地筆數面積(續7)'!J19)</f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35">
        <f>SUM('中 壢 區已登記公私有土地筆數面積(續6)'!D20,'觀 音 區已登記公私有土地筆數面積(續7)'!D20)</f>
        <v>0</v>
      </c>
      <c r="E20" s="35">
        <f>SUM('中 壢 區已登記公私有土地筆數面積(續6)'!E20,'觀 音 區已登記公私有土地筆數面積(續7)'!E20)</f>
        <v>0</v>
      </c>
      <c r="F20" s="35">
        <f>SUM('中 壢 區已登記公私有土地筆數面積(續6)'!F20,'觀 音 區已登記公私有土地筆數面積(續7)'!F20)</f>
        <v>0</v>
      </c>
      <c r="G20" s="43">
        <f>SUM(H20:J20)</f>
        <v>0</v>
      </c>
      <c r="H20" s="43">
        <f>SUM('中 壢 區已登記公私有土地筆數面積(續6)'!H20,'觀 音 區已登記公私有土地筆數面積(續7)'!H20)</f>
        <v>0</v>
      </c>
      <c r="I20" s="43">
        <f>SUM('中 壢 區已登記公私有土地筆數面積(續6)'!I20,'觀 音 區已登記公私有土地筆數面積(續7)'!I20)</f>
        <v>0</v>
      </c>
      <c r="J20" s="51">
        <f>SUM('中 壢 區已登記公私有土地筆數面積(續6)'!J20,'觀 音 區已登記公私有土地筆數面積(續7)'!J20)</f>
        <v>0</v>
      </c>
    </row>
    <row r="21" spans="1:10" ht="21.95" customHeight="1">
      <c r="A21" s="11"/>
      <c r="B21" s="21" t="s">
        <v>22</v>
      </c>
      <c r="C21" s="29">
        <f>SUM(D21:F21)</f>
        <v>578.766044</v>
      </c>
      <c r="D21" s="35">
        <f>SUM('中 壢 區已登記公私有土地筆數面積(續6)'!D21,'觀 音 區已登記公私有土地筆數面積(續7)'!D21)</f>
        <v>531.835176</v>
      </c>
      <c r="E21" s="35">
        <f>SUM('中 壢 區已登記公私有土地筆數面積(續6)'!E21,'觀 音 區已登記公私有土地筆數面積(續7)'!E21)</f>
        <v>46.299877</v>
      </c>
      <c r="F21" s="35">
        <f>SUM('中 壢 區已登記公私有土地筆數面積(續6)'!F21,'觀 音 區已登記公私有土地筆數面積(續7)'!F21)</f>
        <v>0.630991</v>
      </c>
      <c r="G21" s="43">
        <f>SUM(H21:J21)</f>
        <v>9615</v>
      </c>
      <c r="H21" s="43">
        <f>SUM('中 壢 區已登記公私有土地筆數面積(續6)'!H21,'觀 音 區已登記公私有土地筆數面積(續7)'!H21)</f>
        <v>8709</v>
      </c>
      <c r="I21" s="43">
        <f>SUM('中 壢 區已登記公私有土地筆數面積(續6)'!I21,'觀 音 區已登記公私有土地筆數面積(續7)'!I21)</f>
        <v>880</v>
      </c>
      <c r="J21" s="51">
        <f>SUM('中 壢 區已登記公私有土地筆數面積(續6)'!J21,'觀 音 區已登記公私有土地筆數面積(續7)'!J21)</f>
        <v>26</v>
      </c>
    </row>
    <row r="22" spans="1:10" ht="21.95" customHeight="1">
      <c r="A22" s="11"/>
      <c r="B22" s="21" t="s">
        <v>23</v>
      </c>
      <c r="C22" s="29">
        <f>SUM(D22:F22)</f>
        <v>1256.485756</v>
      </c>
      <c r="D22" s="35">
        <f>SUM('中 壢 區已登記公私有土地筆數面積(續6)'!D22,'觀 音 區已登記公私有土地筆數面積(續7)'!D22)</f>
        <v>926.746708</v>
      </c>
      <c r="E22" s="35">
        <f>SUM('中 壢 區已登記公私有土地筆數面積(續6)'!E22,'觀 音 區已登記公私有土地筆數面積(續7)'!E22)</f>
        <v>155.571804</v>
      </c>
      <c r="F22" s="35">
        <f>SUM('中 壢 區已登記公私有土地筆數面積(續6)'!F22,'觀 音 區已登記公私有土地筆數面積(續7)'!F22)</f>
        <v>174.167244</v>
      </c>
      <c r="G22" s="43">
        <f>SUM(H22:J22)</f>
        <v>10905</v>
      </c>
      <c r="H22" s="43">
        <f>SUM('中 壢 區已登記公私有土地筆數面積(續6)'!H22,'觀 音 區已登記公私有土地筆數面積(續7)'!H22)</f>
        <v>9584</v>
      </c>
      <c r="I22" s="43">
        <f>SUM('中 壢 區已登記公私有土地筆數面積(續6)'!I22,'觀 音 區已登記公私有土地筆數面積(續7)'!I22)</f>
        <v>1222</v>
      </c>
      <c r="J22" s="51">
        <f>SUM('中 壢 區已登記公私有土地筆數面積(續6)'!J22,'觀 音 區已登記公私有土地筆數面積(續7)'!J22)</f>
        <v>99</v>
      </c>
    </row>
    <row r="23" spans="1:10" ht="21.95" customHeight="1">
      <c r="A23" s="11"/>
      <c r="B23" s="21" t="s">
        <v>24</v>
      </c>
      <c r="C23" s="29">
        <f>SUM(D23:F23)</f>
        <v>29.571371</v>
      </c>
      <c r="D23" s="35">
        <f>SUM('中 壢 區已登記公私有土地筆數面積(續6)'!D23,'觀 音 區已登記公私有土地筆數面積(續7)'!D23)</f>
        <v>28.576929</v>
      </c>
      <c r="E23" s="35">
        <f>SUM('中 壢 區已登記公私有土地筆數面積(續6)'!E23,'觀 音 區已登記公私有土地筆數面積(續7)'!E23)</f>
        <v>0.98754</v>
      </c>
      <c r="F23" s="35">
        <f>SUM('中 壢 區已登記公私有土地筆數面積(續6)'!F23,'觀 音 區已登記公私有土地筆數面積(續7)'!F23)</f>
        <v>0.006902</v>
      </c>
      <c r="G23" s="43">
        <f>SUM(H23:J23)</f>
        <v>68</v>
      </c>
      <c r="H23" s="43">
        <f>SUM('中 壢 區已登記公私有土地筆數面積(續6)'!H23,'觀 音 區已登記公私有土地筆數面積(續7)'!H23)</f>
        <v>47</v>
      </c>
      <c r="I23" s="43">
        <f>SUM('中 壢 區已登記公私有土地筆數面積(續6)'!I23,'觀 音 區已登記公私有土地筆數面積(續7)'!I23)</f>
        <v>20</v>
      </c>
      <c r="J23" s="51">
        <f>SUM('中 壢 區已登記公私有土地筆數面積(續6)'!J23,'觀 音 區已登記公私有土地筆數面積(續7)'!J23)</f>
        <v>1</v>
      </c>
    </row>
    <row r="24" spans="1:10" ht="21.95" customHeight="1">
      <c r="A24" s="11"/>
      <c r="B24" s="21" t="s">
        <v>25</v>
      </c>
      <c r="C24" s="29">
        <f>SUM(D24:F24)</f>
        <v>0</v>
      </c>
      <c r="D24" s="35">
        <f>SUM('中 壢 區已登記公私有土地筆數面積(續6)'!D24,'觀 音 區已登記公私有土地筆數面積(續7)'!D24)</f>
        <v>0</v>
      </c>
      <c r="E24" s="35">
        <f>SUM('中 壢 區已登記公私有土地筆數面積(續6)'!E24,'觀 音 區已登記公私有土地筆數面積(續7)'!E24)</f>
        <v>0</v>
      </c>
      <c r="F24" s="35">
        <f>SUM('中 壢 區已登記公私有土地筆數面積(續6)'!F24,'觀 音 區已登記公私有土地筆數面積(續7)'!F24)</f>
        <v>0</v>
      </c>
      <c r="G24" s="43">
        <f>SUM(H24:J24)</f>
        <v>0</v>
      </c>
      <c r="H24" s="43">
        <f>SUM('中 壢 區已登記公私有土地筆數面積(續6)'!H24,'觀 音 區已登記公私有土地筆數面積(續7)'!H24)</f>
        <v>0</v>
      </c>
      <c r="I24" s="43">
        <f>SUM('中 壢 區已登記公私有土地筆數面積(續6)'!I24,'觀 音 區已登記公私有土地筆數面積(續7)'!I24)</f>
        <v>0</v>
      </c>
      <c r="J24" s="51">
        <f>SUM('中 壢 區已登記公私有土地筆數面積(續6)'!J24,'觀 音 區已登記公私有土地筆數面積(續7)'!J24)</f>
        <v>0</v>
      </c>
    </row>
    <row r="25" spans="1:10" ht="21.95" customHeight="1">
      <c r="A25" s="11"/>
      <c r="B25" s="21" t="s">
        <v>26</v>
      </c>
      <c r="C25" s="29">
        <f>SUM(D25:F25)</f>
        <v>12.236984</v>
      </c>
      <c r="D25" s="35">
        <f>SUM('中 壢 區已登記公私有土地筆數面積(續6)'!D25,'觀 音 區已登記公私有土地筆數面積(續7)'!D25)</f>
        <v>12.123983</v>
      </c>
      <c r="E25" s="35">
        <f>SUM('中 壢 區已登記公私有土地筆數面積(續6)'!E25,'觀 音 區已登記公私有土地筆數面積(續7)'!E25)</f>
        <v>0.113001</v>
      </c>
      <c r="F25" s="35">
        <f>SUM('中 壢 區已登記公私有土地筆數面積(續6)'!F25,'觀 音 區已登記公私有土地筆數面積(續7)'!F25)</f>
        <v>0</v>
      </c>
      <c r="G25" s="43">
        <f>SUM(H25:J25)</f>
        <v>76</v>
      </c>
      <c r="H25" s="43">
        <f>SUM('中 壢 區已登記公私有土地筆數面積(續6)'!H25,'觀 音 區已登記公私有土地筆數面積(續7)'!H25)</f>
        <v>68</v>
      </c>
      <c r="I25" s="43">
        <f>SUM('中 壢 區已登記公私有土地筆數面積(續6)'!I25,'觀 音 區已登記公私有土地筆數面積(續7)'!I25)</f>
        <v>8</v>
      </c>
      <c r="J25" s="51">
        <f>SUM('中 壢 區已登記公私有土地筆數面積(續6)'!J25,'觀 音 區已登記公私有土地筆數面積(續7)'!J25)</f>
        <v>0</v>
      </c>
    </row>
    <row r="26" spans="1:10" ht="21.95" customHeight="1">
      <c r="A26" s="11"/>
      <c r="B26" s="21" t="s">
        <v>27</v>
      </c>
      <c r="C26" s="29">
        <f>SUM(D26:F26)</f>
        <v>534.345871</v>
      </c>
      <c r="D26" s="35">
        <f>SUM('中 壢 區已登記公私有土地筆數面積(續6)'!D26,'觀 音 區已登記公私有土地筆數面積(續7)'!D26)</f>
        <v>518.971307</v>
      </c>
      <c r="E26" s="35">
        <f>SUM('中 壢 區已登記公私有土地筆數面積(續6)'!E26,'觀 音 區已登記公私有土地筆數面積(續7)'!E26)</f>
        <v>15.374564</v>
      </c>
      <c r="F26" s="35">
        <f>SUM('中 壢 區已登記公私有土地筆數面積(續6)'!F26,'觀 音 區已登記公私有土地筆數面積(續7)'!F26)</f>
        <v>0</v>
      </c>
      <c r="G26" s="43">
        <f>SUM(H26:J26)</f>
        <v>1036</v>
      </c>
      <c r="H26" s="43">
        <f>SUM('中 壢 區已登記公私有土地筆數面積(續6)'!H26,'觀 音 區已登記公私有土地筆數面積(續7)'!H26)</f>
        <v>857</v>
      </c>
      <c r="I26" s="43">
        <f>SUM('中 壢 區已登記公私有土地筆數面積(續6)'!I26,'觀 音 區已登記公私有土地筆數面積(續7)'!I26)</f>
        <v>179</v>
      </c>
      <c r="J26" s="51">
        <f>SUM('中 壢 區已登記公私有土地筆數面積(續6)'!J26,'觀 音 區已登記公私有土地筆數面積(續7)'!J26)</f>
        <v>0</v>
      </c>
    </row>
    <row r="27" spans="1:10" ht="21.95" customHeight="1">
      <c r="A27" s="11"/>
      <c r="B27" s="21" t="s">
        <v>28</v>
      </c>
      <c r="C27" s="29">
        <f>SUM(D27:F27)</f>
        <v>9.294533</v>
      </c>
      <c r="D27" s="35">
        <f>SUM('中 壢 區已登記公私有土地筆數面積(續6)'!D27,'觀 音 區已登記公私有土地筆數面積(續7)'!D27)</f>
        <v>5.913451</v>
      </c>
      <c r="E27" s="35">
        <f>SUM('中 壢 區已登記公私有土地筆數面積(續6)'!E27,'觀 音 區已登記公私有土地筆數面積(續7)'!E27)</f>
        <v>3.381082</v>
      </c>
      <c r="F27" s="35">
        <f>SUM('中 壢 區已登記公私有土地筆數面積(續6)'!F27,'觀 音 區已登記公私有土地筆數面積(續7)'!F27)</f>
        <v>0</v>
      </c>
      <c r="G27" s="43">
        <f>SUM(H27:J27)</f>
        <v>151</v>
      </c>
      <c r="H27" s="43">
        <f>SUM('中 壢 區已登記公私有土地筆數面積(續6)'!H27,'觀 音 區已登記公私有土地筆數面積(續7)'!H27)</f>
        <v>8</v>
      </c>
      <c r="I27" s="43">
        <f>SUM('中 壢 區已登記公私有土地筆數面積(續6)'!I27,'觀 音 區已登記公私有土地筆數面積(續7)'!I27)</f>
        <v>143</v>
      </c>
      <c r="J27" s="51">
        <f>SUM('中 壢 區已登記公私有土地筆數面積(續6)'!J27,'觀 音 區已登記公私有土地筆數面積(續7)'!J27)</f>
        <v>0</v>
      </c>
    </row>
    <row r="28" spans="1:10" ht="21.95" customHeight="1">
      <c r="A28" s="11"/>
      <c r="B28" s="21" t="s">
        <v>29</v>
      </c>
      <c r="C28" s="29">
        <f>SUM(D28:F28)</f>
        <v>981.717366</v>
      </c>
      <c r="D28" s="35">
        <f>SUM('中 壢 區已登記公私有土地筆數面積(續6)'!D28,'觀 音 區已登記公私有土地筆數面積(續7)'!D28)</f>
        <v>908.212704</v>
      </c>
      <c r="E28" s="35">
        <f>SUM('中 壢 區已登記公私有土地筆數面積(續6)'!E28,'觀 音 區已登記公私有土地筆數面積(續7)'!E28)</f>
        <v>72.885839</v>
      </c>
      <c r="F28" s="35">
        <f>SUM('中 壢 區已登記公私有土地筆數面積(續6)'!F28,'觀 音 區已登記公私有土地筆數面積(續7)'!F28)</f>
        <v>0.618823</v>
      </c>
      <c r="G28" s="43">
        <f>SUM(H28:J28)</f>
        <v>818</v>
      </c>
      <c r="H28" s="43">
        <f>SUM('中 壢 區已登記公私有土地筆數面積(續6)'!H28,'觀 音 區已登記公私有土地筆數面積(續7)'!H28)</f>
        <v>438</v>
      </c>
      <c r="I28" s="43">
        <f>SUM('中 壢 區已登記公私有土地筆數面積(續6)'!I28,'觀 音 區已登記公私有土地筆數面積(續7)'!I28)</f>
        <v>375</v>
      </c>
      <c r="J28" s="51">
        <f>SUM('中 壢 區已登記公私有土地筆數面積(續6)'!J28,'觀 音 區已登記公私有土地筆數面積(續7)'!J28)</f>
        <v>5</v>
      </c>
    </row>
    <row r="29" spans="1:10" ht="21.95" customHeight="1">
      <c r="A29" s="11"/>
      <c r="B29" s="21" t="s">
        <v>30</v>
      </c>
      <c r="C29" s="29">
        <f>SUM(D29:F29)</f>
        <v>0</v>
      </c>
      <c r="D29" s="35">
        <f>SUM('中 壢 區已登記公私有土地筆數面積(續6)'!D29,'觀 音 區已登記公私有土地筆數面積(續7)'!D29)</f>
        <v>0</v>
      </c>
      <c r="E29" s="35">
        <f>SUM('中 壢 區已登記公私有土地筆數面積(續6)'!E29,'觀 音 區已登記公私有土地筆數面積(續7)'!E29)</f>
        <v>0</v>
      </c>
      <c r="F29" s="35">
        <f>SUM('中 壢 區已登記公私有土地筆數面積(續6)'!F29,'觀 音 區已登記公私有土地筆數面積(續7)'!F29)</f>
        <v>0</v>
      </c>
      <c r="G29" s="43">
        <f>SUM(H29:J29)</f>
        <v>0</v>
      </c>
      <c r="H29" s="43">
        <f>SUM('中 壢 區已登記公私有土地筆數面積(續6)'!H29,'觀 音 區已登記公私有土地筆數面積(續7)'!H29)</f>
        <v>0</v>
      </c>
      <c r="I29" s="43">
        <f>SUM('中 壢 區已登記公私有土地筆數面積(續6)'!I29,'觀 音 區已登記公私有土地筆數面積(續7)'!I29)</f>
        <v>0</v>
      </c>
      <c r="J29" s="51">
        <f>SUM('中 壢 區已登記公私有土地筆數面積(續6)'!J29,'觀 音 區已登記公私有土地筆數面積(續7)'!J29)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SUM('中 壢 區已登記公私有土地筆數面積(續6)'!D30,'觀 音 區已登記公私有土地筆數面積(續7)'!D30)</f>
        <v>0</v>
      </c>
      <c r="E30" s="35">
        <f>SUM('中 壢 區已登記公私有土地筆數面積(續6)'!E30,'觀 音 區已登記公私有土地筆數面積(續7)'!E30)</f>
        <v>0</v>
      </c>
      <c r="F30" s="35">
        <f>SUM('中 壢 區已登記公私有土地筆數面積(續6)'!F30,'觀 音 區已登記公私有土地筆數面積(續7)'!F30)</f>
        <v>0</v>
      </c>
      <c r="G30" s="43">
        <f>SUM(H30:J30)</f>
        <v>0</v>
      </c>
      <c r="H30" s="43">
        <f>SUM('中 壢 區已登記公私有土地筆數面積(續6)'!H30,'觀 音 區已登記公私有土地筆數面積(續7)'!H30)</f>
        <v>0</v>
      </c>
      <c r="I30" s="43">
        <f>SUM('中 壢 區已登記公私有土地筆數面積(續6)'!I30,'觀 音 區已登記公私有土地筆數面積(續7)'!I30)</f>
        <v>0</v>
      </c>
      <c r="J30" s="51">
        <f>SUM('中 壢 區已登記公私有土地筆數面積(續6)'!J30,'觀 音 區已登記公私有土地筆數面積(續7)'!J30)</f>
        <v>0</v>
      </c>
    </row>
    <row r="31" spans="1:10" ht="21.95" customHeight="1">
      <c r="A31" s="13" t="s">
        <v>5</v>
      </c>
      <c r="B31" s="21"/>
      <c r="C31" s="29">
        <f>SUM(D31:F31)</f>
        <v>5614.868448</v>
      </c>
      <c r="D31" s="35">
        <f>SUM('中 壢 區已登記公私有土地筆數面積(續6)'!D31,'觀 音 區已登記公私有土地筆數面積(續7)'!D31)</f>
        <v>1669.854599</v>
      </c>
      <c r="E31" s="35">
        <f>SUM('中 壢 區已登記公私有土地筆數面積(續6)'!E31,'觀 音 區已登記公私有土地筆數面積(續7)'!E31)</f>
        <v>3799.354952</v>
      </c>
      <c r="F31" s="35">
        <f>SUM('中 壢 區已登記公私有土地筆數面積(續6)'!F31,'觀 音 區已登記公私有土地筆數面積(續7)'!F31)</f>
        <v>145.658897</v>
      </c>
      <c r="G31" s="43">
        <f>SUM(H31:J31)</f>
        <v>149669</v>
      </c>
      <c r="H31" s="43">
        <f>SUM('中 壢 區已登記公私有土地筆數面積(續6)'!H31,'觀 音 區已登記公私有土地筆數面積(續7)'!H31)</f>
        <v>27240</v>
      </c>
      <c r="I31" s="43">
        <f>SUM('中 壢 區已登記公私有土地筆數面積(續6)'!I31,'觀 音 區已登記公私有土地筆數面積(續7)'!I31)</f>
        <v>120444</v>
      </c>
      <c r="J31" s="51">
        <f>SUM('中 壢 區已登記公私有土地筆數面積(續6)'!J31,'觀 音 區已登記公私有土地筆數面積(續7)'!J31)</f>
        <v>1985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6">
      <selection activeCell="H29" sqref="H13 I13 J12:J13 H16:J20 H23:H24 I24:I25 J24:J30 H26 H29:I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7536.528865</v>
      </c>
      <c r="D9" s="34">
        <f>SUM(D10,D31)</f>
        <v>1914.19691</v>
      </c>
      <c r="E9" s="34">
        <f>SUM(E10,E31)</f>
        <v>5458.041985</v>
      </c>
      <c r="F9" s="34">
        <f>SUM(F10,F31)</f>
        <v>164.28997</v>
      </c>
      <c r="G9" s="42">
        <f>SUM(G10,G31)</f>
        <v>157662</v>
      </c>
      <c r="H9" s="42">
        <f>SUM(H10,H31)</f>
        <v>29711</v>
      </c>
      <c r="I9" s="42">
        <f>SUM(I10,I31)</f>
        <v>126127</v>
      </c>
      <c r="J9" s="50">
        <f>SUM(J10,J31)</f>
        <v>1824</v>
      </c>
    </row>
    <row r="10" spans="1:10" ht="21.95" customHeight="1">
      <c r="A10" s="10" t="s">
        <v>4</v>
      </c>
      <c r="B10" s="21" t="s">
        <v>11</v>
      </c>
      <c r="C10" s="29">
        <f>SUM(C11:C30)</f>
        <v>3074.430509</v>
      </c>
      <c r="D10" s="35">
        <f>SUM(D11:D30)</f>
        <v>554.971558</v>
      </c>
      <c r="E10" s="35">
        <f>SUM(E11:E30)</f>
        <v>2481.931764</v>
      </c>
      <c r="F10" s="35">
        <f>SUM(F11:F30)</f>
        <v>37.527187</v>
      </c>
      <c r="G10" s="43">
        <f>SUM(G11:G30)</f>
        <v>27972</v>
      </c>
      <c r="H10" s="43">
        <f>SUM(H11:H30)</f>
        <v>6409</v>
      </c>
      <c r="I10" s="43">
        <f>SUM(I11:I30)</f>
        <v>21485</v>
      </c>
      <c r="J10" s="51">
        <f>SUM(J11:J30)</f>
        <v>78</v>
      </c>
    </row>
    <row r="11" spans="1:10" ht="21.95" customHeight="1">
      <c r="A11" s="11"/>
      <c r="B11" s="21" t="s">
        <v>12</v>
      </c>
      <c r="C11" s="29">
        <f>SUM(D11:F11)</f>
        <v>136.457323</v>
      </c>
      <c r="D11" s="61">
        <v>0.64177</v>
      </c>
      <c r="E11" s="61">
        <v>135.401691</v>
      </c>
      <c r="F11" s="61">
        <v>0.413862</v>
      </c>
      <c r="G11" s="43">
        <f>SUM(H11:J11)</f>
        <v>4720</v>
      </c>
      <c r="H11" s="63">
        <v>26</v>
      </c>
      <c r="I11" s="63">
        <v>4688</v>
      </c>
      <c r="J11" s="65">
        <v>6</v>
      </c>
    </row>
    <row r="12" spans="1:10" ht="21.95" customHeight="1">
      <c r="A12" s="11"/>
      <c r="B12" s="21" t="s">
        <v>13</v>
      </c>
      <c r="C12" s="29">
        <f>SUM(D12:F12)</f>
        <v>6.64047</v>
      </c>
      <c r="D12" s="61">
        <v>0.154072</v>
      </c>
      <c r="E12" s="61">
        <v>6.486398</v>
      </c>
      <c r="F12" s="62">
        <v>0</v>
      </c>
      <c r="G12" s="43">
        <f>SUM(H12:J12)</f>
        <v>747</v>
      </c>
      <c r="H12" s="63">
        <v>14</v>
      </c>
      <c r="I12" s="63">
        <v>733</v>
      </c>
      <c r="J12" s="66">
        <v>0</v>
      </c>
    </row>
    <row r="13" spans="1:10" ht="21.95" customHeight="1">
      <c r="A13" s="11"/>
      <c r="B13" s="21" t="s">
        <v>14</v>
      </c>
      <c r="C13" s="29">
        <f>SUM(D13:F13)</f>
        <v>0</v>
      </c>
      <c r="D13" s="62">
        <v>0</v>
      </c>
      <c r="E13" s="62">
        <v>0</v>
      </c>
      <c r="F13" s="62">
        <v>0</v>
      </c>
      <c r="G13" s="43">
        <f>SUM(H13:J13)</f>
        <v>0</v>
      </c>
      <c r="H13" s="64">
        <v>0</v>
      </c>
      <c r="I13" s="64">
        <v>0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404.139933</v>
      </c>
      <c r="D14" s="61">
        <v>66.855954</v>
      </c>
      <c r="E14" s="61">
        <v>334.617579</v>
      </c>
      <c r="F14" s="61">
        <v>2.6664</v>
      </c>
      <c r="G14" s="43">
        <f>SUM(H14:J14)</f>
        <v>3829</v>
      </c>
      <c r="H14" s="63">
        <v>132</v>
      </c>
      <c r="I14" s="63">
        <v>3694</v>
      </c>
      <c r="J14" s="65">
        <v>3</v>
      </c>
    </row>
    <row r="15" spans="1:10" ht="21.95" customHeight="1">
      <c r="A15" s="11"/>
      <c r="B15" s="21" t="s">
        <v>16</v>
      </c>
      <c r="C15" s="29">
        <f>SUM(D15:F15)</f>
        <v>1933.411855</v>
      </c>
      <c r="D15" s="61">
        <v>14.006074</v>
      </c>
      <c r="E15" s="61">
        <v>1913.08753</v>
      </c>
      <c r="F15" s="61">
        <v>6.318251</v>
      </c>
      <c r="G15" s="43">
        <f>SUM(H15:J15)</f>
        <v>11613</v>
      </c>
      <c r="H15" s="63">
        <v>199</v>
      </c>
      <c r="I15" s="63">
        <v>11394</v>
      </c>
      <c r="J15" s="65">
        <v>20</v>
      </c>
    </row>
    <row r="16" spans="1:10" ht="21.95" customHeight="1">
      <c r="A16" s="11"/>
      <c r="B16" s="21" t="s">
        <v>17</v>
      </c>
      <c r="C16" s="29">
        <f>SUM(D16:F16)</f>
        <v>0</v>
      </c>
      <c r="D16" s="62">
        <v>0</v>
      </c>
      <c r="E16" s="62">
        <v>0</v>
      </c>
      <c r="F16" s="62">
        <v>0</v>
      </c>
      <c r="G16" s="43">
        <f>SUM(H16:J16)</f>
        <v>0</v>
      </c>
      <c r="H16" s="64">
        <v>0</v>
      </c>
      <c r="I16" s="64">
        <v>0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0</v>
      </c>
      <c r="D19" s="62">
        <v>0</v>
      </c>
      <c r="E19" s="62">
        <v>0</v>
      </c>
      <c r="F19" s="62">
        <v>0</v>
      </c>
      <c r="G19" s="43">
        <f>SUM(H19:J19)</f>
        <v>0</v>
      </c>
      <c r="H19" s="64">
        <v>0</v>
      </c>
      <c r="I19" s="64">
        <v>0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150.482198</v>
      </c>
      <c r="D21" s="61">
        <v>139.105873</v>
      </c>
      <c r="E21" s="61">
        <v>11.030743</v>
      </c>
      <c r="F21" s="61">
        <v>0.345582</v>
      </c>
      <c r="G21" s="43">
        <f>SUM(H21:J21)</f>
        <v>3093</v>
      </c>
      <c r="H21" s="63">
        <v>2761</v>
      </c>
      <c r="I21" s="63">
        <v>321</v>
      </c>
      <c r="J21" s="65">
        <v>11</v>
      </c>
    </row>
    <row r="22" spans="1:10" ht="21.95" customHeight="1">
      <c r="A22" s="11"/>
      <c r="B22" s="21" t="s">
        <v>23</v>
      </c>
      <c r="C22" s="29">
        <f>SUM(D22:F22)</f>
        <v>404.804618</v>
      </c>
      <c r="D22" s="61">
        <v>318.458276</v>
      </c>
      <c r="E22" s="61">
        <v>58.570152</v>
      </c>
      <c r="F22" s="61">
        <v>27.77619</v>
      </c>
      <c r="G22" s="43">
        <f>SUM(H22:J22)</f>
        <v>3627</v>
      </c>
      <c r="H22" s="63">
        <v>3194</v>
      </c>
      <c r="I22" s="63">
        <v>396</v>
      </c>
      <c r="J22" s="65">
        <v>37</v>
      </c>
    </row>
    <row r="23" spans="1:10" ht="21.95" customHeight="1">
      <c r="A23" s="11"/>
      <c r="B23" s="21" t="s">
        <v>24</v>
      </c>
      <c r="C23" s="29">
        <f>SUM(D23:F23)</f>
        <v>0.826342</v>
      </c>
      <c r="D23" s="62">
        <v>0</v>
      </c>
      <c r="E23" s="61">
        <v>0.81944</v>
      </c>
      <c r="F23" s="61">
        <v>0.006902</v>
      </c>
      <c r="G23" s="43">
        <f>SUM(H23:J23)</f>
        <v>17</v>
      </c>
      <c r="H23" s="64">
        <v>0</v>
      </c>
      <c r="I23" s="63">
        <v>16</v>
      </c>
      <c r="J23" s="65">
        <v>1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3.160235</v>
      </c>
      <c r="D25" s="61">
        <v>3.160235</v>
      </c>
      <c r="E25" s="62">
        <v>0</v>
      </c>
      <c r="F25" s="62">
        <v>0</v>
      </c>
      <c r="G25" s="43">
        <f>SUM(H25:J25)</f>
        <v>10</v>
      </c>
      <c r="H25" s="63">
        <v>10</v>
      </c>
      <c r="I25" s="64">
        <v>0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2.300196</v>
      </c>
      <c r="D26" s="62">
        <v>0</v>
      </c>
      <c r="E26" s="61">
        <v>2.300196</v>
      </c>
      <c r="F26" s="62">
        <v>0</v>
      </c>
      <c r="G26" s="43">
        <f>SUM(H26:J26)</f>
        <v>51</v>
      </c>
      <c r="H26" s="64">
        <v>0</v>
      </c>
      <c r="I26" s="63">
        <v>51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1.4788</v>
      </c>
      <c r="D27" s="61">
        <v>0.6304</v>
      </c>
      <c r="E27" s="61">
        <v>0.8484</v>
      </c>
      <c r="F27" s="62">
        <v>0</v>
      </c>
      <c r="G27" s="43">
        <f>SUM(H27:J27)</f>
        <v>106</v>
      </c>
      <c r="H27" s="63">
        <v>1</v>
      </c>
      <c r="I27" s="63">
        <v>105</v>
      </c>
      <c r="J27" s="66">
        <v>0</v>
      </c>
    </row>
    <row r="28" spans="1:10" ht="21.95" customHeight="1">
      <c r="A28" s="11"/>
      <c r="B28" s="21" t="s">
        <v>29</v>
      </c>
      <c r="C28" s="29">
        <f>SUM(D28:F28)</f>
        <v>30.728539</v>
      </c>
      <c r="D28" s="61">
        <v>11.958904</v>
      </c>
      <c r="E28" s="61">
        <v>18.769635</v>
      </c>
      <c r="F28" s="62">
        <v>0</v>
      </c>
      <c r="G28" s="43">
        <f>SUM(H28:J28)</f>
        <v>159</v>
      </c>
      <c r="H28" s="63">
        <v>72</v>
      </c>
      <c r="I28" s="63">
        <v>87</v>
      </c>
      <c r="J28" s="66">
        <v>0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4462.098356</v>
      </c>
      <c r="D31" s="61">
        <v>1359.225352</v>
      </c>
      <c r="E31" s="61">
        <v>2976.110221</v>
      </c>
      <c r="F31" s="61">
        <v>126.762783</v>
      </c>
      <c r="G31" s="43">
        <f>SUM(H31:J31)</f>
        <v>129690</v>
      </c>
      <c r="H31" s="63">
        <v>23302</v>
      </c>
      <c r="I31" s="63">
        <v>104642</v>
      </c>
      <c r="J31" s="65">
        <v>1746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6">
      <selection activeCell="H29" sqref="I13 J13:J14 H17:J18 J16 J19:J20 H20:I20 H24:I24 J23:J27 H29:J30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8" s="16" customFormat="1" ht="31.5" customHeight="1" hidden="1">
      <c r="E1" s="37"/>
      <c r="F1" s="38"/>
      <c r="H1" s="44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9973.529831</v>
      </c>
      <c r="D9" s="34">
        <f>SUM(D10,D31)</f>
        <v>3161.417768</v>
      </c>
      <c r="E9" s="34">
        <f>SUM(E10,E31)</f>
        <v>6608.158116</v>
      </c>
      <c r="F9" s="34">
        <f>SUM(F10,F31)</f>
        <v>203.953947</v>
      </c>
      <c r="G9" s="42">
        <f>SUM(G10,G31)</f>
        <v>77388</v>
      </c>
      <c r="H9" s="42">
        <f>SUM(H10,H31)</f>
        <v>19530</v>
      </c>
      <c r="I9" s="42">
        <f>SUM(I10,I31)</f>
        <v>57406</v>
      </c>
      <c r="J9" s="50">
        <f>SUM(J10,J31)</f>
        <v>452</v>
      </c>
    </row>
    <row r="10" spans="1:10" ht="21.95" customHeight="1">
      <c r="A10" s="10" t="s">
        <v>4</v>
      </c>
      <c r="B10" s="21" t="s">
        <v>11</v>
      </c>
      <c r="C10" s="29">
        <f>SUM(C11:C30)</f>
        <v>8820.759739</v>
      </c>
      <c r="D10" s="35">
        <f>SUM(D11:D30)</f>
        <v>2850.788521</v>
      </c>
      <c r="E10" s="35">
        <f>SUM(E11:E30)</f>
        <v>5784.913385</v>
      </c>
      <c r="F10" s="35">
        <f>SUM(F11:F30)</f>
        <v>185.057833</v>
      </c>
      <c r="G10" s="43">
        <f>SUM(G11:G30)</f>
        <v>57409</v>
      </c>
      <c r="H10" s="43">
        <f>SUM(H11:H30)</f>
        <v>15592</v>
      </c>
      <c r="I10" s="43">
        <f>SUM(I11:I30)</f>
        <v>41604</v>
      </c>
      <c r="J10" s="51">
        <f>SUM(J11:J30)</f>
        <v>213</v>
      </c>
    </row>
    <row r="11" spans="1:10" ht="21.95" customHeight="1">
      <c r="A11" s="11"/>
      <c r="B11" s="21" t="s">
        <v>12</v>
      </c>
      <c r="C11" s="29">
        <f>SUM(D11:F11)</f>
        <v>283.581194</v>
      </c>
      <c r="D11" s="61">
        <v>10.255139</v>
      </c>
      <c r="E11" s="61">
        <v>268.627557</v>
      </c>
      <c r="F11" s="61">
        <v>4.698498</v>
      </c>
      <c r="G11" s="43">
        <f>SUM(H11:J11)</f>
        <v>7743</v>
      </c>
      <c r="H11" s="63">
        <v>184</v>
      </c>
      <c r="I11" s="63">
        <v>7536</v>
      </c>
      <c r="J11" s="65">
        <v>23</v>
      </c>
    </row>
    <row r="12" spans="1:10" ht="21.95" customHeight="1">
      <c r="A12" s="11"/>
      <c r="B12" s="21" t="s">
        <v>13</v>
      </c>
      <c r="C12" s="29">
        <f>SUM(D12:F12)</f>
        <v>10.342316</v>
      </c>
      <c r="D12" s="61">
        <v>0.432205</v>
      </c>
      <c r="E12" s="61">
        <v>9.680102</v>
      </c>
      <c r="F12" s="61">
        <v>0.230009</v>
      </c>
      <c r="G12" s="43">
        <f>SUM(H12:J12)</f>
        <v>632</v>
      </c>
      <c r="H12" s="63">
        <v>12</v>
      </c>
      <c r="I12" s="63">
        <v>615</v>
      </c>
      <c r="J12" s="65">
        <v>5</v>
      </c>
    </row>
    <row r="13" spans="1:10" ht="21.95" customHeight="1">
      <c r="A13" s="11"/>
      <c r="B13" s="21" t="s">
        <v>14</v>
      </c>
      <c r="C13" s="29">
        <f>SUM(D13:F13)</f>
        <v>0.56642</v>
      </c>
      <c r="D13" s="61">
        <v>0.56642</v>
      </c>
      <c r="E13" s="62">
        <v>0</v>
      </c>
      <c r="F13" s="62">
        <v>0</v>
      </c>
      <c r="G13" s="43">
        <f>SUM(H13:J13)</f>
        <v>12</v>
      </c>
      <c r="H13" s="63">
        <v>12</v>
      </c>
      <c r="I13" s="64">
        <v>0</v>
      </c>
      <c r="J13" s="66">
        <v>0</v>
      </c>
    </row>
    <row r="14" spans="1:10" ht="21.95" customHeight="1">
      <c r="A14" s="11"/>
      <c r="B14" s="21" t="s">
        <v>15</v>
      </c>
      <c r="C14" s="29">
        <f>SUM(D14:F14)</f>
        <v>1141.264173</v>
      </c>
      <c r="D14" s="61">
        <v>177.292678</v>
      </c>
      <c r="E14" s="61">
        <v>963.971495</v>
      </c>
      <c r="F14" s="68">
        <v>0</v>
      </c>
      <c r="G14" s="43">
        <f>SUM(H14:J14)</f>
        <v>4813</v>
      </c>
      <c r="H14" s="63">
        <v>421</v>
      </c>
      <c r="I14" s="63">
        <v>4392</v>
      </c>
      <c r="J14" s="66">
        <v>0</v>
      </c>
    </row>
    <row r="15" spans="1:10" ht="21.95" customHeight="1">
      <c r="A15" s="11"/>
      <c r="B15" s="21" t="s">
        <v>16</v>
      </c>
      <c r="C15" s="29">
        <f>SUM(D15:F15)</f>
        <v>4511.43031</v>
      </c>
      <c r="D15" s="61">
        <v>146.111441</v>
      </c>
      <c r="E15" s="61">
        <v>4332.484829</v>
      </c>
      <c r="F15" s="61">
        <v>32.83404</v>
      </c>
      <c r="G15" s="43">
        <f>SUM(H15:J15)</f>
        <v>28478</v>
      </c>
      <c r="H15" s="63">
        <v>1207</v>
      </c>
      <c r="I15" s="63">
        <v>27168</v>
      </c>
      <c r="J15" s="65">
        <v>103</v>
      </c>
    </row>
    <row r="16" spans="1:10" ht="21.95" customHeight="1">
      <c r="A16" s="11"/>
      <c r="B16" s="21" t="s">
        <v>17</v>
      </c>
      <c r="C16" s="29">
        <f>SUM(D16:F16)</f>
        <v>58.934736</v>
      </c>
      <c r="D16" s="61">
        <v>55.693811</v>
      </c>
      <c r="E16" s="61">
        <v>3.240925</v>
      </c>
      <c r="F16" s="62">
        <v>0</v>
      </c>
      <c r="G16" s="43">
        <f>SUM(H16:J16)</f>
        <v>96</v>
      </c>
      <c r="H16" s="63">
        <v>79</v>
      </c>
      <c r="I16" s="63">
        <v>17</v>
      </c>
      <c r="J16" s="66">
        <v>0</v>
      </c>
    </row>
    <row r="17" spans="1:10" ht="21.95" customHeight="1">
      <c r="A17" s="11"/>
      <c r="B17" s="21" t="s">
        <v>18</v>
      </c>
      <c r="C17" s="29">
        <f>SUM(D17:F17)</f>
        <v>0</v>
      </c>
      <c r="D17" s="62">
        <v>0</v>
      </c>
      <c r="E17" s="62">
        <v>0</v>
      </c>
      <c r="F17" s="62">
        <v>0</v>
      </c>
      <c r="G17" s="43">
        <f>SUM(H17:J17)</f>
        <v>0</v>
      </c>
      <c r="H17" s="64">
        <v>0</v>
      </c>
      <c r="I17" s="64">
        <v>0</v>
      </c>
      <c r="J17" s="66"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62">
        <v>0</v>
      </c>
      <c r="E18" s="62">
        <v>0</v>
      </c>
      <c r="F18" s="62">
        <v>0</v>
      </c>
      <c r="G18" s="43">
        <f>SUM(H18:J18)</f>
        <v>0</v>
      </c>
      <c r="H18" s="64">
        <v>0</v>
      </c>
      <c r="I18" s="64">
        <v>0</v>
      </c>
      <c r="J18" s="66">
        <v>0</v>
      </c>
    </row>
    <row r="19" spans="1:10" ht="21.95" customHeight="1">
      <c r="A19" s="11"/>
      <c r="B19" s="21" t="s">
        <v>20</v>
      </c>
      <c r="C19" s="29">
        <f>SUM(D19:F19)</f>
        <v>6.003593</v>
      </c>
      <c r="D19" s="61">
        <v>1.370257</v>
      </c>
      <c r="E19" s="61">
        <v>4.633336</v>
      </c>
      <c r="F19" s="62">
        <v>0</v>
      </c>
      <c r="G19" s="43">
        <f>SUM(H19:J19)</f>
        <v>29</v>
      </c>
      <c r="H19" s="63">
        <v>4</v>
      </c>
      <c r="I19" s="63">
        <v>25</v>
      </c>
      <c r="J19" s="66">
        <v>0</v>
      </c>
    </row>
    <row r="20" spans="1:10" ht="21.95" customHeight="1">
      <c r="A20" s="11"/>
      <c r="B20" s="21" t="s">
        <v>21</v>
      </c>
      <c r="C20" s="29">
        <f>SUM(D20:F20)</f>
        <v>0</v>
      </c>
      <c r="D20" s="62">
        <v>0</v>
      </c>
      <c r="E20" s="62">
        <v>0</v>
      </c>
      <c r="F20" s="62">
        <v>0</v>
      </c>
      <c r="G20" s="43">
        <f>SUM(H20:J20)</f>
        <v>0</v>
      </c>
      <c r="H20" s="64">
        <v>0</v>
      </c>
      <c r="I20" s="64">
        <v>0</v>
      </c>
      <c r="J20" s="66">
        <v>0</v>
      </c>
    </row>
    <row r="21" spans="1:10" ht="21.95" customHeight="1">
      <c r="A21" s="11"/>
      <c r="B21" s="21" t="s">
        <v>22</v>
      </c>
      <c r="C21" s="29">
        <f>SUM(D21:F21)</f>
        <v>428.283846</v>
      </c>
      <c r="D21" s="61">
        <v>392.729303</v>
      </c>
      <c r="E21" s="61">
        <v>35.269134</v>
      </c>
      <c r="F21" s="61">
        <v>0.285409</v>
      </c>
      <c r="G21" s="43">
        <f>SUM(H21:J21)</f>
        <v>6522</v>
      </c>
      <c r="H21" s="63">
        <v>5948</v>
      </c>
      <c r="I21" s="63">
        <v>559</v>
      </c>
      <c r="J21" s="65">
        <v>15</v>
      </c>
    </row>
    <row r="22" spans="1:10" ht="21.95" customHeight="1">
      <c r="A22" s="11"/>
      <c r="B22" s="21" t="s">
        <v>23</v>
      </c>
      <c r="C22" s="29">
        <f>SUM(D22:F22)</f>
        <v>851.681138</v>
      </c>
      <c r="D22" s="61">
        <v>608.288432</v>
      </c>
      <c r="E22" s="61">
        <v>97.001652</v>
      </c>
      <c r="F22" s="61">
        <v>146.391054</v>
      </c>
      <c r="G22" s="43">
        <f>SUM(H22:J22)</f>
        <v>7278</v>
      </c>
      <c r="H22" s="63">
        <v>6390</v>
      </c>
      <c r="I22" s="63">
        <v>826</v>
      </c>
      <c r="J22" s="65">
        <v>62</v>
      </c>
    </row>
    <row r="23" spans="1:10" ht="21.95" customHeight="1">
      <c r="A23" s="11"/>
      <c r="B23" s="21" t="s">
        <v>24</v>
      </c>
      <c r="C23" s="29">
        <f>SUM(D23:F23)</f>
        <v>28.745029</v>
      </c>
      <c r="D23" s="61">
        <v>28.576929</v>
      </c>
      <c r="E23" s="61">
        <v>0.1681</v>
      </c>
      <c r="F23" s="62">
        <v>0</v>
      </c>
      <c r="G23" s="43">
        <f>SUM(H23:J23)</f>
        <v>51</v>
      </c>
      <c r="H23" s="63">
        <v>47</v>
      </c>
      <c r="I23" s="63">
        <v>4</v>
      </c>
      <c r="J23" s="66">
        <v>0</v>
      </c>
    </row>
    <row r="24" spans="1:10" ht="21.95" customHeight="1">
      <c r="A24" s="11"/>
      <c r="B24" s="21" t="s">
        <v>25</v>
      </c>
      <c r="C24" s="29">
        <f>SUM(D24:F24)</f>
        <v>0</v>
      </c>
      <c r="D24" s="62">
        <v>0</v>
      </c>
      <c r="E24" s="62">
        <v>0</v>
      </c>
      <c r="F24" s="62">
        <v>0</v>
      </c>
      <c r="G24" s="43">
        <f>SUM(H24:J24)</f>
        <v>0</v>
      </c>
      <c r="H24" s="64">
        <v>0</v>
      </c>
      <c r="I24" s="64">
        <v>0</v>
      </c>
      <c r="J24" s="66">
        <v>0</v>
      </c>
    </row>
    <row r="25" spans="1:10" ht="21.95" customHeight="1">
      <c r="A25" s="11"/>
      <c r="B25" s="21" t="s">
        <v>26</v>
      </c>
      <c r="C25" s="29">
        <f>SUM(D25:F25)</f>
        <v>9.076749</v>
      </c>
      <c r="D25" s="61">
        <v>8.963748</v>
      </c>
      <c r="E25" s="61">
        <v>0.113001</v>
      </c>
      <c r="F25" s="62">
        <v>0</v>
      </c>
      <c r="G25" s="43">
        <f>SUM(H25:J25)</f>
        <v>66</v>
      </c>
      <c r="H25" s="63">
        <v>58</v>
      </c>
      <c r="I25" s="63">
        <v>8</v>
      </c>
      <c r="J25" s="66">
        <v>0</v>
      </c>
    </row>
    <row r="26" spans="1:10" ht="21.95" customHeight="1">
      <c r="A26" s="11"/>
      <c r="B26" s="21" t="s">
        <v>27</v>
      </c>
      <c r="C26" s="29">
        <f>SUM(D26:F26)</f>
        <v>532.045675</v>
      </c>
      <c r="D26" s="61">
        <v>518.971307</v>
      </c>
      <c r="E26" s="61">
        <v>13.074368</v>
      </c>
      <c r="F26" s="62">
        <v>0</v>
      </c>
      <c r="G26" s="43">
        <f>SUM(H26:J26)</f>
        <v>985</v>
      </c>
      <c r="H26" s="63">
        <v>857</v>
      </c>
      <c r="I26" s="63">
        <v>128</v>
      </c>
      <c r="J26" s="66">
        <v>0</v>
      </c>
    </row>
    <row r="27" spans="1:10" ht="21.95" customHeight="1">
      <c r="A27" s="11"/>
      <c r="B27" s="21" t="s">
        <v>28</v>
      </c>
      <c r="C27" s="29">
        <f>SUM(D27:F27)</f>
        <v>7.815733</v>
      </c>
      <c r="D27" s="61">
        <v>5.283051</v>
      </c>
      <c r="E27" s="61">
        <v>2.532682</v>
      </c>
      <c r="F27" s="62">
        <v>0</v>
      </c>
      <c r="G27" s="43">
        <f>SUM(H27:J27)</f>
        <v>45</v>
      </c>
      <c r="H27" s="63">
        <v>7</v>
      </c>
      <c r="I27" s="63">
        <v>38</v>
      </c>
      <c r="J27" s="66">
        <v>0</v>
      </c>
    </row>
    <row r="28" spans="1:10" ht="21.95" customHeight="1">
      <c r="A28" s="11"/>
      <c r="B28" s="21" t="s">
        <v>29</v>
      </c>
      <c r="C28" s="29">
        <f>SUM(D28:F28)</f>
        <v>950.988827</v>
      </c>
      <c r="D28" s="61">
        <v>896.2538</v>
      </c>
      <c r="E28" s="61">
        <v>54.116204</v>
      </c>
      <c r="F28" s="61">
        <v>0.618823</v>
      </c>
      <c r="G28" s="43">
        <f>SUM(H28:J28)</f>
        <v>659</v>
      </c>
      <c r="H28" s="63">
        <v>366</v>
      </c>
      <c r="I28" s="63">
        <v>288</v>
      </c>
      <c r="J28" s="65">
        <v>5</v>
      </c>
    </row>
    <row r="29" spans="1:10" ht="21.95" customHeight="1">
      <c r="A29" s="11"/>
      <c r="B29" s="21" t="s">
        <v>30</v>
      </c>
      <c r="C29" s="29">
        <f>SUM(D29:F29)</f>
        <v>0</v>
      </c>
      <c r="D29" s="62">
        <v>0</v>
      </c>
      <c r="E29" s="62">
        <v>0</v>
      </c>
      <c r="F29" s="62">
        <v>0</v>
      </c>
      <c r="G29" s="43">
        <f>SUM(H29:J29)</f>
        <v>0</v>
      </c>
      <c r="H29" s="64">
        <v>0</v>
      </c>
      <c r="I29" s="64">
        <v>0</v>
      </c>
      <c r="J29" s="66"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62">
        <v>0</v>
      </c>
      <c r="E30" s="62">
        <v>0</v>
      </c>
      <c r="F30" s="62">
        <v>0</v>
      </c>
      <c r="G30" s="43">
        <f>SUM(H30:J30)</f>
        <v>0</v>
      </c>
      <c r="H30" s="64">
        <v>0</v>
      </c>
      <c r="I30" s="64">
        <v>0</v>
      </c>
      <c r="J30" s="66">
        <v>0</v>
      </c>
    </row>
    <row r="31" spans="1:10" ht="21.95" customHeight="1">
      <c r="A31" s="13" t="s">
        <v>5</v>
      </c>
      <c r="B31" s="21"/>
      <c r="C31" s="29">
        <f>SUM(D31:F31)</f>
        <v>1152.770092</v>
      </c>
      <c r="D31" s="61">
        <v>310.629247</v>
      </c>
      <c r="E31" s="61">
        <v>823.244731</v>
      </c>
      <c r="F31" s="61">
        <v>18.896114</v>
      </c>
      <c r="G31" s="43">
        <f>SUM(H31:J31)</f>
        <v>19979</v>
      </c>
      <c r="H31" s="63">
        <v>3938</v>
      </c>
      <c r="I31" s="63">
        <v>15802</v>
      </c>
      <c r="J31" s="65">
        <v>239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workbookViewId="0" topLeftCell="A3">
      <selection activeCell="B27" sqref="B27"/>
    </sheetView>
  </sheetViews>
  <sheetFormatPr defaultColWidth="9.28125" defaultRowHeight="15"/>
  <cols>
    <col min="1" max="1" width="5.00390625" style="54" customWidth="1"/>
    <col min="2" max="9" width="24.8515625" style="54" customWidth="1"/>
    <col min="10" max="10" width="24.28125" style="0" customWidth="1"/>
  </cols>
  <sheetData>
    <row r="1" spans="5:6" s="16" customFormat="1" ht="31.5" customHeight="1" hidden="1">
      <c r="E1" s="37"/>
      <c r="F1" s="38"/>
    </row>
    <row r="2" spans="6:8" s="16" customFormat="1" ht="28.5" customHeight="1" hidden="1">
      <c r="F2" s="39"/>
      <c r="H2" s="44"/>
    </row>
    <row r="3" spans="1:13" s="54" customFormat="1" ht="18" customHeight="1">
      <c r="A3" s="4" t="s">
        <v>0</v>
      </c>
      <c r="B3" s="4"/>
      <c r="C3" s="23"/>
      <c r="D3" s="23"/>
      <c r="E3" s="23"/>
      <c r="F3" s="23"/>
      <c r="G3" s="23"/>
      <c r="H3" s="45"/>
      <c r="I3" s="46" t="s">
        <v>40</v>
      </c>
      <c r="J3" s="47" t="s">
        <v>42</v>
      </c>
      <c r="K3" s="52"/>
      <c r="L3" s="56"/>
      <c r="M3" s="56"/>
    </row>
    <row r="4" spans="1:13" s="54" customFormat="1" ht="18" customHeight="1">
      <c r="A4" s="4" t="s">
        <v>1</v>
      </c>
      <c r="B4" s="4"/>
      <c r="C4" s="24" t="s">
        <v>32</v>
      </c>
      <c r="D4" s="32"/>
      <c r="E4" s="23"/>
      <c r="F4" s="23"/>
      <c r="G4" s="23"/>
      <c r="H4" s="45"/>
      <c r="I4" s="46" t="s">
        <v>41</v>
      </c>
      <c r="J4" s="47" t="s">
        <v>43</v>
      </c>
      <c r="K4" s="53"/>
      <c r="L4" s="57"/>
      <c r="M4" s="57"/>
    </row>
    <row r="5" spans="1:10" ht="36" customHeight="1">
      <c r="A5" s="5" t="s">
        <v>52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" customHeight="1">
      <c r="A6" s="6"/>
      <c r="B6" s="6"/>
      <c r="C6" s="25" t="s">
        <v>33</v>
      </c>
      <c r="D6" s="8"/>
      <c r="E6" s="8"/>
      <c r="F6" s="8"/>
      <c r="G6" s="8"/>
      <c r="H6" s="8"/>
      <c r="I6" s="8"/>
      <c r="J6" s="48" t="s">
        <v>44</v>
      </c>
    </row>
    <row r="7" spans="1:10" s="58" customFormat="1" ht="21.95" customHeight="1">
      <c r="A7" s="7" t="s">
        <v>3</v>
      </c>
      <c r="B7" s="18"/>
      <c r="C7" s="26" t="s">
        <v>34</v>
      </c>
      <c r="D7" s="26"/>
      <c r="E7" s="26"/>
      <c r="F7" s="40"/>
      <c r="G7" s="41" t="s">
        <v>39</v>
      </c>
      <c r="H7" s="26"/>
      <c r="I7" s="26"/>
      <c r="J7" s="26"/>
    </row>
    <row r="8" spans="1:10" s="58" customFormat="1" ht="21.95" customHeight="1">
      <c r="A8" s="8"/>
      <c r="B8" s="19"/>
      <c r="C8" s="27" t="s">
        <v>35</v>
      </c>
      <c r="D8" s="33" t="s">
        <v>36</v>
      </c>
      <c r="E8" s="33" t="s">
        <v>37</v>
      </c>
      <c r="F8" s="33" t="s">
        <v>38</v>
      </c>
      <c r="G8" s="33" t="s">
        <v>35</v>
      </c>
      <c r="H8" s="33" t="s">
        <v>36</v>
      </c>
      <c r="I8" s="33" t="s">
        <v>37</v>
      </c>
      <c r="J8" s="49" t="s">
        <v>38</v>
      </c>
    </row>
    <row r="9" spans="1:10" s="59" customFormat="1" ht="21.95" customHeight="1">
      <c r="A9" s="9"/>
      <c r="B9" s="20" t="s">
        <v>10</v>
      </c>
      <c r="C9" s="28">
        <f>SUM(C10,C31)</f>
        <v>50448.003217</v>
      </c>
      <c r="D9" s="34">
        <f>SUM(D10,D31)</f>
        <v>33113.463057</v>
      </c>
      <c r="E9" s="34">
        <f>SUM(E10,E31)</f>
        <v>16791.683211</v>
      </c>
      <c r="F9" s="34">
        <f>SUM(F10,F31)</f>
        <v>542.856949</v>
      </c>
      <c r="G9" s="42">
        <f>SUM(G10,G31)</f>
        <v>209934</v>
      </c>
      <c r="H9" s="42">
        <f>SUM(H10,H31)</f>
        <v>62453</v>
      </c>
      <c r="I9" s="42">
        <f>SUM(I10,I31)</f>
        <v>146087</v>
      </c>
      <c r="J9" s="50">
        <f>SUM(J10,J31)</f>
        <v>1394</v>
      </c>
    </row>
    <row r="10" spans="1:10" ht="21.95" customHeight="1">
      <c r="A10" s="10" t="s">
        <v>4</v>
      </c>
      <c r="B10" s="21" t="s">
        <v>11</v>
      </c>
      <c r="C10" s="29">
        <f>SUM(C11:C30)</f>
        <v>45259.918533</v>
      </c>
      <c r="D10" s="35">
        <f>SUM(D11:D30)</f>
        <v>30000.838638</v>
      </c>
      <c r="E10" s="35">
        <f>SUM(E11:E30)</f>
        <v>14776.979873</v>
      </c>
      <c r="F10" s="35">
        <f>SUM(F11:F30)</f>
        <v>482.100022</v>
      </c>
      <c r="G10" s="43">
        <f>SUM(G11:G30)</f>
        <v>138175</v>
      </c>
      <c r="H10" s="43">
        <f>SUM(H11:H30)</f>
        <v>35563</v>
      </c>
      <c r="I10" s="43">
        <f>SUM(I11:I30)</f>
        <v>101813</v>
      </c>
      <c r="J10" s="51">
        <f>SUM(J11:J30)</f>
        <v>799</v>
      </c>
    </row>
    <row r="11" spans="1:10" ht="21.95" customHeight="1">
      <c r="A11" s="11"/>
      <c r="B11" s="21" t="s">
        <v>12</v>
      </c>
      <c r="C11" s="29">
        <f>SUM(D11:F11)</f>
        <v>235.436399</v>
      </c>
      <c r="D11" s="35">
        <f>SUM('大 溪 區已登記公私有土地筆數面積(續9)'!D11,'龍 潭 區已登記公私有土地筆數面積(續10)'!D11,'復 興 區已登記公私有土地筆數面積(續11)'!D11)</f>
        <v>6.527344</v>
      </c>
      <c r="E11" s="35">
        <f>SUM('大 溪 區已登記公私有土地筆數面積(續9)'!E11,'龍 潭 區已登記公私有土地筆數面積(續10)'!E11,'復 興 區已登記公私有土地筆數面積(續11)'!E11)</f>
        <v>227.828023</v>
      </c>
      <c r="F11" s="35">
        <f>SUM('大 溪 區已登記公私有土地筆數面積(續9)'!F11,'龍 潭 區已登記公私有土地筆數面積(續10)'!F11,'復 興 區已登記公私有土地筆數面積(續11)'!F11)</f>
        <v>1.081032</v>
      </c>
      <c r="G11" s="43">
        <f>SUM(H11:J11)</f>
        <v>9156</v>
      </c>
      <c r="H11" s="43">
        <f>SUM('大 溪 區已登記公私有土地筆數面積(續9)'!H11,'龍 潭 區已登記公私有土地筆數面積(續10)'!H11,'復 興 區已登記公私有土地筆數面積(續11)'!H11)</f>
        <v>181</v>
      </c>
      <c r="I11" s="43">
        <f>SUM('大 溪 區已登記公私有土地筆數面積(續9)'!I11,'龍 潭 區已登記公私有土地筆數面積(續10)'!I11,'復 興 區已登記公私有土地筆數面積(續11)'!I11)</f>
        <v>8960</v>
      </c>
      <c r="J11" s="51">
        <f>SUM('大 溪 區已登記公私有土地筆數面積(續9)'!J11,'龍 潭 區已登記公私有土地筆數面積(續10)'!J11,'復 興 區已登記公私有土地筆數面積(續11)'!J11)</f>
        <v>15</v>
      </c>
    </row>
    <row r="12" spans="1:10" ht="21.95" customHeight="1">
      <c r="A12" s="11"/>
      <c r="B12" s="21" t="s">
        <v>13</v>
      </c>
      <c r="C12" s="29">
        <f>SUM(D12:F12)</f>
        <v>284.470323</v>
      </c>
      <c r="D12" s="35">
        <f>SUM('大 溪 區已登記公私有土地筆數面積(續9)'!D12,'龍 潭 區已登記公私有土地筆數面積(續10)'!D12,'復 興 區已登記公私有土地筆數面積(續11)'!D12)</f>
        <v>26.410048</v>
      </c>
      <c r="E12" s="35">
        <f>SUM('大 溪 區已登記公私有土地筆數面積(續9)'!E12,'龍 潭 區已登記公私有土地筆數面積(續10)'!E12,'復 興 區已登記公私有土地筆數面積(續11)'!E12)</f>
        <v>255.246341</v>
      </c>
      <c r="F12" s="35">
        <f>SUM('大 溪 區已登記公私有土地筆數面積(續9)'!F12,'龍 潭 區已登記公私有土地筆數面積(續10)'!F12,'復 興 區已登記公私有土地筆數面積(續11)'!F12)</f>
        <v>2.813934</v>
      </c>
      <c r="G12" s="43">
        <f>SUM(H12:J12)</f>
        <v>22438</v>
      </c>
      <c r="H12" s="43">
        <f>SUM('大 溪 區已登記公私有土地筆數面積(續9)'!H12,'龍 潭 區已登記公私有土地筆數面積(續10)'!H12,'復 興 區已登記公私有土地筆數面積(續11)'!H12)</f>
        <v>627</v>
      </c>
      <c r="I12" s="43">
        <f>SUM('大 溪 區已登記公私有土地筆數面積(續9)'!I12,'龍 潭 區已登記公私有土地筆數面積(續10)'!I12,'復 興 區已登記公私有土地筆數面積(續11)'!I12)</f>
        <v>21764</v>
      </c>
      <c r="J12" s="51">
        <f>SUM('大 溪 區已登記公私有土地筆數面積(續9)'!J12,'龍 潭 區已登記公私有土地筆數面積(續10)'!J12,'復 興 區已登記公私有土地筆數面積(續11)'!J12)</f>
        <v>47</v>
      </c>
    </row>
    <row r="13" spans="1:10" ht="21.95" customHeight="1">
      <c r="A13" s="11"/>
      <c r="B13" s="21" t="s">
        <v>14</v>
      </c>
      <c r="C13" s="29">
        <f>SUM(D13:F13)</f>
        <v>337.068894</v>
      </c>
      <c r="D13" s="35">
        <f>SUM('大 溪 區已登記公私有土地筆數面積(續9)'!D13,'龍 潭 區已登記公私有土地筆數面積(續10)'!D13,'復 興 區已登記公私有土地筆數面積(續11)'!D13)</f>
        <v>20.985233</v>
      </c>
      <c r="E13" s="35">
        <f>SUM('大 溪 區已登記公私有土地筆數面積(續9)'!E13,'龍 潭 區已登記公私有土地筆數面積(續10)'!E13,'復 興 區已登記公私有土地筆數面積(續11)'!E13)</f>
        <v>312.828054</v>
      </c>
      <c r="F13" s="35">
        <f>SUM('大 溪 區已登記公私有土地筆數面積(續9)'!F13,'龍 潭 區已登記公私有土地筆數面積(續10)'!F13,'復 興 區已登記公私有土地筆數面積(續11)'!F13)</f>
        <v>3.255607</v>
      </c>
      <c r="G13" s="43">
        <f>SUM(H13:J13)</f>
        <v>8640</v>
      </c>
      <c r="H13" s="43">
        <f>SUM('大 溪 區已登記公私有土地筆數面積(續9)'!H13,'龍 潭 區已登記公私有土地筆數面積(續10)'!H13,'復 興 區已登記公私有土地筆數面積(續11)'!H13)</f>
        <v>546</v>
      </c>
      <c r="I13" s="43">
        <f>SUM('大 溪 區已登記公私有土地筆數面積(續9)'!I13,'龍 潭 區已登記公私有土地筆數面積(續10)'!I13,'復 興 區已登記公私有土地筆數面積(續11)'!I13)</f>
        <v>8065</v>
      </c>
      <c r="J13" s="51">
        <f>SUM('大 溪 區已登記公私有土地筆數面積(續9)'!J13,'龍 潭 區已登記公私有土地筆數面積(續10)'!J13,'復 興 區已登記公私有土地筆數面積(續11)'!J13)</f>
        <v>29</v>
      </c>
    </row>
    <row r="14" spans="1:10" ht="21.95" customHeight="1">
      <c r="A14" s="11"/>
      <c r="B14" s="21" t="s">
        <v>15</v>
      </c>
      <c r="C14" s="29">
        <f>SUM(D14:F14)</f>
        <v>569.386908</v>
      </c>
      <c r="D14" s="35">
        <f>SUM('大 溪 區已登記公私有土地筆數面積(續9)'!D14,'龍 潭 區已登記公私有土地筆數面積(續10)'!D14,'復 興 區已登記公私有土地筆數面積(續11)'!D14)</f>
        <v>70.504184</v>
      </c>
      <c r="E14" s="35">
        <f>SUM('大 溪 區已登記公私有土地筆數面積(續9)'!E14,'龍 潭 區已登記公私有土地筆數面積(續10)'!E14,'復 興 區已登記公私有土地筆數面積(續11)'!E14)</f>
        <v>494.711548</v>
      </c>
      <c r="F14" s="35">
        <f>SUM('大 溪 區已登記公私有土地筆數面積(續9)'!F14,'龍 潭 區已登記公私有土地筆數面積(續10)'!F14,'復 興 區已登記公私有土地筆數面積(續11)'!F14)</f>
        <v>4.171176</v>
      </c>
      <c r="G14" s="43">
        <f>SUM(H14:J14)</f>
        <v>3538</v>
      </c>
      <c r="H14" s="43">
        <f>SUM('大 溪 區已登記公私有土地筆數面積(續9)'!H14,'龍 潭 區已登記公私有土地筆數面積(續10)'!H14,'復 興 區已登記公私有土地筆數面積(續11)'!H14)</f>
        <v>263</v>
      </c>
      <c r="I14" s="43">
        <f>SUM('大 溪 區已登記公私有土地筆數面積(續9)'!I14,'龍 潭 區已登記公私有土地筆數面積(續10)'!I14,'復 興 區已登記公私有土地筆數面積(續11)'!I14)</f>
        <v>3269</v>
      </c>
      <c r="J14" s="51">
        <f>SUM('大 溪 區已登記公私有土地筆數面積(續9)'!J14,'龍 潭 區已登記公私有土地筆數面積(續10)'!J14,'復 興 區已登記公私有土地筆數面積(續11)'!J14)</f>
        <v>6</v>
      </c>
    </row>
    <row r="15" spans="1:10" ht="21.95" customHeight="1">
      <c r="A15" s="11"/>
      <c r="B15" s="21" t="s">
        <v>16</v>
      </c>
      <c r="C15" s="29">
        <f>SUM(D15:F15)</f>
        <v>9439.915217</v>
      </c>
      <c r="D15" s="35">
        <f>SUM('大 溪 區已登記公私有土地筆數面積(續9)'!D15,'龍 潭 區已登記公私有土地筆數面積(續10)'!D15,'復 興 區已登記公私有土地筆數面積(續11)'!D15)</f>
        <v>1141.72951</v>
      </c>
      <c r="E15" s="35">
        <f>SUM('大 溪 區已登記公私有土地筆數面積(續9)'!E15,'龍 潭 區已登記公私有土地筆數面積(續10)'!E15,'復 興 區已登記公私有土地筆數面積(續11)'!E15)</f>
        <v>8198.223675</v>
      </c>
      <c r="F15" s="35">
        <f>SUM('大 溪 區已登記公私有土地筆數面積(續9)'!F15,'龍 潭 區已登記公私有土地筆數面積(續10)'!F15,'復 興 區已登記公私有土地筆數面積(續11)'!F15)</f>
        <v>99.962032</v>
      </c>
      <c r="G15" s="43">
        <f>SUM(H15:J15)</f>
        <v>51018</v>
      </c>
      <c r="H15" s="43">
        <f>SUM('大 溪 區已登記公私有土地筆數面積(續9)'!H15,'龍 潭 區已登記公私有土地筆數面積(續10)'!H15,'復 興 區已登記公私有土地筆數面積(續11)'!H15)</f>
        <v>5892</v>
      </c>
      <c r="I15" s="43">
        <f>SUM('大 溪 區已登記公私有土地筆數面積(續9)'!I15,'龍 潭 區已登記公私有土地筆數面積(續10)'!I15,'復 興 區已登記公私有土地筆數面積(續11)'!I15)</f>
        <v>44725</v>
      </c>
      <c r="J15" s="51">
        <f>SUM('大 溪 區已登記公私有土地筆數面積(續9)'!J15,'龍 潭 區已登記公私有土地筆數面積(續10)'!J15,'復 興 區已登記公私有土地筆數面積(續11)'!J15)</f>
        <v>401</v>
      </c>
    </row>
    <row r="16" spans="1:10" ht="21.95" customHeight="1">
      <c r="A16" s="11"/>
      <c r="B16" s="21" t="s">
        <v>17</v>
      </c>
      <c r="C16" s="29">
        <f>SUM(D16:F16)</f>
        <v>26950.635777</v>
      </c>
      <c r="D16" s="35">
        <f>SUM('大 溪 區已登記公私有土地筆數面積(續9)'!D16,'龍 潭 區已登記公私有土地筆數面積(續10)'!D16,'復 興 區已登記公私有土地筆數面積(續11)'!D16)</f>
        <v>22768.45499</v>
      </c>
      <c r="E16" s="35">
        <f>SUM('大 溪 區已登記公私有土地筆數面積(續9)'!E16,'龍 潭 區已登記公私有土地筆數面積(續10)'!E16,'復 興 區已登記公私有土地筆數面積(續11)'!E16)</f>
        <v>4066.262261</v>
      </c>
      <c r="F16" s="35">
        <f>SUM('大 溪 區已登記公私有土地筆數面積(續9)'!F16,'龍 潭 區已登記公私有土地筆數面積(續10)'!F16,'復 興 區已登記公私有土地筆數面積(續11)'!F16)</f>
        <v>115.918526</v>
      </c>
      <c r="G16" s="43">
        <f>SUM(H16:J16)</f>
        <v>15160</v>
      </c>
      <c r="H16" s="43">
        <f>SUM('大 溪 區已登記公私有土地筆數面積(續9)'!H16,'龍 潭 區已登記公私有土地筆數面積(續10)'!H16,'復 興 區已登記公私有土地筆數面積(續11)'!H16)</f>
        <v>7986</v>
      </c>
      <c r="I16" s="43">
        <f>SUM('大 溪 區已登記公私有土地筆數面積(續9)'!I16,'龍 潭 區已登記公私有土地筆數面積(續10)'!I16,'復 興 區已登記公私有土地筆數面積(續11)'!I16)</f>
        <v>7032</v>
      </c>
      <c r="J16" s="51">
        <f>SUM('大 溪 區已登記公私有土地筆數面積(續9)'!J16,'龍 潭 區已登記公私有土地筆數面積(續10)'!J16,'復 興 區已登記公私有土地筆數面積(續11)'!J16)</f>
        <v>142</v>
      </c>
    </row>
    <row r="17" spans="1:10" ht="21.95" customHeight="1">
      <c r="A17" s="11"/>
      <c r="B17" s="21" t="s">
        <v>18</v>
      </c>
      <c r="C17" s="29">
        <f>SUM(D17:F17)</f>
        <v>4.043074</v>
      </c>
      <c r="D17" s="35">
        <f>SUM('大 溪 區已登記公私有土地筆數面積(續9)'!D17,'龍 潭 區已登記公私有土地筆數面積(續10)'!D17,'復 興 區已登記公私有土地筆數面積(續11)'!D17)</f>
        <v>0.534042</v>
      </c>
      <c r="E17" s="35">
        <f>SUM('大 溪 區已登記公私有土地筆數面積(續9)'!E17,'龍 潭 區已登記公私有土地筆數面積(續10)'!E17,'復 興 區已登記公私有土地筆數面積(續11)'!E17)</f>
        <v>3.509032</v>
      </c>
      <c r="F17" s="35">
        <f>SUM('大 溪 區已登記公私有土地筆數面積(續9)'!F17,'龍 潭 區已登記公私有土地筆數面積(續10)'!F17,'復 興 區已登記公私有土地筆數面積(續11)'!F17)</f>
        <v>0</v>
      </c>
      <c r="G17" s="43">
        <f>SUM(H17:J17)</f>
        <v>24</v>
      </c>
      <c r="H17" s="43">
        <f>SUM('大 溪 區已登記公私有土地筆數面積(續9)'!H17,'龍 潭 區已登記公私有土地筆數面積(續10)'!H17,'復 興 區已登記公私有土地筆數面積(續11)'!H17)</f>
        <v>5</v>
      </c>
      <c r="I17" s="43">
        <f>SUM('大 溪 區已登記公私有土地筆數面積(續9)'!I17,'龍 潭 區已登記公私有土地筆數面積(續10)'!I17,'復 興 區已登記公私有土地筆數面積(續11)'!I17)</f>
        <v>19</v>
      </c>
      <c r="J17" s="51">
        <f>SUM('大 溪 區已登記公私有土地筆數面積(續9)'!J17,'龍 潭 區已登記公私有土地筆數面積(續10)'!J17,'復 興 區已登記公私有土地筆數面積(續11)'!J17)</f>
        <v>0</v>
      </c>
    </row>
    <row r="18" spans="1:10" ht="21.95" customHeight="1">
      <c r="A18" s="11"/>
      <c r="B18" s="21" t="s">
        <v>19</v>
      </c>
      <c r="C18" s="29">
        <f>SUM(D18:F18)</f>
        <v>0</v>
      </c>
      <c r="D18" s="35">
        <f>SUM('大 溪 區已登記公私有土地筆數面積(續9)'!D18,'龍 潭 區已登記公私有土地筆數面積(續10)'!D18,'復 興 區已登記公私有土地筆數面積(續11)'!D18)</f>
        <v>0</v>
      </c>
      <c r="E18" s="35">
        <f>SUM('大 溪 區已登記公私有土地筆數面積(續9)'!E18,'龍 潭 區已登記公私有土地筆數面積(續10)'!E18,'復 興 區已登記公私有土地筆數面積(續11)'!E18)</f>
        <v>0</v>
      </c>
      <c r="F18" s="35">
        <f>SUM('大 溪 區已登記公私有土地筆數面積(續9)'!F18,'龍 潭 區已登記公私有土地筆數面積(續10)'!F18,'復 興 區已登記公私有土地筆數面積(續11)'!F18)</f>
        <v>0</v>
      </c>
      <c r="G18" s="43">
        <f>SUM(H18:J18)</f>
        <v>0</v>
      </c>
      <c r="H18" s="43">
        <f>SUM('大 溪 區已登記公私有土地筆數面積(續9)'!H18,'龍 潭 區已登記公私有土地筆數面積(續10)'!H18,'復 興 區已登記公私有土地筆數面積(續11)'!H18)</f>
        <v>0</v>
      </c>
      <c r="I18" s="43">
        <f>SUM('大 溪 區已登記公私有土地筆數面積(續9)'!I18,'龍 潭 區已登記公私有土地筆數面積(續10)'!I18,'復 興 區已登記公私有土地筆數面積(續11)'!I18)</f>
        <v>0</v>
      </c>
      <c r="J18" s="51">
        <f>SUM('大 溪 區已登記公私有土地筆數面積(續9)'!J18,'龍 潭 區已登記公私有土地筆數面積(續10)'!J18,'復 興 區已登記公私有土地筆數面積(續11)'!J18)</f>
        <v>0</v>
      </c>
    </row>
    <row r="19" spans="1:10" ht="21.95" customHeight="1">
      <c r="A19" s="11"/>
      <c r="B19" s="21" t="s">
        <v>20</v>
      </c>
      <c r="C19" s="29">
        <f>SUM(D19:F19)</f>
        <v>17.004339</v>
      </c>
      <c r="D19" s="35">
        <f>SUM('大 溪 區已登記公私有土地筆數面積(續9)'!D19,'龍 潭 區已登記公私有土地筆數面積(續10)'!D19,'復 興 區已登記公私有土地筆數面積(續11)'!D19)</f>
        <v>3.775473</v>
      </c>
      <c r="E19" s="35">
        <f>SUM('大 溪 區已登記公私有土地筆數面積(續9)'!E19,'龍 潭 區已登記公私有土地筆數面積(續10)'!E19,'復 興 區已登記公私有土地筆數面積(續11)'!E19)</f>
        <v>13.228866</v>
      </c>
      <c r="F19" s="35">
        <f>SUM('大 溪 區已登記公私有土地筆數面積(續9)'!F19,'龍 潭 區已登記公私有土地筆數面積(續10)'!F19,'復 興 區已登記公私有土地筆數面積(續11)'!F19)</f>
        <v>0</v>
      </c>
      <c r="G19" s="43">
        <f>SUM(H19:J19)</f>
        <v>58</v>
      </c>
      <c r="H19" s="43">
        <f>SUM('大 溪 區已登記公私有土地筆數面積(續9)'!H19,'龍 潭 區已登記公私有土地筆數面積(續10)'!H19,'復 興 區已登記公私有土地筆數面積(續11)'!H19)</f>
        <v>15</v>
      </c>
      <c r="I19" s="43">
        <f>SUM('大 溪 區已登記公私有土地筆數面積(續9)'!I19,'龍 潭 區已登記公私有土地筆數面積(續10)'!I19,'復 興 區已登記公私有土地筆數面積(續11)'!I19)</f>
        <v>43</v>
      </c>
      <c r="J19" s="51">
        <f>SUM('大 溪 區已登記公私有土地筆數面積(續9)'!J19,'龍 潭 區已登記公私有土地筆數面積(續10)'!J19,'復 興 區已登記公私有土地筆數面積(續11)'!J19)</f>
        <v>0</v>
      </c>
    </row>
    <row r="20" spans="1:10" ht="21.95" customHeight="1">
      <c r="A20" s="11"/>
      <c r="B20" s="21" t="s">
        <v>21</v>
      </c>
      <c r="C20" s="29">
        <f>SUM(D20:F20)</f>
        <v>31.345076</v>
      </c>
      <c r="D20" s="35">
        <f>SUM('大 溪 區已登記公私有土地筆數面積(續9)'!D20,'龍 潭 區已登記公私有土地筆數面積(續10)'!D20,'復 興 區已登記公私有土地筆數面積(續11)'!D20)</f>
        <v>0.141037</v>
      </c>
      <c r="E20" s="35">
        <f>SUM('大 溪 區已登記公私有土地筆數面積(續9)'!E20,'龍 潭 區已登記公私有土地筆數面積(續10)'!E20,'復 興 區已登記公私有土地筆數面積(續11)'!E20)</f>
        <v>29.41928</v>
      </c>
      <c r="F20" s="35">
        <f>SUM('大 溪 區已登記公私有土地筆數面積(續9)'!F20,'龍 潭 區已登記公私有土地筆數面積(續10)'!F20,'復 興 區已登記公私有土地筆數面積(續11)'!F20)</f>
        <v>1.784759</v>
      </c>
      <c r="G20" s="43">
        <f>SUM(H20:J20)</f>
        <v>367</v>
      </c>
      <c r="H20" s="43">
        <f>SUM('大 溪 區已登記公私有土地筆數面積(續9)'!H20,'龍 潭 區已登記公私有土地筆數面積(續10)'!H20,'復 興 區已登記公私有土地筆數面積(續11)'!H20)</f>
        <v>6</v>
      </c>
      <c r="I20" s="43">
        <f>SUM('大 溪 區已登記公私有土地筆數面積(續9)'!I20,'龍 潭 區已登記公私有土地筆數面積(續10)'!I20,'復 興 區已登記公私有土地筆數面積(續11)'!I20)</f>
        <v>359</v>
      </c>
      <c r="J20" s="51">
        <f>SUM('大 溪 區已登記公私有土地筆數面積(續9)'!J20,'龍 潭 區已登記公私有土地筆數面積(續10)'!J20,'復 興 區已登記公私有土地筆數面積(續11)'!J20)</f>
        <v>2</v>
      </c>
    </row>
    <row r="21" spans="1:10" ht="21.95" customHeight="1">
      <c r="A21" s="11"/>
      <c r="B21" s="21" t="s">
        <v>22</v>
      </c>
      <c r="C21" s="29">
        <f>SUM(D21:F21)</f>
        <v>561.392154</v>
      </c>
      <c r="D21" s="35">
        <f>SUM('大 溪 區已登記公私有土地筆數面積(續9)'!D21,'龍 潭 區已登記公私有土地筆數面積(續10)'!D21,'復 興 區已登記公私有土地筆數面積(續11)'!D21)</f>
        <v>480.280797</v>
      </c>
      <c r="E21" s="35">
        <f>SUM('大 溪 區已登記公私有土地筆數面積(續9)'!E21,'龍 潭 區已登記公私有土地筆數面積(續10)'!E21,'復 興 區已登記公私有土地筆數面積(續11)'!E21)</f>
        <v>77.868303</v>
      </c>
      <c r="F21" s="35">
        <f>SUM('大 溪 區已登記公私有土地筆數面積(續9)'!F21,'龍 潭 區已登記公私有土地筆數面積(續10)'!F21,'復 興 區已登記公私有土地筆數面積(續11)'!F21)</f>
        <v>3.243054</v>
      </c>
      <c r="G21" s="43">
        <f>SUM(H21:J21)</f>
        <v>12786</v>
      </c>
      <c r="H21" s="43">
        <f>SUM('大 溪 區已登記公私有土地筆數面積(續9)'!H21,'龍 潭 區已登記公私有土地筆數面積(續10)'!H21,'復 興 區已登記公私有土地筆數面積(續11)'!H21)</f>
        <v>10138</v>
      </c>
      <c r="I21" s="43">
        <f>SUM('大 溪 區已登記公私有土地筆數面積(續9)'!I21,'龍 潭 區已登記公私有土地筆數面積(續10)'!I21,'復 興 區已登記公私有土地筆數面積(續11)'!I21)</f>
        <v>2575</v>
      </c>
      <c r="J21" s="51">
        <f>SUM('大 溪 區已登記公私有土地筆數面積(續9)'!J21,'龍 潭 區已登記公私有土地筆數面積(續10)'!J21,'復 興 區已登記公私有土地筆數面積(續11)'!J21)</f>
        <v>73</v>
      </c>
    </row>
    <row r="22" spans="1:10" ht="21.95" customHeight="1">
      <c r="A22" s="11"/>
      <c r="B22" s="21" t="s">
        <v>23</v>
      </c>
      <c r="C22" s="29">
        <f>SUM(D22:F22)</f>
        <v>781.304582</v>
      </c>
      <c r="D22" s="35">
        <f>SUM('大 溪 區已登記公私有土地筆數面積(續9)'!D22,'龍 潭 區已登記公私有土地筆數面積(續10)'!D22,'復 興 區已登記公私有土地筆數面積(續11)'!D22)</f>
        <v>544.752847</v>
      </c>
      <c r="E22" s="35">
        <f>SUM('大 溪 區已登記公私有土地筆數面積(續9)'!E22,'龍 潭 區已登記公私有土地筆數面積(續10)'!E22,'復 興 區已登記公私有土地筆數面積(續11)'!E22)</f>
        <v>192.868001</v>
      </c>
      <c r="F22" s="35">
        <f>SUM('大 溪 區已登記公私有土地筆數面積(續9)'!F22,'龍 潭 區已登記公私有土地筆數面積(續10)'!F22,'復 興 區已登記公私有土地筆數面積(續11)'!F22)</f>
        <v>43.683734</v>
      </c>
      <c r="G22" s="43">
        <f>SUM(H22:J22)</f>
        <v>6863</v>
      </c>
      <c r="H22" s="43">
        <f>SUM('大 溪 區已登記公私有土地筆數面積(續9)'!H22,'龍 潭 區已登記公私有土地筆數面積(續10)'!H22,'復 興 區已登記公私有土地筆數面積(續11)'!H22)</f>
        <v>5179</v>
      </c>
      <c r="I22" s="43">
        <f>SUM('大 溪 區已登記公私有土地筆數面積(續9)'!I22,'龍 潭 區已登記公私有土地筆數面積(續10)'!I22,'復 興 區已登記公私有土地筆數面積(續11)'!I22)</f>
        <v>1643</v>
      </c>
      <c r="J22" s="51">
        <f>SUM('大 溪 區已登記公私有土地筆數面積(續9)'!J22,'龍 潭 區已登記公私有土地筆數面積(續10)'!J22,'復 興 區已登記公私有土地筆數面積(續11)'!J22)</f>
        <v>41</v>
      </c>
    </row>
    <row r="23" spans="1:10" ht="21.95" customHeight="1">
      <c r="A23" s="11"/>
      <c r="B23" s="21" t="s">
        <v>24</v>
      </c>
      <c r="C23" s="29">
        <f>SUM(D23:F23)</f>
        <v>401.348721</v>
      </c>
      <c r="D23" s="35">
        <f>SUM('大 溪 區已登記公私有土地筆數面積(續9)'!D23,'龍 潭 區已登記公私有土地筆數面積(續10)'!D23,'復 興 區已登記公私有土地筆數面積(續11)'!D23)</f>
        <v>102.882238</v>
      </c>
      <c r="E23" s="35">
        <f>SUM('大 溪 區已登記公私有土地筆數面積(續9)'!E23,'龍 潭 區已登記公私有土地筆數面積(續10)'!E23,'復 興 區已登記公私有土地筆數面積(續11)'!E23)</f>
        <v>296.551594</v>
      </c>
      <c r="F23" s="35">
        <f>SUM('大 溪 區已登記公私有土地筆數面積(續9)'!F23,'龍 潭 區已登記公私有土地筆數面積(續10)'!F23,'復 興 區已登記公私有土地筆數面積(續11)'!F23)</f>
        <v>1.914889</v>
      </c>
      <c r="G23" s="43">
        <f>SUM(H23:J23)</f>
        <v>1024</v>
      </c>
      <c r="H23" s="43">
        <f>SUM('大 溪 區已登記公私有土地筆數面積(續9)'!H23,'龍 潭 區已登記公私有土地筆數面積(續10)'!H23,'復 興 區已登記公私有土地筆數面積(續11)'!H23)</f>
        <v>254</v>
      </c>
      <c r="I23" s="43">
        <f>SUM('大 溪 區已登記公私有土地筆數面積(續9)'!I23,'龍 潭 區已登記公私有土地筆數面積(續10)'!I23,'復 興 區已登記公私有土地筆數面積(續11)'!I23)</f>
        <v>765</v>
      </c>
      <c r="J23" s="51">
        <f>SUM('大 溪 區已登記公私有土地筆數面積(續9)'!J23,'龍 潭 區已登記公私有土地筆數面積(續10)'!J23,'復 興 區已登記公私有土地筆數面積(續11)'!J23)</f>
        <v>5</v>
      </c>
    </row>
    <row r="24" spans="1:10" ht="21.95" customHeight="1">
      <c r="A24" s="11"/>
      <c r="B24" s="21" t="s">
        <v>25</v>
      </c>
      <c r="C24" s="29">
        <f>SUM(D24:F24)</f>
        <v>3.942183</v>
      </c>
      <c r="D24" s="35">
        <f>SUM('大 溪 區已登記公私有土地筆數面積(續9)'!D24,'龍 潭 區已登記公私有土地筆數面積(續10)'!D24,'復 興 區已登記公私有土地筆數面積(續11)'!D24)</f>
        <v>0.071</v>
      </c>
      <c r="E24" s="35">
        <f>SUM('大 溪 區已登記公私有土地筆數面積(續9)'!E24,'龍 潭 區已登記公私有土地筆數面積(續10)'!E24,'復 興 區已登記公私有土地筆數面積(續11)'!E24)</f>
        <v>3.871183</v>
      </c>
      <c r="F24" s="35">
        <f>SUM('大 溪 區已登記公私有土地筆數面積(續9)'!F24,'龍 潭 區已登記公私有土地筆數面積(續10)'!F24,'復 興 區已登記公私有土地筆數面積(續11)'!F24)</f>
        <v>0</v>
      </c>
      <c r="G24" s="43">
        <f>SUM(H24:J24)</f>
        <v>11</v>
      </c>
      <c r="H24" s="43">
        <f>SUM('大 溪 區已登記公私有土地筆數面積(續9)'!H24,'龍 潭 區已登記公私有土地筆數面積(續10)'!H24,'復 興 區已登記公私有土地筆數面積(續11)'!H24)</f>
        <v>2</v>
      </c>
      <c r="I24" s="43">
        <f>SUM('大 溪 區已登記公私有土地筆數面積(續9)'!I24,'龍 潭 區已登記公私有土地筆數面積(續10)'!I24,'復 興 區已登記公私有土地筆數面積(續11)'!I24)</f>
        <v>9</v>
      </c>
      <c r="J24" s="51">
        <f>SUM('大 溪 區已登記公私有土地筆數面積(續9)'!J24,'龍 潭 區已登記公私有土地筆數面積(續10)'!J24,'復 興 區已登記公私有土地筆數面積(續11)'!J24)</f>
        <v>0</v>
      </c>
    </row>
    <row r="25" spans="1:10" ht="21.95" customHeight="1">
      <c r="A25" s="11"/>
      <c r="B25" s="21" t="s">
        <v>26</v>
      </c>
      <c r="C25" s="29">
        <f>SUM(D25:F25)</f>
        <v>0</v>
      </c>
      <c r="D25" s="35">
        <f>SUM('大 溪 區已登記公私有土地筆數面積(續9)'!D25,'龍 潭 區已登記公私有土地筆數面積(續10)'!D25,'復 興 區已登記公私有土地筆數面積(續11)'!D25)</f>
        <v>0</v>
      </c>
      <c r="E25" s="35">
        <f>SUM('大 溪 區已登記公私有土地筆數面積(續9)'!E25,'龍 潭 區已登記公私有土地筆數面積(續10)'!E25,'復 興 區已登記公私有土地筆數面積(續11)'!E25)</f>
        <v>0</v>
      </c>
      <c r="F25" s="35">
        <f>SUM('大 溪 區已登記公私有土地筆數面積(續9)'!F25,'龍 潭 區已登記公私有土地筆數面積(續10)'!F25,'復 興 區已登記公私有土地筆數面積(續11)'!F25)</f>
        <v>0</v>
      </c>
      <c r="G25" s="43">
        <f>SUM(H25:J25)</f>
        <v>0</v>
      </c>
      <c r="H25" s="43">
        <f>SUM('大 溪 區已登記公私有土地筆數面積(續9)'!H25,'龍 潭 區已登記公私有土地筆數面積(續10)'!H25,'復 興 區已登記公私有土地筆數面積(續11)'!H25)</f>
        <v>0</v>
      </c>
      <c r="I25" s="43">
        <f>SUM('大 溪 區已登記公私有土地筆數面積(續9)'!I25,'龍 潭 區已登記公私有土地筆數面積(續10)'!I25,'復 興 區已登記公私有土地筆數面積(續11)'!I25)</f>
        <v>0</v>
      </c>
      <c r="J25" s="51">
        <f>SUM('大 溪 區已登記公私有土地筆數面積(續9)'!J25,'龍 潭 區已登記公私有土地筆數面積(續10)'!J25,'復 興 區已登記公私有土地筆數面積(續11)'!J25)</f>
        <v>0</v>
      </c>
    </row>
    <row r="26" spans="1:10" ht="21.95" customHeight="1">
      <c r="A26" s="11"/>
      <c r="B26" s="21" t="s">
        <v>27</v>
      </c>
      <c r="C26" s="29">
        <f>SUM(D26:F26)</f>
        <v>3936.011958</v>
      </c>
      <c r="D26" s="35">
        <f>SUM('大 溪 區已登記公私有土地筆數面積(續9)'!D26,'龍 潭 區已登記公私有土地筆數面積(續10)'!D26,'復 興 區已登記公私有土地筆數面積(續11)'!D26)</f>
        <v>3569.084686</v>
      </c>
      <c r="E26" s="35">
        <f>SUM('大 溪 區已登記公私有土地筆數面積(續9)'!E26,'龍 潭 區已登記公私有土地筆數面積(續10)'!E26,'復 興 區已登記公私有土地筆數面積(續11)'!E26)</f>
        <v>164.245325</v>
      </c>
      <c r="F26" s="35">
        <f>SUM('大 溪 區已登記公私有土地筆數面積(續9)'!F26,'龍 潭 區已登記公私有土地筆數面積(續10)'!F26,'復 興 區已登記公私有土地筆數面積(續11)'!F26)</f>
        <v>202.681947</v>
      </c>
      <c r="G26" s="43">
        <f>SUM(H26:J26)</f>
        <v>1092</v>
      </c>
      <c r="H26" s="43">
        <f>SUM('大 溪 區已登記公私有土地筆數面積(續9)'!H26,'龍 潭 區已登記公私有土地筆數面積(續10)'!H26,'復 興 區已登記公私有土地筆數面積(續11)'!H26)</f>
        <v>566</v>
      </c>
      <c r="I26" s="43">
        <f>SUM('大 溪 區已登記公私有土地筆數面積(續9)'!I26,'龍 潭 區已登記公私有土地筆數面積(續10)'!I26,'復 興 區已登記公私有土地筆數面積(續11)'!I26)</f>
        <v>512</v>
      </c>
      <c r="J26" s="51">
        <f>SUM('大 溪 區已登記公私有土地筆數面積(續9)'!J26,'龍 潭 區已登記公私有土地筆數面積(續10)'!J26,'復 興 區已登記公私有土地筆數面積(續11)'!J26)</f>
        <v>14</v>
      </c>
    </row>
    <row r="27" spans="1:10" ht="21.95" customHeight="1">
      <c r="A27" s="11"/>
      <c r="B27" s="21" t="s">
        <v>28</v>
      </c>
      <c r="C27" s="29">
        <f>SUM(D27:F27)</f>
        <v>92.940394</v>
      </c>
      <c r="D27" s="35">
        <f>SUM('大 溪 區已登記公私有土地筆數面積(續9)'!D27,'龍 潭 區已登記公私有土地筆數面積(續10)'!D27,'復 興 區已登記公私有土地筆數面積(續11)'!D27)</f>
        <v>58.572389</v>
      </c>
      <c r="E27" s="35">
        <f>SUM('大 溪 區已登記公私有土地筆數面積(續9)'!E27,'龍 潭 區已登記公私有土地筆數面積(續10)'!E27,'復 興 區已登記公私有土地筆數面積(續11)'!E27)</f>
        <v>33.188257</v>
      </c>
      <c r="F27" s="35">
        <f>SUM('大 溪 區已登記公私有土地筆數面積(續9)'!F27,'龍 潭 區已登記公私有土地筆數面積(續10)'!F27,'復 興 區已登記公私有土地筆數面積(續11)'!F27)</f>
        <v>1.179748</v>
      </c>
      <c r="G27" s="43">
        <f>SUM(H27:J27)</f>
        <v>750</v>
      </c>
      <c r="H27" s="43">
        <f>SUM('大 溪 區已登記公私有土地筆數面積(續9)'!H27,'龍 潭 區已登記公私有土地筆數面積(續10)'!H27,'復 興 區已登記公私有土地筆數面積(續11)'!H27)</f>
        <v>292</v>
      </c>
      <c r="I27" s="43">
        <f>SUM('大 溪 區已登記公私有土地筆數面積(續9)'!I27,'龍 潭 區已登記公私有土地筆數面積(續10)'!I27,'復 興 區已登記公私有土地筆數面積(續11)'!I27)</f>
        <v>444</v>
      </c>
      <c r="J27" s="51">
        <f>SUM('大 溪 區已登記公私有土地筆數面積(續9)'!J27,'龍 潭 區已登記公私有土地筆數面積(續10)'!J27,'復 興 區已登記公私有土地筆數面積(續11)'!J27)</f>
        <v>14</v>
      </c>
    </row>
    <row r="28" spans="1:10" ht="21.95" customHeight="1">
      <c r="A28" s="11"/>
      <c r="B28" s="21" t="s">
        <v>29</v>
      </c>
      <c r="C28" s="29">
        <f>SUM(D28:F28)</f>
        <v>1006.609488</v>
      </c>
      <c r="D28" s="35">
        <f>SUM('大 溪 區已登記公私有土地筆數面積(續9)'!D28,'龍 潭 區已登記公私有土地筆數面積(續10)'!D28,'復 興 區已登記公私有土地筆數面積(續11)'!D28)</f>
        <v>899.506357</v>
      </c>
      <c r="E28" s="35">
        <f>SUM('大 溪 區已登記公私有土地筆數面積(續9)'!E28,'龍 潭 區已登記公私有土地筆數面積(續10)'!E28,'復 興 區已登記公私有土地筆數面積(續11)'!E28)</f>
        <v>106.693547</v>
      </c>
      <c r="F28" s="35">
        <f>SUM('大 溪 區已登記公私有土地筆數面積(續9)'!F28,'龍 潭 區已登記公私有土地筆數面積(續10)'!F28,'復 興 區已登記公私有土地筆數面積(續11)'!F28)</f>
        <v>0.409584</v>
      </c>
      <c r="G28" s="43">
        <f>SUM(H28:J28)</f>
        <v>3994</v>
      </c>
      <c r="H28" s="43">
        <f>SUM('大 溪 區已登記公私有土地筆數面積(續9)'!H28,'龍 潭 區已登記公私有土地筆數面積(續10)'!H28,'復 興 區已登記公私有土地筆數面積(續11)'!H28)</f>
        <v>3002</v>
      </c>
      <c r="I28" s="43">
        <f>SUM('大 溪 區已登記公私有土地筆數面積(續9)'!I28,'龍 潭 區已登記公私有土地筆數面積(續10)'!I28,'復 興 區已登記公私有土地筆數面積(續11)'!I28)</f>
        <v>982</v>
      </c>
      <c r="J28" s="51">
        <f>SUM('大 溪 區已登記公私有土地筆數面積(續9)'!J28,'龍 潭 區已登記公私有土地筆數面積(續10)'!J28,'復 興 區已登記公私有土地筆數面積(續11)'!J28)</f>
        <v>10</v>
      </c>
    </row>
    <row r="29" spans="1:10" ht="21.95" customHeight="1">
      <c r="A29" s="11"/>
      <c r="B29" s="21" t="s">
        <v>30</v>
      </c>
      <c r="C29" s="29">
        <f>SUM(D29:F29)</f>
        <v>607.063046</v>
      </c>
      <c r="D29" s="35">
        <f>SUM('大 溪 區已登記公私有土地筆數面積(續9)'!D29,'龍 潭 區已登記公私有土地筆數面積(續10)'!D29,'復 興 區已登記公私有土地筆數面積(續11)'!D29)</f>
        <v>306.626463</v>
      </c>
      <c r="E29" s="35">
        <f>SUM('大 溪 區已登記公私有土地筆數面積(續9)'!E29,'龍 潭 區已登記公私有土地筆數面積(續10)'!E29,'復 興 區已登記公私有土地筆數面積(續11)'!E29)</f>
        <v>300.436583</v>
      </c>
      <c r="F29" s="35">
        <f>SUM('大 溪 區已登記公私有土地筆數面積(續9)'!F29,'龍 潭 區已登記公私有土地筆數面積(續10)'!F29,'復 興 區已登記公私有土地筆數面積(續11)'!F29)</f>
        <v>0</v>
      </c>
      <c r="G29" s="43">
        <f>SUM(H29:J29)</f>
        <v>1256</v>
      </c>
      <c r="H29" s="43">
        <f>SUM('大 溪 區已登記公私有土地筆數面積(續9)'!H29,'龍 潭 區已登記公私有土地筆數面積(續10)'!H29,'復 興 區已登記公私有土地筆數面積(續11)'!H29)</f>
        <v>609</v>
      </c>
      <c r="I29" s="43">
        <f>SUM('大 溪 區已登記公私有土地筆數面積(續9)'!I29,'龍 潭 區已登記公私有土地筆數面積(續10)'!I29,'復 興 區已登記公私有土地筆數面積(續11)'!I29)</f>
        <v>647</v>
      </c>
      <c r="J29" s="51">
        <f>SUM('大 溪 區已登記公私有土地筆數面積(續9)'!J29,'龍 潭 區已登記公私有土地筆數面積(續10)'!J29,'復 興 區已登記公私有土地筆數面積(續11)'!J29)</f>
        <v>0</v>
      </c>
    </row>
    <row r="30" spans="1:10" ht="21.95" customHeight="1">
      <c r="A30" s="12"/>
      <c r="B30" s="21" t="s">
        <v>31</v>
      </c>
      <c r="C30" s="29">
        <f>SUM(D30:F30)</f>
        <v>0</v>
      </c>
      <c r="D30" s="35">
        <f>SUM('大 溪 區已登記公私有土地筆數面積(續9)'!D30,'龍 潭 區已登記公私有土地筆數面積(續10)'!D30,'復 興 區已登記公私有土地筆數面積(續11)'!D30)</f>
        <v>0</v>
      </c>
      <c r="E30" s="35">
        <f>SUM('大 溪 區已登記公私有土地筆數面積(續9)'!E30,'龍 潭 區已登記公私有土地筆數面積(續10)'!E30,'復 興 區已登記公私有土地筆數面積(續11)'!E30)</f>
        <v>0</v>
      </c>
      <c r="F30" s="35">
        <f>SUM('大 溪 區已登記公私有土地筆數面積(續9)'!F30,'龍 潭 區已登記公私有土地筆數面積(續10)'!F30,'復 興 區已登記公私有土地筆數面積(續11)'!F30)</f>
        <v>0</v>
      </c>
      <c r="G30" s="43">
        <f>SUM(H30:J30)</f>
        <v>0</v>
      </c>
      <c r="H30" s="43">
        <f>SUM('大 溪 區已登記公私有土地筆數面積(續9)'!H30,'龍 潭 區已登記公私有土地筆數面積(續10)'!H30,'復 興 區已登記公私有土地筆數面積(續11)'!H30)</f>
        <v>0</v>
      </c>
      <c r="I30" s="43">
        <f>SUM('大 溪 區已登記公私有土地筆數面積(續9)'!I30,'龍 潭 區已登記公私有土地筆數面積(續10)'!I30,'復 興 區已登記公私有土地筆數面積(續11)'!I30)</f>
        <v>0</v>
      </c>
      <c r="J30" s="51">
        <f>SUM('大 溪 區已登記公私有土地筆數面積(續9)'!J30,'龍 潭 區已登記公私有土地筆數面積(續10)'!J30,'復 興 區已登記公私有土地筆數面積(續11)'!J30)</f>
        <v>0</v>
      </c>
    </row>
    <row r="31" spans="1:10" ht="21.95" customHeight="1">
      <c r="A31" s="13" t="s">
        <v>5</v>
      </c>
      <c r="B31" s="21"/>
      <c r="C31" s="29">
        <f>SUM(D31:F31)</f>
        <v>5188.084684</v>
      </c>
      <c r="D31" s="35">
        <f>SUM('大 溪 區已登記公私有土地筆數面積(續9)'!D31,'龍 潭 區已登記公私有土地筆數面積(續10)'!D31,'復 興 區已登記公私有土地筆數面積(續11)'!D31)</f>
        <v>3112.624419</v>
      </c>
      <c r="E31" s="35">
        <f>SUM('大 溪 區已登記公私有土地筆數面積(續9)'!E31,'龍 潭 區已登記公私有土地筆數面積(續10)'!E31,'復 興 區已登記公私有土地筆數面積(續11)'!E31)</f>
        <v>2014.703338</v>
      </c>
      <c r="F31" s="35">
        <f>SUM('大 溪 區已登記公私有土地筆數面積(續9)'!F31,'龍 潭 區已登記公私有土地筆數面積(續10)'!F31,'復 興 區已登記公私有土地筆數面積(續11)'!F31)</f>
        <v>60.756927</v>
      </c>
      <c r="G31" s="43">
        <f>SUM(H31:J31)</f>
        <v>71759</v>
      </c>
      <c r="H31" s="43">
        <f>SUM('大 溪 區已登記公私有土地筆數面積(續9)'!H31,'龍 潭 區已登記公私有土地筆數面積(續10)'!H31,'復 興 區已登記公私有土地筆數面積(續11)'!H31)</f>
        <v>26890</v>
      </c>
      <c r="I31" s="43">
        <f>SUM('大 溪 區已登記公私有土地筆數面積(續9)'!I31,'龍 潭 區已登記公私有土地筆數面積(續10)'!I31,'復 興 區已登記公私有土地筆數面積(續11)'!I31)</f>
        <v>44274</v>
      </c>
      <c r="J31" s="51">
        <f>SUM('大 溪 區已登記公私有土地筆數面積(續9)'!J31,'龍 潭 區已登記公私有土地筆數面積(續10)'!J31,'復 興 區已登記公私有土地筆數面積(續11)'!J31)</f>
        <v>595</v>
      </c>
    </row>
    <row r="32" spans="1:10" ht="21.95" customHeight="1">
      <c r="A32" s="14" t="s">
        <v>6</v>
      </c>
      <c r="B32" s="22"/>
      <c r="C32" s="31"/>
      <c r="D32" s="36"/>
      <c r="E32" s="36"/>
      <c r="F32" s="36"/>
      <c r="G32" s="36"/>
      <c r="H32" s="36"/>
      <c r="I32" s="36"/>
      <c r="J32" s="36"/>
    </row>
    <row r="33" spans="1:25" s="60" customFormat="1" ht="36" customHeight="1">
      <c r="A33" s="15" t="s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10" ht="18" customHeight="1">
      <c r="A34" s="16" t="s">
        <v>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2">
    <mergeCell ref="A5:J5"/>
    <mergeCell ref="C6:I6"/>
    <mergeCell ref="A33:Y33"/>
    <mergeCell ref="A3:B3"/>
    <mergeCell ref="A4:B4"/>
    <mergeCell ref="A32:B32"/>
    <mergeCell ref="C32:J32"/>
    <mergeCell ref="A7:B8"/>
    <mergeCell ref="C7:F7"/>
    <mergeCell ref="G7:J7"/>
    <mergeCell ref="A10:A30"/>
    <mergeCell ref="A31:B3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