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年公文教育訓練人數統計資料" sheetId="1" r:id="rId1"/>
  </sheets>
  <definedNames>
    <definedName name="_xlnm.Print_Area" localSheetId="0">'109年公文教育訓練人數統計資料'!$A$1:$H$32</definedName>
  </definedNames>
  <calcPr fullCalcOnLoad="1"/>
</workbook>
</file>

<file path=xl/sharedStrings.xml><?xml version="1.0" encoding="utf-8"?>
<sst xmlns="http://schemas.openxmlformats.org/spreadsheetml/2006/main" count="48" uniqueCount="46">
  <si>
    <t>公 開 類</t>
  </si>
  <si>
    <t>年   報</t>
  </si>
  <si>
    <t>桃園市政府公文教育訓練人數(第1次修正)</t>
  </si>
  <si>
    <t>中華民國109年度</t>
  </si>
  <si>
    <t>項目別</t>
  </si>
  <si>
    <t>總計</t>
  </si>
  <si>
    <t>年
齡
別</t>
  </si>
  <si>
    <t>學
歷
別</t>
  </si>
  <si>
    <t>職
等
別</t>
  </si>
  <si>
    <t>資料來源：桃園市政府研究發展考核委員會管制考核組。</t>
  </si>
  <si>
    <t>填表說明：本表應於編製期限內經網際網路線上傳送至桃園市政府公務統計行政管理系統。</t>
  </si>
  <si>
    <t>填表</t>
  </si>
  <si>
    <t>修正原因: 年齡別、學歷別、職等別等統計數據誤植。</t>
  </si>
  <si>
    <t>每年終了後2個月內編送</t>
  </si>
  <si>
    <t>24歲以下</t>
  </si>
  <si>
    <t>25-34歲</t>
  </si>
  <si>
    <t>35-44歲</t>
  </si>
  <si>
    <t>45-54歲</t>
  </si>
  <si>
    <t>55歲以上</t>
  </si>
  <si>
    <t>高中職(含)以下</t>
  </si>
  <si>
    <t>專科</t>
  </si>
  <si>
    <t>大學</t>
  </si>
  <si>
    <t>碩士</t>
  </si>
  <si>
    <t>博士</t>
  </si>
  <si>
    <t>簡任(派)</t>
  </si>
  <si>
    <t>薦任(派)</t>
  </si>
  <si>
    <t>委任(派)</t>
  </si>
  <si>
    <t>約僱人員</t>
  </si>
  <si>
    <t>約聘人員</t>
  </si>
  <si>
    <t>臨時人員</t>
  </si>
  <si>
    <t>技工</t>
  </si>
  <si>
    <t>其他人員</t>
  </si>
  <si>
    <t>審核</t>
  </si>
  <si>
    <t>合計</t>
  </si>
  <si>
    <t>占比</t>
  </si>
  <si>
    <t>男</t>
  </si>
  <si>
    <t>業務主管人員</t>
  </si>
  <si>
    <t>主辦統計人員</t>
  </si>
  <si>
    <t>編製機關</t>
  </si>
  <si>
    <t>表　　號</t>
  </si>
  <si>
    <t>桃園市政府研究發展考核委員會</t>
  </si>
  <si>
    <t>30280-90-52-2</t>
  </si>
  <si>
    <t>女</t>
  </si>
  <si>
    <t>單位：人數、%</t>
  </si>
  <si>
    <t>機關首長</t>
  </si>
  <si>
    <t>中華民國110年3月3日編製</t>
  </si>
</sst>
</file>

<file path=xl/styles.xml><?xml version="1.0" encoding="utf-8"?>
<styleSheet xmlns="http://schemas.openxmlformats.org/spreadsheetml/2006/main">
  <numFmts count="2">
    <numFmt numFmtId="188" formatCode="_-* #,##0_-;\-* #,##0_-;_-* &quot;-&quot;_-;_-@_-"/>
    <numFmt numFmtId="189" formatCode="_-* #,##0.00_-;\-* #,##0.00_-;_-* &quot;-&quot;??_-;_-@_-"/>
  </numFmts>
  <fonts count="8">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1"/>
      <color theme="1"/>
      <name val="標楷體"/>
      <family val="2"/>
    </font>
    <font>
      <sz val="14"/>
      <color theme="1"/>
      <name val="標楷體"/>
      <family val="2"/>
    </font>
    <font>
      <sz val="10"/>
      <color theme="1"/>
      <name val="標楷體"/>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9" fontId="2" fillId="0" borderId="0" applyFont="0" applyFill="0" applyBorder="0" applyProtection="0">
      <alignment/>
    </xf>
  </cellStyleXfs>
  <cellXfs count="5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9" fontId="2" fillId="0" borderId="0" xfId="22" applyNumberFormat="1" applyAlignment="1">
      <alignment vertical="center"/>
    </xf>
    <xf numFmtId="0" fontId="3" fillId="0" borderId="1" xfId="20" applyFont="1" applyBorder="1" applyAlignment="1">
      <alignment horizontal="left" vertical="center"/>
    </xf>
    <xf numFmtId="49" fontId="4" fillId="0" borderId="2" xfId="20" applyNumberFormat="1" applyFont="1" applyBorder="1" applyAlignment="1">
      <alignment horizontal="center" vertical="center"/>
    </xf>
    <xf numFmtId="49" fontId="3" fillId="0" borderId="0" xfId="20" applyNumberFormat="1" applyFont="1" applyAlignment="1">
      <alignment horizontal="center" vertical="center"/>
    </xf>
    <xf numFmtId="49" fontId="3" fillId="0" borderId="0" xfId="20" applyNumberFormat="1" applyFont="1" applyAlignment="1">
      <alignment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49" fontId="3" fillId="0" borderId="5" xfId="20" applyNumberFormat="1" applyFont="1" applyBorder="1" applyAlignment="1">
      <alignment horizontal="center" vertical="center" wrapText="1"/>
    </xf>
    <xf numFmtId="49" fontId="3" fillId="0" borderId="6" xfId="20" applyNumberFormat="1" applyFont="1" applyBorder="1" applyAlignment="1">
      <alignment horizontal="center" vertical="center" wrapText="1"/>
    </xf>
    <xf numFmtId="49" fontId="3" fillId="0" borderId="7" xfId="20" applyNumberFormat="1" applyFont="1" applyBorder="1" applyAlignment="1">
      <alignment horizontal="center" vertical="center"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49" fontId="5" fillId="0" borderId="0" xfId="20" applyNumberFormat="1" applyFont="1" applyAlignment="1">
      <alignment horizontal="justify" vertical="top"/>
    </xf>
    <xf numFmtId="0" fontId="3" fillId="0" borderId="0" xfId="20" applyFont="1" applyAlignment="1">
      <alignment vertical="center" wrapText="1"/>
    </xf>
    <xf numFmtId="0" fontId="6" fillId="0" borderId="0" xfId="20" applyFont="1" applyAlignment="1">
      <alignment vertical="center"/>
    </xf>
    <xf numFmtId="49" fontId="5" fillId="0" borderId="0" xfId="20" applyNumberFormat="1" applyFont="1" applyAlignment="1">
      <alignment vertical="top"/>
    </xf>
    <xf numFmtId="0" fontId="3" fillId="0" borderId="0" xfId="20" applyFont="1" applyAlignment="1">
      <alignment horizontal="left"/>
    </xf>
    <xf numFmtId="0" fontId="3" fillId="0" borderId="8" xfId="20" applyFont="1" applyBorder="1"/>
    <xf numFmtId="0" fontId="3" fillId="0" borderId="5" xfId="20" applyFont="1" applyBorder="1" applyAlignment="1">
      <alignment horizontal="center" vertical="center"/>
    </xf>
    <xf numFmtId="0" fontId="3" fillId="0" borderId="7" xfId="20" applyFont="1" applyBorder="1" applyAlignment="1">
      <alignment horizontal="center" vertical="center"/>
    </xf>
    <xf numFmtId="0" fontId="3" fillId="0" borderId="9" xfId="20" applyFont="1" applyBorder="1" applyAlignment="1">
      <alignment horizontal="center" vertical="center"/>
    </xf>
    <xf numFmtId="49" fontId="3" fillId="0" borderId="10" xfId="20" applyNumberFormat="1" applyFont="1" applyBorder="1" applyAlignment="1">
      <alignment vertical="center"/>
    </xf>
    <xf numFmtId="49" fontId="3" fillId="0" borderId="11" xfId="20" applyNumberFormat="1" applyFont="1" applyBorder="1" applyAlignment="1">
      <alignment vertical="center"/>
    </xf>
    <xf numFmtId="49" fontId="3" fillId="0" borderId="12" xfId="20" applyNumberFormat="1" applyFont="1" applyBorder="1" applyAlignment="1">
      <alignment vertical="center"/>
    </xf>
    <xf numFmtId="0" fontId="3" fillId="0" borderId="0" xfId="20" applyFont="1" applyAlignment="1">
      <alignment horizontal="right" vertical="center"/>
    </xf>
    <xf numFmtId="0" fontId="3" fillId="0" borderId="0" xfId="20" applyFont="1" applyAlignment="1">
      <alignment horizontal="left" vertical="center"/>
    </xf>
    <xf numFmtId="0" fontId="3" fillId="0" borderId="3" xfId="20" applyFont="1" applyBorder="1"/>
    <xf numFmtId="49" fontId="3" fillId="0" borderId="13" xfId="20" applyNumberFormat="1" applyFont="1" applyBorder="1" applyAlignment="1">
      <alignment horizontal="center" vertical="center"/>
    </xf>
    <xf numFmtId="49" fontId="3" fillId="0" borderId="11" xfId="20" applyNumberFormat="1" applyFont="1" applyBorder="1" applyAlignment="1">
      <alignment horizontal="center" vertical="center"/>
    </xf>
    <xf numFmtId="188" fontId="2" fillId="0" borderId="1" xfId="21" applyNumberFormat="1" applyFont="1" applyBorder="1" applyAlignment="1">
      <alignment horizontal="center" vertical="center"/>
    </xf>
    <xf numFmtId="0" fontId="3" fillId="0" borderId="0" xfId="20" applyFont="1" applyAlignment="1">
      <alignment vertical="center"/>
    </xf>
    <xf numFmtId="49" fontId="3" fillId="0" borderId="9" xfId="20" applyNumberFormat="1" applyFont="1" applyBorder="1" applyAlignment="1">
      <alignment horizontal="center" vertical="center"/>
    </xf>
    <xf numFmtId="49" fontId="3" fillId="0" borderId="1" xfId="20" applyNumberFormat="1" applyFont="1" applyBorder="1" applyAlignment="1">
      <alignment horizontal="center" vertical="center"/>
    </xf>
    <xf numFmtId="189" fontId="2" fillId="0" borderId="1" xfId="22" applyNumberFormat="1" applyFont="1" applyBorder="1" applyAlignment="1">
      <alignment horizontal="center" vertical="center"/>
    </xf>
    <xf numFmtId="0" fontId="3" fillId="0" borderId="0" xfId="20" applyFont="1"/>
    <xf numFmtId="0" fontId="3" fillId="0" borderId="1"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9" xfId="20" applyFont="1" applyBorder="1" applyAlignment="1">
      <alignment horizontal="center" vertical="center" wrapText="1"/>
    </xf>
    <xf numFmtId="49" fontId="3" fillId="0" borderId="0" xfId="20" applyNumberFormat="1" applyFont="1" applyAlignment="1">
      <alignment horizontal="right" vertical="center"/>
    </xf>
    <xf numFmtId="49" fontId="3" fillId="0" borderId="4" xfId="20" applyNumberFormat="1" applyFont="1" applyBorder="1" applyAlignment="1">
      <alignment horizontal="center" vertical="center"/>
    </xf>
    <xf numFmtId="49" fontId="3" fillId="0" borderId="14" xfId="20" applyNumberFormat="1" applyFont="1" applyBorder="1" applyAlignment="1">
      <alignment horizontal="center" vertical="center"/>
    </xf>
    <xf numFmtId="49" fontId="3" fillId="0" borderId="0" xfId="20" applyNumberFormat="1" applyFont="1" applyAlignment="1">
      <alignment horizontal="left" vertical="center"/>
    </xf>
    <xf numFmtId="0" fontId="7" fillId="0" borderId="0" xfId="20" applyFont="1" applyAlignment="1">
      <alignment horizontal="left" vertical="top"/>
    </xf>
    <xf numFmtId="0" fontId="2" fillId="0" borderId="0" xfId="20" applyFont="1"/>
    <xf numFmtId="0" fontId="2" fillId="0" borderId="0" xfId="20" applyFont="1" applyAlignment="1">
      <alignment vertical="center"/>
    </xf>
    <xf numFmtId="49" fontId="2" fillId="0" borderId="0" xfId="20" applyNumberFormat="1" applyFont="1" applyAlignment="1">
      <alignment vertical="center"/>
    </xf>
    <xf numFmtId="0" fontId="2" fillId="0" borderId="0" xfId="20" applyFont="1" applyAlignment="1">
      <alignment horizontal="left" vertical="center"/>
    </xf>
    <xf numFmtId="0" fontId="2" fillId="0" borderId="0" xfId="20" applyFont="1" applyAlignment="1">
      <alignment horizontal="right"/>
    </xf>
    <xf numFmtId="0" fontId="3" fillId="0" borderId="0" xfId="20" applyFont="1" applyAlignment="1">
      <alignment horizontal="left" vertical="top"/>
    </xf>
  </cellXfs>
  <cellStyles count="9">
    <cellStyle name="Normal" xfId="0"/>
    <cellStyle name="Percent" xfId="15"/>
    <cellStyle name="Currency" xfId="16"/>
    <cellStyle name="Currency [0]" xfId="17"/>
    <cellStyle name="Comma" xfId="18"/>
    <cellStyle name="Comma [0]" xfId="19"/>
    <cellStyle name="一般" xfId="20"/>
    <cellStyle name="一般 3" xfId="21"/>
    <cellStyle name="百分比"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32"/>
  <sheetViews>
    <sheetView tabSelected="1" workbookViewId="0" topLeftCell="A17">
      <selection activeCell="F23" sqref="F23"/>
    </sheetView>
  </sheetViews>
  <sheetFormatPr defaultColWidth="9.00390625" defaultRowHeight="15"/>
  <cols>
    <col min="1" max="1" width="15.28125" style="39" customWidth="1"/>
    <col min="2" max="2" width="16.7109375" style="39" customWidth="1"/>
    <col min="3" max="8" width="24.421875" style="39" customWidth="1"/>
    <col min="9" max="9" width="8.8515625" style="0" customWidth="1"/>
    <col min="10" max="10" width="7.57421875" style="0" customWidth="1"/>
    <col min="11" max="11" width="7.8515625" style="0" customWidth="1"/>
    <col min="12" max="12" width="5.421875" style="0" customWidth="1"/>
    <col min="13" max="13" width="12.7109375" style="0" customWidth="1"/>
  </cols>
  <sheetData>
    <row r="1" spans="1:18" ht="49.5" customHeight="1">
      <c r="A1" s="4" t="s">
        <v>0</v>
      </c>
      <c r="B1" s="18"/>
      <c r="C1" s="18"/>
      <c r="D1" s="18"/>
      <c r="F1" s="40" t="s">
        <v>38</v>
      </c>
      <c r="G1" s="41" t="s">
        <v>40</v>
      </c>
      <c r="H1" s="42"/>
      <c r="I1" s="48"/>
      <c r="J1" s="48"/>
      <c r="K1" s="48"/>
      <c r="L1" s="48"/>
      <c r="M1" s="48"/>
      <c r="N1" s="48"/>
      <c r="O1" s="48"/>
      <c r="P1" s="48"/>
      <c r="Q1" s="48"/>
      <c r="R1" s="48"/>
    </row>
    <row r="2" spans="1:18" ht="15">
      <c r="A2" s="4" t="s">
        <v>1</v>
      </c>
      <c r="B2" s="22" t="s">
        <v>13</v>
      </c>
      <c r="C2" s="31"/>
      <c r="D2" s="31"/>
      <c r="F2" s="40" t="s">
        <v>39</v>
      </c>
      <c r="G2" s="41" t="s">
        <v>41</v>
      </c>
      <c r="H2" s="42"/>
      <c r="I2" s="48"/>
      <c r="J2" s="48"/>
      <c r="K2" s="48"/>
      <c r="L2" s="48"/>
      <c r="M2" s="48"/>
      <c r="N2" s="48"/>
      <c r="O2" s="48"/>
      <c r="P2" s="48"/>
      <c r="Q2" s="48"/>
      <c r="R2" s="48"/>
    </row>
    <row r="3" spans="1:18" ht="15">
      <c r="A3" s="5" t="s">
        <v>2</v>
      </c>
      <c r="B3" s="5"/>
      <c r="C3" s="5"/>
      <c r="D3" s="5"/>
      <c r="E3" s="5"/>
      <c r="F3" s="5"/>
      <c r="G3" s="5"/>
      <c r="H3" s="5"/>
      <c r="I3" s="49"/>
      <c r="J3" s="49"/>
      <c r="K3" s="49"/>
      <c r="L3" s="49"/>
      <c r="M3" s="49"/>
      <c r="N3" s="48"/>
      <c r="O3" s="48"/>
      <c r="P3" s="48"/>
      <c r="Q3" s="48"/>
      <c r="R3" s="48"/>
    </row>
    <row r="4" spans="1:18" ht="15">
      <c r="A4" s="6" t="s">
        <v>3</v>
      </c>
      <c r="B4" s="6"/>
      <c r="C4" s="6"/>
      <c r="D4" s="6"/>
      <c r="E4" s="6"/>
      <c r="F4" s="6"/>
      <c r="G4" s="6"/>
      <c r="H4" s="6"/>
      <c r="I4" s="7"/>
      <c r="J4" s="7"/>
      <c r="K4" s="7"/>
      <c r="L4" s="7"/>
      <c r="M4" s="7"/>
      <c r="N4" s="48"/>
      <c r="O4" s="48"/>
      <c r="P4" s="48"/>
      <c r="Q4" s="48"/>
      <c r="R4" s="48"/>
    </row>
    <row r="5" spans="1:18" ht="24.95" customHeight="1">
      <c r="A5" s="7"/>
      <c r="B5" s="7"/>
      <c r="C5" s="7"/>
      <c r="D5" s="7"/>
      <c r="E5" s="7"/>
      <c r="F5" s="7"/>
      <c r="G5" s="7"/>
      <c r="H5" s="43" t="s">
        <v>43</v>
      </c>
      <c r="I5" s="50"/>
      <c r="J5" s="43"/>
      <c r="K5" s="50"/>
      <c r="L5" s="48"/>
      <c r="M5" s="43"/>
      <c r="N5" s="48"/>
      <c r="O5" s="48"/>
      <c r="P5" s="48"/>
      <c r="Q5" s="48"/>
      <c r="R5" s="48"/>
    </row>
    <row r="6" spans="1:18" ht="24.95" customHeight="1">
      <c r="A6" s="8" t="s">
        <v>4</v>
      </c>
      <c r="B6" s="23"/>
      <c r="C6" s="32" t="s">
        <v>33</v>
      </c>
      <c r="D6" s="36"/>
      <c r="E6" s="32" t="s">
        <v>35</v>
      </c>
      <c r="F6" s="36"/>
      <c r="G6" s="32" t="s">
        <v>42</v>
      </c>
      <c r="H6" s="44"/>
      <c r="I6" s="50"/>
      <c r="J6" s="43"/>
      <c r="K6" s="50"/>
      <c r="L6" s="48"/>
      <c r="M6" s="43"/>
      <c r="N6" s="48"/>
      <c r="O6" s="48"/>
      <c r="P6" s="48"/>
      <c r="Q6" s="48"/>
      <c r="R6" s="48"/>
    </row>
    <row r="7" spans="1:18" ht="24.95" customHeight="1">
      <c r="A7" s="9"/>
      <c r="B7" s="24"/>
      <c r="C7" s="33"/>
      <c r="D7" s="37" t="s">
        <v>34</v>
      </c>
      <c r="E7" s="33"/>
      <c r="F7" s="37" t="s">
        <v>34</v>
      </c>
      <c r="G7" s="33"/>
      <c r="H7" s="45" t="s">
        <v>34</v>
      </c>
      <c r="I7" s="48"/>
      <c r="J7" s="48"/>
      <c r="K7" s="48"/>
      <c r="L7" s="48"/>
      <c r="M7" s="48"/>
      <c r="N7" s="48"/>
      <c r="O7" s="48"/>
      <c r="P7" s="48"/>
      <c r="Q7" s="48"/>
      <c r="R7" s="48"/>
    </row>
    <row r="8" spans="1:18" ht="24.95" customHeight="1">
      <c r="A8" s="10" t="s">
        <v>5</v>
      </c>
      <c r="B8" s="25"/>
      <c r="C8" s="34">
        <f>SUM(C9:C13)</f>
        <v>100</v>
      </c>
      <c r="D8" s="38">
        <f>C8/C8*100</f>
        <v>100</v>
      </c>
      <c r="E8" s="34">
        <f>SUM(E9:E13)</f>
        <v>24</v>
      </c>
      <c r="F8" s="38">
        <f>E8/C8*100</f>
        <v>24</v>
      </c>
      <c r="G8" s="34">
        <f>SUM(G9:G13)</f>
        <v>76</v>
      </c>
      <c r="H8" s="38">
        <f>G8/C8*100</f>
        <v>76</v>
      </c>
      <c r="I8" s="48"/>
      <c r="J8" s="48"/>
      <c r="K8" s="48"/>
      <c r="L8" s="48"/>
      <c r="M8" s="48"/>
      <c r="N8" s="48"/>
      <c r="O8" s="48"/>
      <c r="P8" s="48"/>
      <c r="Q8" s="48"/>
      <c r="R8" s="48"/>
    </row>
    <row r="9" spans="1:18" ht="24.95" customHeight="1">
      <c r="A9" s="11" t="s">
        <v>6</v>
      </c>
      <c r="B9" s="26" t="s">
        <v>14</v>
      </c>
      <c r="C9" s="34">
        <v>5</v>
      </c>
      <c r="D9" s="38">
        <f>C9/C9*100</f>
        <v>100</v>
      </c>
      <c r="E9" s="34">
        <v>3</v>
      </c>
      <c r="F9" s="38">
        <f>E9/C9*100</f>
        <v>60</v>
      </c>
      <c r="G9" s="34">
        <v>2</v>
      </c>
      <c r="H9" s="38">
        <f>G9/C9*100</f>
        <v>40</v>
      </c>
      <c r="I9" s="48"/>
      <c r="J9" s="48"/>
      <c r="K9" s="48"/>
      <c r="L9" s="48"/>
      <c r="M9" s="48"/>
      <c r="N9" s="48"/>
      <c r="O9" s="48"/>
      <c r="P9" s="48"/>
      <c r="Q9" s="48"/>
      <c r="R9" s="48"/>
    </row>
    <row r="10" spans="1:18" ht="24.95" customHeight="1">
      <c r="A10" s="12"/>
      <c r="B10" s="26" t="s">
        <v>15</v>
      </c>
      <c r="C10" s="34">
        <v>39</v>
      </c>
      <c r="D10" s="38">
        <f>C10/C10*100</f>
        <v>100</v>
      </c>
      <c r="E10" s="34">
        <v>8</v>
      </c>
      <c r="F10" s="38">
        <f>E10/C10*100</f>
        <v>20.5128205128205</v>
      </c>
      <c r="G10" s="34">
        <v>31</v>
      </c>
      <c r="H10" s="38">
        <f>G10/C10*100</f>
        <v>79.4871794871795</v>
      </c>
      <c r="I10" s="48"/>
      <c r="J10" s="48"/>
      <c r="K10" s="48"/>
      <c r="L10" s="48"/>
      <c r="M10" s="48"/>
      <c r="N10" s="48"/>
      <c r="O10" s="48"/>
      <c r="P10" s="48"/>
      <c r="Q10" s="48"/>
      <c r="R10" s="48"/>
    </row>
    <row r="11" spans="1:18" ht="24.95" customHeight="1">
      <c r="A11" s="12"/>
      <c r="B11" s="26" t="s">
        <v>16</v>
      </c>
      <c r="C11" s="34">
        <v>31</v>
      </c>
      <c r="D11" s="38">
        <f>C11/C11*100</f>
        <v>100</v>
      </c>
      <c r="E11" s="34">
        <v>8</v>
      </c>
      <c r="F11" s="38">
        <f>E11/C11*100</f>
        <v>25.8064516129032</v>
      </c>
      <c r="G11" s="34">
        <v>23</v>
      </c>
      <c r="H11" s="38">
        <f>G11/C11*100</f>
        <v>74.1935483870968</v>
      </c>
      <c r="I11" s="48"/>
      <c r="J11" s="48"/>
      <c r="K11" s="48"/>
      <c r="L11" s="48"/>
      <c r="M11" s="48"/>
      <c r="N11" s="48"/>
      <c r="O11" s="48"/>
      <c r="P11" s="48"/>
      <c r="Q11" s="48"/>
      <c r="R11" s="48"/>
    </row>
    <row r="12" spans="1:18" ht="24.95" customHeight="1">
      <c r="A12" s="12"/>
      <c r="B12" s="26" t="s">
        <v>17</v>
      </c>
      <c r="C12" s="34">
        <v>18</v>
      </c>
      <c r="D12" s="38">
        <f>C12/C12*100</f>
        <v>100</v>
      </c>
      <c r="E12" s="34">
        <v>3</v>
      </c>
      <c r="F12" s="38">
        <f>E12/C12*100</f>
        <v>16.6666666666667</v>
      </c>
      <c r="G12" s="34">
        <v>15</v>
      </c>
      <c r="H12" s="38">
        <f>G12/C12*100</f>
        <v>83.3333333333333</v>
      </c>
      <c r="I12" s="48"/>
      <c r="J12" s="48"/>
      <c r="K12" s="48"/>
      <c r="L12" s="48"/>
      <c r="M12" s="48"/>
      <c r="N12" s="48"/>
      <c r="O12" s="48"/>
      <c r="P12" s="48"/>
      <c r="Q12" s="48"/>
      <c r="R12" s="48"/>
    </row>
    <row r="13" spans="1:18" ht="24.95" customHeight="1">
      <c r="A13" s="13"/>
      <c r="B13" s="27" t="s">
        <v>18</v>
      </c>
      <c r="C13" s="34">
        <v>7</v>
      </c>
      <c r="D13" s="38">
        <f>C13/C13*100</f>
        <v>100</v>
      </c>
      <c r="E13" s="34">
        <v>2</v>
      </c>
      <c r="F13" s="38">
        <f>E13/C13*100</f>
        <v>28.5714285714286</v>
      </c>
      <c r="G13" s="34">
        <v>5</v>
      </c>
      <c r="H13" s="38">
        <f>G13/C13*100</f>
        <v>71.4285714285714</v>
      </c>
      <c r="I13" s="48"/>
      <c r="J13" s="48"/>
      <c r="K13" s="48"/>
      <c r="L13" s="48"/>
      <c r="M13" s="48"/>
      <c r="N13" s="48"/>
      <c r="O13" s="48"/>
      <c r="P13" s="48"/>
      <c r="Q13" s="48"/>
      <c r="R13" s="48"/>
    </row>
    <row r="14" spans="1:18" ht="24.95" customHeight="1">
      <c r="A14" s="11" t="s">
        <v>7</v>
      </c>
      <c r="B14" s="28" t="s">
        <v>19</v>
      </c>
      <c r="C14" s="34">
        <v>5</v>
      </c>
      <c r="D14" s="38">
        <f>C14/C14*100</f>
        <v>100</v>
      </c>
      <c r="E14" s="34">
        <v>1</v>
      </c>
      <c r="F14" s="38">
        <f>E14/C14*100</f>
        <v>20</v>
      </c>
      <c r="G14" s="34">
        <v>4</v>
      </c>
      <c r="H14" s="38">
        <f>G14/C14*100</f>
        <v>80</v>
      </c>
      <c r="I14" s="48"/>
      <c r="J14" s="48"/>
      <c r="K14" s="48"/>
      <c r="L14" s="48"/>
      <c r="M14" s="48"/>
      <c r="N14" s="48"/>
      <c r="O14" s="48"/>
      <c r="P14" s="48"/>
      <c r="Q14" s="48"/>
      <c r="R14" s="48"/>
    </row>
    <row r="15" spans="1:8" ht="24.95" customHeight="1">
      <c r="A15" s="12"/>
      <c r="B15" s="26" t="s">
        <v>20</v>
      </c>
      <c r="C15" s="34">
        <v>7</v>
      </c>
      <c r="D15" s="38">
        <f>C15/C15*100</f>
        <v>100</v>
      </c>
      <c r="E15" s="34">
        <v>2</v>
      </c>
      <c r="F15" s="38">
        <f>E15/C15*100</f>
        <v>28.5714285714286</v>
      </c>
      <c r="G15" s="34">
        <v>5</v>
      </c>
      <c r="H15" s="38">
        <f>G15/C15*100</f>
        <v>71.4285714285714</v>
      </c>
    </row>
    <row r="16" spans="1:8" ht="24.95" customHeight="1">
      <c r="A16" s="12"/>
      <c r="B16" s="26" t="s">
        <v>21</v>
      </c>
      <c r="C16" s="34">
        <v>69</v>
      </c>
      <c r="D16" s="38">
        <f>C16/C16*100</f>
        <v>100</v>
      </c>
      <c r="E16" s="34">
        <v>16</v>
      </c>
      <c r="F16" s="38">
        <f>E16/C16*100</f>
        <v>23.1884057971014</v>
      </c>
      <c r="G16" s="34">
        <v>53</v>
      </c>
      <c r="H16" s="38">
        <f>G16/C16*100</f>
        <v>76.8115942028985</v>
      </c>
    </row>
    <row r="17" spans="1:8" ht="24.95" customHeight="1">
      <c r="A17" s="12"/>
      <c r="B17" s="26" t="s">
        <v>22</v>
      </c>
      <c r="C17" s="34">
        <v>19</v>
      </c>
      <c r="D17" s="38">
        <f>C17/C17*100</f>
        <v>100</v>
      </c>
      <c r="E17" s="34">
        <v>5</v>
      </c>
      <c r="F17" s="38">
        <f>E17/C17*100</f>
        <v>26.3157894736842</v>
      </c>
      <c r="G17" s="34">
        <v>14</v>
      </c>
      <c r="H17" s="38">
        <f>G17/C17*100</f>
        <v>73.6842105263158</v>
      </c>
    </row>
    <row r="18" spans="1:17" ht="24.95" customHeight="1">
      <c r="A18" s="13"/>
      <c r="B18" s="27" t="s">
        <v>23</v>
      </c>
      <c r="C18" s="34">
        <v>0</v>
      </c>
      <c r="D18" s="38">
        <v>0</v>
      </c>
      <c r="E18" s="34">
        <v>0</v>
      </c>
      <c r="F18" s="38">
        <v>0</v>
      </c>
      <c r="G18" s="34">
        <v>0</v>
      </c>
      <c r="H18" s="38">
        <v>0</v>
      </c>
      <c r="J18" s="18"/>
      <c r="K18" s="29"/>
      <c r="L18" s="35"/>
      <c r="M18" s="35"/>
      <c r="N18" s="35"/>
      <c r="O18" s="35"/>
      <c r="P18" s="39"/>
      <c r="Q18" s="35"/>
    </row>
    <row r="19" spans="1:8" ht="24.95" customHeight="1">
      <c r="A19" s="14" t="s">
        <v>8</v>
      </c>
      <c r="B19" s="26" t="s">
        <v>24</v>
      </c>
      <c r="C19" s="34">
        <v>2</v>
      </c>
      <c r="D19" s="38">
        <f>C19/C19*100</f>
        <v>100</v>
      </c>
      <c r="E19" s="34">
        <v>1</v>
      </c>
      <c r="F19" s="38">
        <f>E19/C19*100</f>
        <v>50</v>
      </c>
      <c r="G19" s="34">
        <v>1</v>
      </c>
      <c r="H19" s="38">
        <f>G19/C19*100</f>
        <v>50</v>
      </c>
    </row>
    <row r="20" spans="1:8" ht="24.95" customHeight="1">
      <c r="A20" s="15"/>
      <c r="B20" s="26" t="s">
        <v>25</v>
      </c>
      <c r="C20" s="34">
        <v>33</v>
      </c>
      <c r="D20" s="38">
        <f>C20/C20*100</f>
        <v>100</v>
      </c>
      <c r="E20" s="34">
        <v>11</v>
      </c>
      <c r="F20" s="38">
        <f>E20/C20*100</f>
        <v>33.3333333333333</v>
      </c>
      <c r="G20" s="34">
        <v>22</v>
      </c>
      <c r="H20" s="38">
        <f>G20/C20*100</f>
        <v>66.6666666666667</v>
      </c>
    </row>
    <row r="21" spans="1:8" ht="24.95" customHeight="1">
      <c r="A21" s="15"/>
      <c r="B21" s="26" t="s">
        <v>26</v>
      </c>
      <c r="C21" s="34">
        <v>30</v>
      </c>
      <c r="D21" s="38">
        <f>C21/C21*100</f>
        <v>100</v>
      </c>
      <c r="E21" s="34">
        <v>10</v>
      </c>
      <c r="F21" s="38">
        <f>E21/C21*100</f>
        <v>33.3333333333333</v>
      </c>
      <c r="G21" s="34">
        <v>20</v>
      </c>
      <c r="H21" s="38">
        <f>G21/C21*100</f>
        <v>66.6666666666667</v>
      </c>
    </row>
    <row r="22" spans="1:18" ht="24.95" customHeight="1">
      <c r="A22" s="15"/>
      <c r="B22" s="26" t="s">
        <v>27</v>
      </c>
      <c r="C22" s="34">
        <v>16</v>
      </c>
      <c r="D22" s="38">
        <f>C22/C22*100</f>
        <v>100</v>
      </c>
      <c r="E22" s="34">
        <v>1</v>
      </c>
      <c r="F22" s="38">
        <f>E22/C22*100</f>
        <v>6.25</v>
      </c>
      <c r="G22" s="34">
        <v>15</v>
      </c>
      <c r="H22" s="38">
        <f>G22/C22*100</f>
        <v>93.75</v>
      </c>
      <c r="J22" s="18"/>
      <c r="K22" s="29"/>
      <c r="L22" s="35"/>
      <c r="M22" s="35"/>
      <c r="N22" s="35"/>
      <c r="O22" s="35"/>
      <c r="P22" s="39"/>
      <c r="Q22" s="47"/>
      <c r="R22" s="47"/>
    </row>
    <row r="23" spans="1:18" ht="24.95" customHeight="1">
      <c r="A23" s="15"/>
      <c r="B23" s="26" t="s">
        <v>28</v>
      </c>
      <c r="C23" s="34">
        <v>7</v>
      </c>
      <c r="D23" s="38">
        <f>C23/C23*100</f>
        <v>100</v>
      </c>
      <c r="E23" s="34">
        <v>0</v>
      </c>
      <c r="F23" s="38">
        <f>E23/C23*100</f>
        <v>0</v>
      </c>
      <c r="G23" s="34">
        <v>7</v>
      </c>
      <c r="H23" s="38">
        <f>G23/C23*100</f>
        <v>100</v>
      </c>
      <c r="J23" s="18"/>
      <c r="K23" s="29"/>
      <c r="L23" s="35"/>
      <c r="M23" s="35"/>
      <c r="N23" s="35"/>
      <c r="O23" s="39"/>
      <c r="P23" s="39"/>
      <c r="Q23" s="35"/>
      <c r="R23" s="20"/>
    </row>
    <row r="24" spans="1:18" ht="24.95" customHeight="1">
      <c r="A24" s="15"/>
      <c r="B24" s="26" t="s">
        <v>29</v>
      </c>
      <c r="C24" s="34">
        <v>9</v>
      </c>
      <c r="D24" s="38">
        <f>C24/C24*100</f>
        <v>100</v>
      </c>
      <c r="E24" s="34">
        <v>1</v>
      </c>
      <c r="F24" s="38">
        <f>E24/C24*100</f>
        <v>11.1111111111111</v>
      </c>
      <c r="G24" s="34">
        <v>8</v>
      </c>
      <c r="H24" s="38">
        <f>G24/C24*100</f>
        <v>88.8888888888889</v>
      </c>
      <c r="J24" s="19"/>
      <c r="K24" s="30"/>
      <c r="L24" s="30"/>
      <c r="M24" s="30"/>
      <c r="N24" s="39"/>
      <c r="O24" s="39"/>
      <c r="P24" s="39"/>
      <c r="Q24" s="46"/>
      <c r="R24" s="20"/>
    </row>
    <row r="25" spans="1:8" ht="24.95" customHeight="1">
      <c r="A25" s="15"/>
      <c r="B25" s="26" t="s">
        <v>30</v>
      </c>
      <c r="C25" s="34">
        <v>0</v>
      </c>
      <c r="D25" s="38">
        <v>0</v>
      </c>
      <c r="E25" s="34">
        <v>0</v>
      </c>
      <c r="F25" s="38">
        <v>0</v>
      </c>
      <c r="G25" s="34">
        <v>0</v>
      </c>
      <c r="H25" s="38">
        <v>0</v>
      </c>
    </row>
    <row r="26" spans="1:8" ht="24.95" customHeight="1">
      <c r="A26" s="16"/>
      <c r="B26" s="27" t="s">
        <v>31</v>
      </c>
      <c r="C26" s="34">
        <v>3</v>
      </c>
      <c r="D26" s="38">
        <f>C26/C26*100</f>
        <v>100</v>
      </c>
      <c r="E26" s="34">
        <v>0</v>
      </c>
      <c r="F26" s="38">
        <f>E26/C26*100</f>
        <v>0</v>
      </c>
      <c r="G26" s="34">
        <v>3</v>
      </c>
      <c r="H26" s="38">
        <f>G26/C26*100</f>
        <v>100</v>
      </c>
    </row>
    <row r="27" spans="1:13" ht="14.25" customHeight="1">
      <c r="A27" s="17" t="s">
        <v>9</v>
      </c>
      <c r="B27" s="17"/>
      <c r="C27" s="17"/>
      <c r="D27" s="17"/>
      <c r="E27" s="17"/>
      <c r="F27" s="17"/>
      <c r="G27" s="17"/>
      <c r="H27" s="17"/>
      <c r="I27" s="51"/>
      <c r="K27" s="35"/>
      <c r="L27" s="29"/>
      <c r="M27" s="53"/>
    </row>
    <row r="28" spans="1:13" ht="15">
      <c r="A28" s="17" t="s">
        <v>10</v>
      </c>
      <c r="B28" s="17"/>
      <c r="C28" s="17"/>
      <c r="D28" s="17"/>
      <c r="E28" s="17"/>
      <c r="F28" s="17"/>
      <c r="G28" s="17"/>
      <c r="H28" s="17"/>
      <c r="I28" s="51"/>
      <c r="J28" s="51"/>
      <c r="K28" s="52"/>
      <c r="L28" s="30"/>
      <c r="M28" s="30"/>
    </row>
    <row r="29" spans="1:13" ht="18.75" customHeight="1">
      <c r="A29" s="18" t="s">
        <v>11</v>
      </c>
      <c r="B29" s="29" t="s">
        <v>32</v>
      </c>
      <c r="C29" s="35"/>
      <c r="D29" s="35"/>
      <c r="E29" s="35" t="s">
        <v>36</v>
      </c>
      <c r="H29" s="35" t="s">
        <v>44</v>
      </c>
      <c r="I29" s="20"/>
      <c r="J29" s="20"/>
      <c r="K29" s="20"/>
      <c r="L29" s="20"/>
      <c r="M29" s="20"/>
    </row>
    <row r="30" spans="1:13" ht="17.25" customHeight="1">
      <c r="A30" s="19"/>
      <c r="B30" s="30"/>
      <c r="C30" s="30"/>
      <c r="D30" s="30"/>
      <c r="E30" s="39" t="s">
        <v>37</v>
      </c>
      <c r="H30" s="46"/>
      <c r="I30" s="51"/>
      <c r="K30" s="35"/>
      <c r="L30" s="29"/>
      <c r="M30" s="53"/>
    </row>
    <row r="31" spans="1:13" ht="15">
      <c r="A31" s="20"/>
      <c r="B31" s="20"/>
      <c r="C31" s="20"/>
      <c r="D31" s="20"/>
      <c r="E31" s="20"/>
      <c r="F31" s="20"/>
      <c r="G31" s="20"/>
      <c r="H31" s="47" t="s">
        <v>45</v>
      </c>
      <c r="I31" s="47"/>
      <c r="J31" s="51"/>
      <c r="K31" s="52"/>
      <c r="L31" s="30"/>
      <c r="M31" s="30"/>
    </row>
    <row r="32" spans="1:4" ht="15">
      <c r="A32" s="21" t="s">
        <v>12</v>
      </c>
      <c r="B32" s="21"/>
      <c r="C32" s="21"/>
      <c r="D32" s="21"/>
    </row>
  </sheetData>
  <mergeCells count="17">
    <mergeCell ref="A19:A26"/>
    <mergeCell ref="A32:D32"/>
    <mergeCell ref="Q22:R22"/>
    <mergeCell ref="A3:H3"/>
    <mergeCell ref="G1:H1"/>
    <mergeCell ref="G2:H2"/>
    <mergeCell ref="A8:B8"/>
    <mergeCell ref="A9:A13"/>
    <mergeCell ref="H31:I31"/>
    <mergeCell ref="A4:H4"/>
    <mergeCell ref="A6:B7"/>
    <mergeCell ref="C6:C7"/>
    <mergeCell ref="E6:E7"/>
    <mergeCell ref="G6:G7"/>
    <mergeCell ref="A27:H27"/>
    <mergeCell ref="A28:H28"/>
    <mergeCell ref="A14:A18"/>
  </mergeCells>
  <printOptions/>
  <pageMargins left="0.511805555555556" right="0.511805555555556" top="0.15625" bottom="0.15625" header="0.313888888888889" footer="0.313888888888889"/>
  <pageSetup fitToHeight="0" fitToWidth="0"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