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calcPr fullCalcOnLoad="1"/>
</workbook>
</file>

<file path=xl/sharedStrings.xml><?xml version="1.0" encoding="utf-8"?>
<sst xmlns="http://schemas.openxmlformats.org/spreadsheetml/2006/main" count="142" uniqueCount="45">
  <si>
    <t>公  開  類</t>
  </si>
  <si>
    <t>月 (年) 報</t>
  </si>
  <si>
    <t>桃園市政府辦理受聘僱外國人(移工)定期健康檢查統計</t>
  </si>
  <si>
    <t xml:space="preserve">    </t>
  </si>
  <si>
    <t xml:space="preserve">      健康檢查情形</t>
  </si>
  <si>
    <t xml:space="preserve">  國別</t>
  </si>
  <si>
    <t>總  計</t>
  </si>
  <si>
    <t>泰  國</t>
  </si>
  <si>
    <t>印  尼</t>
  </si>
  <si>
    <t>菲律賓</t>
  </si>
  <si>
    <t>越  南</t>
  </si>
  <si>
    <t>其  他</t>
  </si>
  <si>
    <t>月報：每月終了1個月內編報</t>
  </si>
  <si>
    <t>年報：每年2月10日前編報</t>
  </si>
  <si>
    <t>計</t>
  </si>
  <si>
    <t>男</t>
  </si>
  <si>
    <t>女</t>
  </si>
  <si>
    <t>總                     計</t>
  </si>
  <si>
    <t>健檢總人數</t>
  </si>
  <si>
    <t>合格</t>
  </si>
  <si>
    <t>不合格</t>
  </si>
  <si>
    <t>不合格率(%)</t>
  </si>
  <si>
    <t>依規定健檢人數</t>
  </si>
  <si>
    <t>中華民國一百一十年十月一日至一百一十年十月三十一日</t>
  </si>
  <si>
    <t>逾期健檢人數</t>
  </si>
  <si>
    <t>小計</t>
  </si>
  <si>
    <t>入境後六個月定期健康檢查人數</t>
  </si>
  <si>
    <t>編製機關</t>
  </si>
  <si>
    <t>表    號</t>
  </si>
  <si>
    <t xml:space="preserve"> </t>
  </si>
  <si>
    <t>桃園市政府衛生局</t>
  </si>
  <si>
    <t>10540-06-01-2</t>
  </si>
  <si>
    <t xml:space="preserve">        健康檢查情形</t>
  </si>
  <si>
    <t>填表</t>
  </si>
  <si>
    <t>資料來源：依據衛生局登記所轄「桃園市受聘僱外國人（移工）健康管理工作」資料彙編。</t>
  </si>
  <si>
    <t>填表說明：1.月報：本表應於編製期限內經網際網路線上傳送至桃園市政府公務統計行政管理系統。</t>
  </si>
  <si>
    <t xml:space="preserve">          2.年報：本表應於編製期限內經網際網路線上傳送至桃園市政府公務統計行政管理系統，並編製紙本1份送衛生福利部統計處。</t>
  </si>
  <si>
    <t xml:space="preserve">          3.「其他」：僅含勞動部核准之其他外國人。</t>
  </si>
  <si>
    <t>入境後十八個月定期健康檢查人數</t>
  </si>
  <si>
    <t>審核</t>
  </si>
  <si>
    <t>業務主管人員</t>
  </si>
  <si>
    <t>主辦統計人員</t>
  </si>
  <si>
    <t>入境後三十個月定期健康檢查人數</t>
  </si>
  <si>
    <t>機關首長</t>
  </si>
  <si>
    <t>中華民國一百一十年十一月十五日編製</t>
  </si>
</sst>
</file>

<file path=xl/styles.xml><?xml version="1.0" encoding="utf-8"?>
<styleSheet xmlns="http://schemas.openxmlformats.org/spreadsheetml/2006/main">
  <numFmts count="1">
    <numFmt numFmtId="188" formatCode="[=0]-;#,##0"/>
  </numFmts>
  <fonts count="8">
    <font>
      <sz val="11"/>
      <color theme="1"/>
      <name val="Calibri"/>
      <family val="2"/>
    </font>
    <font>
      <sz val="10"/>
      <name val="Arial"/>
      <family val="2"/>
    </font>
    <font>
      <sz val="12"/>
      <color theme="1"/>
      <name val="新細明體"/>
      <family val="2"/>
    </font>
    <font>
      <sz val="12"/>
      <color theme="1"/>
      <name val="標楷體"/>
      <family val="2"/>
    </font>
    <font>
      <b/>
      <sz val="16"/>
      <color theme="1"/>
      <name val="標楷體"/>
      <family val="2"/>
    </font>
    <font>
      <sz val="12"/>
      <color theme="1"/>
      <name val="Times New Roman"/>
      <family val="2"/>
    </font>
    <font>
      <sz val="10"/>
      <color theme="1"/>
      <name val="Arial"/>
      <family val="2"/>
    </font>
    <font>
      <sz val="10"/>
      <color theme="1"/>
      <name val="標楷體"/>
      <family val="2"/>
    </font>
  </fonts>
  <fills count="2">
    <fill>
      <patternFill/>
    </fill>
    <fill>
      <patternFill patternType="gray125"/>
    </fill>
  </fills>
  <borders count="39">
    <border>
      <left/>
      <right/>
      <top/>
      <bottom/>
      <diagonal/>
    </border>
    <border>
      <left style="thick">
        <color rgb="FF000000"/>
      </left>
      <right style="thick">
        <color rgb="FF000000"/>
      </right>
      <top style="thick">
        <color rgb="FF000000"/>
      </top>
      <bottom style="thin">
        <color rgb="FF000000"/>
      </bottom>
    </border>
    <border>
      <left style="thick">
        <color rgb="FF000000"/>
      </left>
      <right style="thick">
        <color rgb="FF000000"/>
      </right>
      <top style="thin">
        <color rgb="FF000000"/>
      </top>
      <bottom/>
    </border>
    <border>
      <left style="thick">
        <color rgb="FF000000"/>
      </left>
      <right/>
      <top style="thick">
        <color rgb="FF000000"/>
      </top>
      <bottom/>
    </border>
    <border>
      <left style="thick">
        <color rgb="FF000000"/>
      </left>
      <right/>
      <top/>
      <bottom style="thick">
        <color rgb="FF000000"/>
      </bottom>
    </border>
    <border>
      <left style="thick">
        <color rgb="FF000000"/>
      </left>
      <right/>
      <top/>
      <bottom/>
    </border>
    <border>
      <left style="thick">
        <color rgb="FF000000"/>
      </left>
      <right style="thin">
        <color rgb="FF000000"/>
      </right>
      <top style="thick">
        <color rgb="FF000000"/>
      </top>
      <bottom/>
    </border>
    <border>
      <left style="thick">
        <color rgb="FF000000"/>
      </left>
      <right style="thin">
        <color rgb="FF000000"/>
      </right>
      <top/>
      <bottom/>
    </border>
    <border>
      <left style="thick">
        <color rgb="FF000000"/>
      </left>
      <right style="thin">
        <color rgb="FF000000"/>
      </right>
      <top/>
      <bottom style="thin">
        <color rgb="FF000000"/>
      </bottom>
    </border>
    <border>
      <left style="thick">
        <color rgb="FF000000"/>
      </left>
      <right style="thin">
        <color rgb="FF000000"/>
      </right>
      <top style="thin">
        <color rgb="FF000000"/>
      </top>
      <bottom/>
    </border>
    <border>
      <left style="thick">
        <color rgb="FF000000"/>
      </left>
      <right style="thin">
        <color rgb="FF000000"/>
      </right>
      <top/>
      <bottom style="thick">
        <color rgb="FF000000"/>
      </bottom>
    </border>
    <border>
      <left/>
      <right/>
      <top style="thick">
        <color rgb="FF000000"/>
      </top>
      <bottom/>
    </border>
    <border>
      <left/>
      <right/>
      <top/>
      <bottom style="thick">
        <color rgb="FF000000"/>
      </bottom>
    </border>
    <border>
      <left/>
      <right style="thick">
        <color rgb="FF000000"/>
      </right>
      <top style="thick">
        <color rgb="FF000000"/>
      </top>
      <bottom/>
    </border>
    <border>
      <left/>
      <right style="thick">
        <color rgb="FF000000"/>
      </right>
      <top/>
      <bottom/>
    </border>
    <border>
      <left style="thin">
        <color rgb="FF000000"/>
      </left>
      <right style="thick">
        <color rgb="FF000000"/>
      </right>
      <top style="thick">
        <color rgb="FF000000"/>
      </top>
      <bottom style="thin">
        <color rgb="FF000000"/>
      </bottom>
    </border>
    <border>
      <left style="thin">
        <color rgb="FF000000"/>
      </left>
      <right style="thick">
        <color rgb="FF000000"/>
      </right>
      <top style="thin">
        <color rgb="FF000000"/>
      </top>
      <bottom style="thin">
        <color rgb="FF000000"/>
      </bottom>
    </border>
    <border>
      <left style="thin">
        <color rgb="FF000000"/>
      </left>
      <right style="thick">
        <color rgb="FF000000"/>
      </right>
      <top style="thin">
        <color rgb="FF000000"/>
      </top>
      <bottom style="thick">
        <color rgb="FF000000"/>
      </bottom>
    </border>
    <border>
      <left style="thick">
        <color rgb="FF000000"/>
      </left>
      <right/>
      <top style="thick">
        <color rgb="FF000000"/>
      </top>
      <bottom style="thin">
        <color rgb="FF000000"/>
      </bottom>
    </border>
    <border>
      <left style="thick">
        <color rgb="FF000000"/>
      </left>
      <right/>
      <top style="thin">
        <color rgb="FF000000"/>
      </top>
      <bottom style="thin">
        <color rgb="FF000000"/>
      </bottom>
    </border>
    <border>
      <left style="thick">
        <color rgb="FF000000"/>
      </left>
      <right/>
      <top style="thin">
        <color rgb="FF000000"/>
      </top>
      <bottom style="thick">
        <color rgb="FF000000"/>
      </bottom>
    </border>
    <border>
      <left/>
      <right/>
      <top style="thick">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border>
    <border>
      <left/>
      <right/>
      <top style="thin">
        <color rgb="FF000000"/>
      </top>
      <bottom style="thick">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ck">
        <color rgb="FF000000"/>
      </right>
      <top style="thick">
        <color rgb="FF000000"/>
      </top>
      <bottom style="thin">
        <color rgb="FF000000"/>
      </bottom>
    </border>
    <border>
      <left/>
      <right style="thick">
        <color rgb="FF000000"/>
      </right>
      <top style="thin">
        <color rgb="FF000000"/>
      </top>
      <bottom style="thin">
        <color rgb="FF000000"/>
      </bottom>
    </border>
    <border>
      <left style="thin">
        <color rgb="FF000000"/>
      </left>
      <right style="thick">
        <color rgb="FF000000"/>
      </right>
      <top style="thin">
        <color rgb="FF000000"/>
      </top>
      <bottom/>
    </border>
    <border>
      <left/>
      <right style="thick">
        <color rgb="FF000000"/>
      </right>
      <top style="thin">
        <color rgb="FF000000"/>
      </top>
      <bottom style="thick">
        <color rgb="FF000000"/>
      </bottom>
    </border>
    <border>
      <left/>
      <right style="thin">
        <color rgb="FF000000"/>
      </right>
      <top style="thin">
        <color rgb="FF000000"/>
      </top>
      <bottom/>
    </border>
    <border>
      <left style="thick">
        <color rgb="FF000000"/>
      </left>
      <right style="thin">
        <color rgb="FF000000"/>
      </right>
      <top style="thick">
        <color rgb="FF000000"/>
      </top>
      <bottom style="thin">
        <color rgb="FF000000"/>
      </bottom>
    </border>
    <border>
      <left style="thick">
        <color rgb="FF000000"/>
      </left>
      <right style="thin">
        <color rgb="FF000000"/>
      </right>
      <top style="thin">
        <color rgb="FF000000"/>
      </top>
      <bottom style="thick">
        <color rgb="FF000000"/>
      </bottom>
    </border>
    <border>
      <left style="thin">
        <color rgb="FF000000"/>
      </left>
      <right style="thin">
        <color rgb="FF000000"/>
      </right>
      <top style="thick">
        <color rgb="FF000000"/>
      </top>
      <bottom style="thin">
        <color rgb="FF000000"/>
      </bottom>
    </border>
    <border>
      <left style="thin">
        <color rgb="FF000000"/>
      </left>
      <right style="thin">
        <color rgb="FF000000"/>
      </right>
      <top style="thin">
        <color rgb="FF000000"/>
      </top>
      <bottom style="thick">
        <color rgb="FF000000"/>
      </bottom>
    </border>
    <border>
      <left/>
      <right style="thick">
        <color rgb="FF000000"/>
      </right>
      <top/>
      <bottom style="thick">
        <color rgb="FF000000"/>
      </bottom>
    </border>
    <border>
      <left style="thin">
        <color rgb="FF000000"/>
      </left>
      <right/>
      <top style="thick">
        <color rgb="FF000000"/>
      </top>
      <bottom style="thin">
        <color rgb="FF000000"/>
      </bottom>
    </border>
    <border>
      <left style="thin">
        <color rgb="FF000000"/>
      </left>
      <right/>
      <top style="thin">
        <color rgb="FF000000"/>
      </top>
      <bottom style="thick">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83">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1" xfId="20" applyFont="1" applyBorder="1" applyAlignment="1">
      <alignment horizontal="center" vertical="center"/>
    </xf>
    <xf numFmtId="0" fontId="3" fillId="0" borderId="2" xfId="20" applyFont="1" applyBorder="1" applyAlignment="1">
      <alignment horizontal="center" vertical="center"/>
    </xf>
    <xf numFmtId="0" fontId="4" fillId="0" borderId="3" xfId="20" applyFont="1" applyBorder="1" applyAlignment="1">
      <alignment horizontal="center" vertical="center"/>
    </xf>
    <xf numFmtId="0" fontId="2" fillId="0" borderId="4" xfId="20" applyFont="1" applyBorder="1"/>
    <xf numFmtId="0" fontId="5" fillId="0" borderId="3" xfId="20" applyFont="1" applyBorder="1" applyAlignment="1">
      <alignment horizontal="center" vertical="center"/>
    </xf>
    <xf numFmtId="0" fontId="3" fillId="0" borderId="5" xfId="20" applyFont="1" applyBorder="1" applyAlignment="1">
      <alignment horizontal="center" vertical="center"/>
    </xf>
    <xf numFmtId="0" fontId="3" fillId="0" borderId="5" xfId="20" applyFont="1" applyBorder="1" applyAlignment="1">
      <alignment horizontal="left" vertical="center"/>
    </xf>
    <xf numFmtId="0" fontId="3" fillId="0" borderId="6" xfId="20" applyFont="1" applyBorder="1" applyAlignment="1">
      <alignment horizontal="center" vertical="center"/>
    </xf>
    <xf numFmtId="0" fontId="3" fillId="0" borderId="7" xfId="20" applyFont="1" applyBorder="1" applyAlignment="1">
      <alignment horizontal="center" vertical="center"/>
    </xf>
    <xf numFmtId="0" fontId="3" fillId="0" borderId="8" xfId="20" applyFont="1" applyBorder="1" applyAlignment="1">
      <alignment horizontal="center" vertical="center"/>
    </xf>
    <xf numFmtId="0" fontId="3" fillId="0" borderId="9" xfId="20" applyFont="1" applyBorder="1" applyAlignment="1">
      <alignment horizontal="center" vertical="center"/>
    </xf>
    <xf numFmtId="0" fontId="3" fillId="0" borderId="10" xfId="20" applyFont="1" applyBorder="1" applyAlignment="1">
      <alignment horizontal="center" vertical="center"/>
    </xf>
    <xf numFmtId="0" fontId="5" fillId="0" borderId="0" xfId="20" applyFont="1"/>
    <xf numFmtId="0" fontId="3" fillId="0" borderId="0" xfId="20" applyFont="1" applyAlignment="1">
      <alignment vertical="center"/>
    </xf>
    <xf numFmtId="0" fontId="4" fillId="0" borderId="11" xfId="20" applyFont="1" applyBorder="1" applyAlignment="1">
      <alignment horizontal="center" vertical="center"/>
    </xf>
    <xf numFmtId="0" fontId="3" fillId="0" borderId="12" xfId="20" applyFont="1" applyBorder="1"/>
    <xf numFmtId="0" fontId="3" fillId="0" borderId="13" xfId="20" applyFont="1" applyBorder="1" applyAlignment="1">
      <alignment horizontal="center"/>
    </xf>
    <xf numFmtId="0" fontId="3" fillId="0" borderId="14" xfId="20" applyFont="1" applyBorder="1" applyAlignment="1">
      <alignment horizontal="center" vertical="center"/>
    </xf>
    <xf numFmtId="0" fontId="3" fillId="0" borderId="15" xfId="20" applyFont="1" applyBorder="1" applyAlignment="1">
      <alignment horizontal="center" vertical="center"/>
    </xf>
    <xf numFmtId="0" fontId="3" fillId="0" borderId="16" xfId="20" applyFont="1" applyBorder="1" applyAlignment="1">
      <alignment horizontal="center" vertical="center"/>
    </xf>
    <xf numFmtId="0" fontId="3" fillId="0" borderId="17" xfId="20" applyFont="1" applyBorder="1" applyAlignment="1">
      <alignment horizontal="center" vertical="center"/>
    </xf>
    <xf numFmtId="0" fontId="3" fillId="0" borderId="18" xfId="20" applyFont="1" applyBorder="1" applyAlignment="1">
      <alignment horizontal="center" vertical="center"/>
    </xf>
    <xf numFmtId="0" fontId="3" fillId="0" borderId="19" xfId="20" applyFont="1" applyBorder="1" applyAlignment="1">
      <alignment horizontal="center" vertical="center"/>
    </xf>
    <xf numFmtId="0" fontId="3" fillId="0" borderId="9" xfId="20" applyFont="1" applyBorder="1" applyAlignment="1">
      <alignment horizontal="center" vertical="center" wrapText="1"/>
    </xf>
    <xf numFmtId="188" fontId="6" fillId="0" borderId="18" xfId="20" applyNumberFormat="1" applyFont="1" applyBorder="1" applyAlignment="1">
      <alignment horizontal="right" vertical="center"/>
    </xf>
    <xf numFmtId="188" fontId="6" fillId="0" borderId="19" xfId="21" applyNumberFormat="1" applyFont="1" applyBorder="1" applyAlignment="1">
      <alignment horizontal="right" vertical="center" wrapText="1"/>
    </xf>
    <xf numFmtId="188" fontId="6" fillId="0" borderId="19" xfId="20" applyNumberFormat="1" applyFont="1" applyBorder="1" applyAlignment="1">
      <alignment horizontal="right" vertical="center"/>
    </xf>
    <xf numFmtId="188" fontId="6" fillId="0" borderId="20" xfId="21" applyNumberFormat="1" applyFont="1" applyBorder="1" applyAlignment="1">
      <alignment horizontal="right" vertical="center" wrapText="1"/>
    </xf>
    <xf numFmtId="0" fontId="3" fillId="0" borderId="21" xfId="20" applyFont="1" applyBorder="1" applyAlignment="1">
      <alignment horizontal="center" vertical="center"/>
    </xf>
    <xf numFmtId="0" fontId="3" fillId="0" borderId="22" xfId="20" applyFont="1" applyBorder="1" applyAlignment="1">
      <alignment horizontal="center" vertical="center"/>
    </xf>
    <xf numFmtId="0" fontId="3" fillId="0" borderId="23" xfId="20" applyFont="1" applyBorder="1" applyAlignment="1">
      <alignment horizontal="center" vertical="center" wrapText="1"/>
    </xf>
    <xf numFmtId="188" fontId="6" fillId="0" borderId="21" xfId="20" applyNumberFormat="1" applyFont="1" applyBorder="1" applyAlignment="1">
      <alignment horizontal="right" vertical="center"/>
    </xf>
    <xf numFmtId="188" fontId="6" fillId="0" borderId="22" xfId="21" applyNumberFormat="1" applyFont="1" applyBorder="1" applyAlignment="1">
      <alignment horizontal="right" vertical="center" wrapText="1"/>
    </xf>
    <xf numFmtId="188" fontId="6" fillId="0" borderId="22" xfId="20" applyNumberFormat="1" applyFont="1" applyBorder="1" applyAlignment="1">
      <alignment horizontal="right" vertical="center"/>
    </xf>
    <xf numFmtId="188" fontId="6" fillId="0" borderId="24" xfId="21" applyNumberFormat="1" applyFont="1" applyBorder="1" applyAlignment="1">
      <alignment horizontal="right" vertical="center" wrapText="1"/>
    </xf>
    <xf numFmtId="0" fontId="3" fillId="0" borderId="25" xfId="20" applyFont="1" applyBorder="1" applyAlignment="1">
      <alignment horizontal="center" vertical="center"/>
    </xf>
    <xf numFmtId="0" fontId="7" fillId="0" borderId="23" xfId="20" applyFont="1" applyBorder="1" applyAlignment="1">
      <alignment horizontal="center" vertical="center" wrapText="1"/>
    </xf>
    <xf numFmtId="10" fontId="6" fillId="0" borderId="21" xfId="20" applyNumberFormat="1" applyFont="1" applyBorder="1" applyAlignment="1">
      <alignment horizontal="right" vertical="center"/>
    </xf>
    <xf numFmtId="10" fontId="6" fillId="0" borderId="22" xfId="20" applyNumberFormat="1" applyFont="1" applyBorder="1" applyAlignment="1">
      <alignment horizontal="right" vertical="center"/>
    </xf>
    <xf numFmtId="0" fontId="3" fillId="0" borderId="26" xfId="20" applyFont="1" applyBorder="1" applyAlignment="1">
      <alignment horizontal="center" vertical="center"/>
    </xf>
    <xf numFmtId="0" fontId="2" fillId="0" borderId="22" xfId="20" applyFont="1" applyBorder="1" applyAlignment="1">
      <alignment horizontal="center" vertical="center"/>
    </xf>
    <xf numFmtId="0" fontId="2" fillId="0" borderId="25" xfId="20" applyFont="1" applyBorder="1" applyAlignment="1">
      <alignment horizontal="center" vertical="center"/>
    </xf>
    <xf numFmtId="49" fontId="3" fillId="0" borderId="12" xfId="20" applyNumberFormat="1" applyFont="1" applyBorder="1"/>
    <xf numFmtId="0" fontId="3" fillId="0" borderId="27" xfId="20" applyFont="1" applyBorder="1" applyAlignment="1">
      <alignment horizontal="center" vertical="center"/>
    </xf>
    <xf numFmtId="0" fontId="2" fillId="0" borderId="28" xfId="20" applyFont="1" applyBorder="1" applyAlignment="1">
      <alignment horizontal="center" vertical="center"/>
    </xf>
    <xf numFmtId="0" fontId="3" fillId="0" borderId="29" xfId="20" applyFont="1" applyBorder="1" applyAlignment="1">
      <alignment horizontal="center" vertical="center" wrapText="1"/>
    </xf>
    <xf numFmtId="188" fontId="6" fillId="0" borderId="27" xfId="20" applyNumberFormat="1" applyFont="1" applyBorder="1" applyAlignment="1">
      <alignment horizontal="right" vertical="center"/>
    </xf>
    <xf numFmtId="188" fontId="6" fillId="0" borderId="28" xfId="21" applyNumberFormat="1" applyFont="1" applyBorder="1" applyAlignment="1">
      <alignment horizontal="right" vertical="center" wrapText="1"/>
    </xf>
    <xf numFmtId="188" fontId="6" fillId="0" borderId="28" xfId="20" applyNumberFormat="1" applyFont="1" applyBorder="1" applyAlignment="1">
      <alignment horizontal="right" vertical="center"/>
    </xf>
    <xf numFmtId="188" fontId="6" fillId="0" borderId="30" xfId="21" applyNumberFormat="1" applyFont="1" applyBorder="1" applyAlignment="1">
      <alignment horizontal="right" vertical="center" wrapText="1"/>
    </xf>
    <xf numFmtId="0" fontId="3" fillId="0" borderId="31" xfId="20" applyFont="1" applyBorder="1" applyAlignment="1">
      <alignment horizontal="center" vertical="center" wrapText="1"/>
    </xf>
    <xf numFmtId="0" fontId="2" fillId="0" borderId="12" xfId="20" applyFont="1" applyBorder="1"/>
    <xf numFmtId="0" fontId="3" fillId="0" borderId="0" xfId="20" applyFont="1" applyAlignment="1">
      <alignment horizontal="center" vertical="center"/>
    </xf>
    <xf numFmtId="0" fontId="3" fillId="0" borderId="32" xfId="20" applyFont="1" applyBorder="1" applyAlignment="1">
      <alignment horizontal="centerContinuous" vertical="center"/>
    </xf>
    <xf numFmtId="0" fontId="3" fillId="0" borderId="33" xfId="20" applyFont="1" applyBorder="1" applyAlignment="1">
      <alignment horizontal="centerContinuous" vertical="center"/>
    </xf>
    <xf numFmtId="0" fontId="5" fillId="0" borderId="12" xfId="20" applyFont="1" applyBorder="1"/>
    <xf numFmtId="0" fontId="3" fillId="0" borderId="34" xfId="20" applyFont="1" applyBorder="1" applyAlignment="1">
      <alignment horizontal="centerContinuous" vertical="center"/>
    </xf>
    <xf numFmtId="0" fontId="3" fillId="0" borderId="35" xfId="20" applyFont="1" applyBorder="1" applyAlignment="1">
      <alignment horizontal="centerContinuous" vertical="center"/>
    </xf>
    <xf numFmtId="0" fontId="5" fillId="0" borderId="35" xfId="20" applyFont="1" applyBorder="1" applyAlignment="1">
      <alignment horizontal="centerContinuous" vertical="center"/>
    </xf>
    <xf numFmtId="0" fontId="3" fillId="0" borderId="15" xfId="20" applyFont="1" applyBorder="1" applyAlignment="1">
      <alignment horizontal="centerContinuous" vertical="center"/>
    </xf>
    <xf numFmtId="0" fontId="5" fillId="0" borderId="17" xfId="20" applyFont="1" applyBorder="1" applyAlignment="1">
      <alignment horizontal="centerContinuous" vertical="center"/>
    </xf>
    <xf numFmtId="0" fontId="4" fillId="0" borderId="13" xfId="20" applyFont="1" applyBorder="1" applyAlignment="1">
      <alignment horizontal="center" vertical="center"/>
    </xf>
    <xf numFmtId="0" fontId="3" fillId="0" borderId="36" xfId="20" applyFont="1" applyBorder="1" applyAlignment="1">
      <alignment horizontal="right"/>
    </xf>
    <xf numFmtId="0" fontId="2" fillId="0" borderId="5" xfId="20" applyFont="1" applyBorder="1"/>
    <xf numFmtId="0" fontId="3" fillId="0" borderId="3" xfId="20" applyFont="1" applyBorder="1" applyAlignment="1">
      <alignment horizontal="center" vertical="center"/>
    </xf>
    <xf numFmtId="0" fontId="3" fillId="0" borderId="0" xfId="20" applyFont="1"/>
    <xf numFmtId="0" fontId="7" fillId="0" borderId="0" xfId="20" applyFont="1" applyAlignment="1">
      <alignment horizontal="center" vertical="center"/>
    </xf>
    <xf numFmtId="0" fontId="3" fillId="0" borderId="37" xfId="20" applyFont="1" applyBorder="1" applyAlignment="1">
      <alignment horizontal="center" vertical="center"/>
    </xf>
    <xf numFmtId="0" fontId="3" fillId="0" borderId="38" xfId="20" applyFont="1" applyBorder="1" applyAlignment="1">
      <alignment horizontal="center" vertical="center"/>
    </xf>
    <xf numFmtId="0" fontId="7" fillId="0" borderId="0" xfId="20" applyFont="1" applyAlignment="1">
      <alignment vertical="center"/>
    </xf>
    <xf numFmtId="49" fontId="3" fillId="0" borderId="0" xfId="20" applyNumberFormat="1" applyFont="1"/>
    <xf numFmtId="0" fontId="2" fillId="0" borderId="0" xfId="20" applyFont="1"/>
    <xf numFmtId="0" fontId="3" fillId="0" borderId="9" xfId="20" applyFont="1" applyBorder="1" applyAlignment="1">
      <alignment horizontal="centerContinuous" vertical="center"/>
    </xf>
    <xf numFmtId="0" fontId="3" fillId="0" borderId="23" xfId="20" applyFont="1" applyBorder="1" applyAlignment="1">
      <alignment horizontal="centerContinuous" vertical="center"/>
    </xf>
    <xf numFmtId="0" fontId="5" fillId="0" borderId="23" xfId="20" applyFont="1" applyBorder="1" applyAlignment="1">
      <alignment horizontal="centerContinuous" vertical="center"/>
    </xf>
    <xf numFmtId="0" fontId="5" fillId="0" borderId="29" xfId="20" applyFont="1" applyBorder="1" applyAlignment="1">
      <alignment horizontal="centerContinuous" vertical="center"/>
    </xf>
    <xf numFmtId="0" fontId="3" fillId="0" borderId="14" xfId="20" applyFont="1" applyBorder="1" applyAlignment="1">
      <alignment horizontal="right"/>
    </xf>
    <xf numFmtId="0" fontId="3" fillId="0" borderId="0" xfId="20" applyFont="1" applyAlignment="1">
      <alignment horizontal="right"/>
    </xf>
    <xf numFmtId="0" fontId="7" fillId="0" borderId="0" xfId="20" applyFont="1"/>
    <xf numFmtId="0" fontId="2" fillId="0" borderId="0" xfId="20" applyFont="1" applyAlignment="1">
      <alignment vertical="center"/>
    </xf>
  </cellXfs>
  <cellStyles count="8">
    <cellStyle name="Normal" xfId="0"/>
    <cellStyle name="Percent" xfId="15"/>
    <cellStyle name="Currency" xfId="16"/>
    <cellStyle name="Currency [0]" xfId="17"/>
    <cellStyle name="Comma" xfId="18"/>
    <cellStyle name="Comma [0]" xfId="19"/>
    <cellStyle name="一般 2" xfId="20"/>
    <cellStyle name="一般"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BE34"/>
  <sheetViews>
    <sheetView tabSelected="1" workbookViewId="0" topLeftCell="A10">
      <selection activeCell="F4" sqref="F4"/>
    </sheetView>
  </sheetViews>
  <sheetFormatPr defaultColWidth="9.28125" defaultRowHeight="15"/>
  <cols>
    <col min="1" max="1" width="14.421875" style="68" customWidth="1"/>
    <col min="2" max="2" width="7.8515625" style="68" customWidth="1"/>
    <col min="3" max="6" width="8.8515625" style="68" customWidth="1"/>
    <col min="7" max="7" width="9.140625" style="68" customWidth="1"/>
    <col min="8" max="12" width="8.8515625" style="68" customWidth="1"/>
    <col min="13" max="13" width="9.8515625" style="68" customWidth="1"/>
    <col min="14" max="16" width="8.8515625" style="68" customWidth="1"/>
    <col min="17" max="17" width="9.8515625" style="68" customWidth="1"/>
    <col min="18" max="18" width="8.8515625" style="68" customWidth="1"/>
    <col min="19" max="22" width="10.421875" style="68" customWidth="1"/>
    <col min="23" max="23" width="16.140625" style="68" customWidth="1"/>
    <col min="24" max="24" width="8.421875" style="68" customWidth="1"/>
    <col min="25" max="40" width="8.8515625" style="68" customWidth="1"/>
    <col min="41" max="44" width="10.140625" style="68" customWidth="1"/>
    <col min="45" max="16384" width="9.28125" style="68" customWidth="1"/>
  </cols>
  <sheetData>
    <row r="1" spans="1:44" ht="18.75" customHeight="1">
      <c r="A1" s="3" t="s">
        <v>0</v>
      </c>
      <c r="B1" s="16" t="s">
        <v>12</v>
      </c>
      <c r="C1" s="16"/>
      <c r="D1" s="16"/>
      <c r="E1" s="16"/>
      <c r="F1" s="16"/>
      <c r="G1" s="16"/>
      <c r="H1" s="16"/>
      <c r="I1" s="16"/>
      <c r="J1" s="16"/>
      <c r="K1" s="16"/>
      <c r="L1" s="16"/>
      <c r="M1" s="16"/>
      <c r="N1" s="16"/>
      <c r="O1" s="16"/>
      <c r="P1" s="16"/>
      <c r="Q1" s="16"/>
      <c r="R1" s="55"/>
      <c r="S1" s="56" t="s">
        <v>27</v>
      </c>
      <c r="T1" s="59"/>
      <c r="U1" s="59" t="s">
        <v>30</v>
      </c>
      <c r="V1" s="62"/>
      <c r="W1" s="3" t="s">
        <v>0</v>
      </c>
      <c r="X1" s="16" t="s">
        <v>12</v>
      </c>
      <c r="Y1" s="16"/>
      <c r="Z1" s="16"/>
      <c r="AA1" s="16"/>
      <c r="AB1" s="16"/>
      <c r="AC1" s="16"/>
      <c r="AD1" s="16"/>
      <c r="AE1" s="16"/>
      <c r="AF1" s="16"/>
      <c r="AG1" s="16"/>
      <c r="AH1" s="16"/>
      <c r="AI1" s="16"/>
      <c r="AJ1" s="16"/>
      <c r="AK1" s="16"/>
      <c r="AL1" s="16"/>
      <c r="AM1" s="16"/>
      <c r="AN1" s="55"/>
      <c r="AO1" s="56" t="s">
        <v>27</v>
      </c>
      <c r="AP1" s="59"/>
      <c r="AQ1" s="59" t="s">
        <v>30</v>
      </c>
      <c r="AR1" s="62"/>
    </row>
    <row r="2" spans="1:44" ht="19.5" customHeight="1">
      <c r="A2" s="4" t="s">
        <v>1</v>
      </c>
      <c r="B2" s="16" t="s">
        <v>13</v>
      </c>
      <c r="C2" s="16"/>
      <c r="D2" s="16"/>
      <c r="E2" s="16"/>
      <c r="F2" s="16"/>
      <c r="G2" s="16"/>
      <c r="H2" s="16"/>
      <c r="I2" s="16"/>
      <c r="J2" s="16"/>
      <c r="K2" s="16"/>
      <c r="L2" s="16"/>
      <c r="M2" s="16"/>
      <c r="N2" s="16"/>
      <c r="O2" s="16"/>
      <c r="P2" s="16"/>
      <c r="Q2" s="16"/>
      <c r="R2" s="55"/>
      <c r="S2" s="57" t="s">
        <v>28</v>
      </c>
      <c r="T2" s="60"/>
      <c r="U2" s="61" t="s">
        <v>31</v>
      </c>
      <c r="V2" s="63"/>
      <c r="W2" s="4" t="s">
        <v>1</v>
      </c>
      <c r="X2" s="16" t="s">
        <v>13</v>
      </c>
      <c r="Y2" s="16"/>
      <c r="Z2" s="16"/>
      <c r="AA2" s="16"/>
      <c r="AB2" s="16"/>
      <c r="AC2" s="16"/>
      <c r="AD2" s="16"/>
      <c r="AE2" s="16"/>
      <c r="AF2" s="16"/>
      <c r="AG2" s="16"/>
      <c r="AH2" s="16"/>
      <c r="AI2" s="16"/>
      <c r="AJ2" s="16"/>
      <c r="AK2" s="16"/>
      <c r="AL2" s="16"/>
      <c r="AM2" s="16"/>
      <c r="AN2" s="55"/>
      <c r="AO2" s="75" t="s">
        <v>28</v>
      </c>
      <c r="AP2" s="76"/>
      <c r="AQ2" s="77" t="s">
        <v>31</v>
      </c>
      <c r="AR2" s="78"/>
    </row>
    <row r="3" spans="1:44" ht="42" customHeight="1">
      <c r="A3" s="5" t="s">
        <v>2</v>
      </c>
      <c r="B3" s="17"/>
      <c r="C3" s="17"/>
      <c r="D3" s="17"/>
      <c r="E3" s="17"/>
      <c r="F3" s="17"/>
      <c r="G3" s="17"/>
      <c r="H3" s="17"/>
      <c r="I3" s="17"/>
      <c r="J3" s="17"/>
      <c r="K3" s="17"/>
      <c r="L3" s="17"/>
      <c r="M3" s="17"/>
      <c r="N3" s="17"/>
      <c r="O3" s="17"/>
      <c r="P3" s="17"/>
      <c r="Q3" s="17"/>
      <c r="R3" s="17"/>
      <c r="S3" s="17"/>
      <c r="T3" s="17"/>
      <c r="U3" s="17"/>
      <c r="V3" s="64"/>
      <c r="W3" s="5" t="s">
        <v>2</v>
      </c>
      <c r="X3" s="17"/>
      <c r="Y3" s="17"/>
      <c r="Z3" s="17"/>
      <c r="AA3" s="17"/>
      <c r="AB3" s="17"/>
      <c r="AC3" s="17"/>
      <c r="AD3" s="17"/>
      <c r="AE3" s="17"/>
      <c r="AF3" s="17"/>
      <c r="AG3" s="17"/>
      <c r="AH3" s="17"/>
      <c r="AI3" s="17"/>
      <c r="AJ3" s="17"/>
      <c r="AK3" s="17"/>
      <c r="AL3" s="17"/>
      <c r="AM3" s="17"/>
      <c r="AN3" s="17"/>
      <c r="AO3" s="17"/>
      <c r="AP3" s="17"/>
      <c r="AQ3" s="17"/>
      <c r="AR3" s="64"/>
    </row>
    <row r="4" spans="1:44" ht="25.7" customHeight="1">
      <c r="A4" s="6"/>
      <c r="B4" s="18"/>
      <c r="C4" s="18"/>
      <c r="D4" s="18"/>
      <c r="E4" s="18"/>
      <c r="F4" s="18"/>
      <c r="G4" s="18"/>
      <c r="H4" s="18"/>
      <c r="I4" s="18"/>
      <c r="J4" s="45" t="s">
        <v>23</v>
      </c>
      <c r="K4" s="18"/>
      <c r="L4" s="18"/>
      <c r="M4" s="18"/>
      <c r="N4" s="18"/>
      <c r="O4" s="54"/>
      <c r="P4" s="18"/>
      <c r="Q4" s="18"/>
      <c r="R4" s="18"/>
      <c r="S4" s="58" t="s">
        <v>29</v>
      </c>
      <c r="T4" s="18"/>
      <c r="U4" s="18"/>
      <c r="V4" s="65"/>
      <c r="W4" s="66"/>
      <c r="X4" s="68"/>
      <c r="Y4" s="68"/>
      <c r="Z4" s="68"/>
      <c r="AA4" s="68"/>
      <c r="AB4" s="68"/>
      <c r="AC4" s="68"/>
      <c r="AD4" s="68"/>
      <c r="AE4" s="68"/>
      <c r="AF4" s="73" t="s">
        <v>23</v>
      </c>
      <c r="AG4" s="68"/>
      <c r="AH4" s="68"/>
      <c r="AI4" s="68"/>
      <c r="AJ4" s="68"/>
      <c r="AK4" s="74"/>
      <c r="AL4" s="68"/>
      <c r="AM4" s="68"/>
      <c r="AN4" s="68"/>
      <c r="AO4" s="15" t="s">
        <v>29</v>
      </c>
      <c r="AP4" s="68"/>
      <c r="AQ4" s="68"/>
      <c r="AR4" s="79"/>
    </row>
    <row r="5" spans="1:57" s="82" customFormat="1" ht="24" customHeight="1">
      <c r="A5" s="7" t="s">
        <v>3</v>
      </c>
      <c r="B5" s="19"/>
      <c r="C5" s="24" t="s">
        <v>17</v>
      </c>
      <c r="D5" s="31"/>
      <c r="E5" s="31"/>
      <c r="F5" s="31"/>
      <c r="G5" s="31"/>
      <c r="H5" s="31"/>
      <c r="I5" s="31"/>
      <c r="J5" s="31"/>
      <c r="K5" s="31"/>
      <c r="L5" s="46"/>
      <c r="M5" s="31" t="s">
        <v>26</v>
      </c>
      <c r="N5" s="31"/>
      <c r="O5" s="31"/>
      <c r="P5" s="31"/>
      <c r="Q5" s="31"/>
      <c r="R5" s="31"/>
      <c r="S5" s="31"/>
      <c r="T5" s="31"/>
      <c r="U5" s="31"/>
      <c r="V5" s="46"/>
      <c r="W5" s="67" t="s">
        <v>3</v>
      </c>
      <c r="X5" s="19"/>
      <c r="Y5" s="24" t="s">
        <v>38</v>
      </c>
      <c r="Z5" s="31"/>
      <c r="AA5" s="31"/>
      <c r="AB5" s="31"/>
      <c r="AC5" s="31"/>
      <c r="AD5" s="31"/>
      <c r="AE5" s="31"/>
      <c r="AF5" s="31"/>
      <c r="AG5" s="31"/>
      <c r="AH5" s="46"/>
      <c r="AI5" s="31" t="s">
        <v>42</v>
      </c>
      <c r="AJ5" s="31"/>
      <c r="AK5" s="31"/>
      <c r="AL5" s="31"/>
      <c r="AM5" s="31"/>
      <c r="AN5" s="31"/>
      <c r="AO5" s="31"/>
      <c r="AP5" s="31"/>
      <c r="AQ5" s="31"/>
      <c r="AR5" s="46"/>
      <c r="AS5" s="16"/>
      <c r="AT5" s="16"/>
      <c r="AU5" s="16"/>
      <c r="AV5" s="16"/>
      <c r="AW5" s="16"/>
      <c r="AX5" s="16"/>
      <c r="AY5" s="16"/>
      <c r="AZ5" s="16"/>
      <c r="BA5" s="16"/>
      <c r="BB5" s="16"/>
      <c r="BC5" s="16"/>
      <c r="BD5" s="16"/>
      <c r="BE5" s="16"/>
    </row>
    <row r="6" spans="1:57" s="82" customFormat="1" ht="26.1" customHeight="1">
      <c r="A6" s="8" t="s">
        <v>4</v>
      </c>
      <c r="B6" s="20"/>
      <c r="C6" s="25" t="s">
        <v>18</v>
      </c>
      <c r="D6" s="32"/>
      <c r="E6" s="32"/>
      <c r="F6" s="38"/>
      <c r="G6" s="42" t="s">
        <v>22</v>
      </c>
      <c r="H6" s="43"/>
      <c r="I6" s="44"/>
      <c r="J6" s="42" t="s">
        <v>24</v>
      </c>
      <c r="K6" s="43"/>
      <c r="L6" s="47"/>
      <c r="M6" s="32" t="s">
        <v>18</v>
      </c>
      <c r="N6" s="32"/>
      <c r="O6" s="32"/>
      <c r="P6" s="38"/>
      <c r="Q6" s="42" t="s">
        <v>22</v>
      </c>
      <c r="R6" s="43"/>
      <c r="S6" s="44"/>
      <c r="T6" s="42" t="s">
        <v>24</v>
      </c>
      <c r="U6" s="43"/>
      <c r="V6" s="47"/>
      <c r="W6" s="8" t="s">
        <v>32</v>
      </c>
      <c r="X6" s="20"/>
      <c r="Y6" s="25" t="s">
        <v>18</v>
      </c>
      <c r="Z6" s="32"/>
      <c r="AA6" s="32"/>
      <c r="AB6" s="38"/>
      <c r="AC6" s="42" t="s">
        <v>22</v>
      </c>
      <c r="AD6" s="43"/>
      <c r="AE6" s="44"/>
      <c r="AF6" s="42" t="s">
        <v>24</v>
      </c>
      <c r="AG6" s="43"/>
      <c r="AH6" s="47"/>
      <c r="AI6" s="32" t="s">
        <v>18</v>
      </c>
      <c r="AJ6" s="32"/>
      <c r="AK6" s="32"/>
      <c r="AL6" s="38"/>
      <c r="AM6" s="42" t="s">
        <v>22</v>
      </c>
      <c r="AN6" s="43"/>
      <c r="AO6" s="44"/>
      <c r="AP6" s="42" t="s">
        <v>24</v>
      </c>
      <c r="AQ6" s="43"/>
      <c r="AR6" s="47"/>
      <c r="AS6" s="16"/>
      <c r="AT6" s="16"/>
      <c r="AU6" s="16"/>
      <c r="AV6" s="16"/>
      <c r="AW6" s="16"/>
      <c r="AX6" s="16"/>
      <c r="AY6" s="16"/>
      <c r="AZ6" s="16"/>
      <c r="BA6" s="16"/>
      <c r="BB6" s="16"/>
      <c r="BC6" s="16"/>
      <c r="BD6" s="16"/>
      <c r="BE6" s="16"/>
    </row>
    <row r="7" spans="1:57" s="82" customFormat="1" ht="97.5" customHeight="1">
      <c r="A7" s="9" t="s">
        <v>5</v>
      </c>
      <c r="B7" s="20"/>
      <c r="C7" s="26" t="s">
        <v>14</v>
      </c>
      <c r="D7" s="33" t="s">
        <v>19</v>
      </c>
      <c r="E7" s="33" t="s">
        <v>20</v>
      </c>
      <c r="F7" s="39" t="s">
        <v>21</v>
      </c>
      <c r="G7" s="33" t="s">
        <v>14</v>
      </c>
      <c r="H7" s="33" t="s">
        <v>19</v>
      </c>
      <c r="I7" s="33" t="s">
        <v>20</v>
      </c>
      <c r="J7" s="33" t="s">
        <v>25</v>
      </c>
      <c r="K7" s="33" t="s">
        <v>19</v>
      </c>
      <c r="L7" s="48" t="s">
        <v>20</v>
      </c>
      <c r="M7" s="53" t="s">
        <v>14</v>
      </c>
      <c r="N7" s="33" t="s">
        <v>19</v>
      </c>
      <c r="O7" s="33" t="s">
        <v>20</v>
      </c>
      <c r="P7" s="39" t="s">
        <v>21</v>
      </c>
      <c r="Q7" s="33" t="s">
        <v>14</v>
      </c>
      <c r="R7" s="33" t="s">
        <v>19</v>
      </c>
      <c r="S7" s="33" t="s">
        <v>20</v>
      </c>
      <c r="T7" s="33" t="s">
        <v>25</v>
      </c>
      <c r="U7" s="33" t="s">
        <v>19</v>
      </c>
      <c r="V7" s="48" t="s">
        <v>20</v>
      </c>
      <c r="W7" s="9" t="s">
        <v>5</v>
      </c>
      <c r="X7" s="20"/>
      <c r="Y7" s="26" t="s">
        <v>14</v>
      </c>
      <c r="Z7" s="33" t="s">
        <v>19</v>
      </c>
      <c r="AA7" s="33" t="s">
        <v>20</v>
      </c>
      <c r="AB7" s="39" t="s">
        <v>21</v>
      </c>
      <c r="AC7" s="33" t="s">
        <v>14</v>
      </c>
      <c r="AD7" s="33" t="s">
        <v>19</v>
      </c>
      <c r="AE7" s="33" t="s">
        <v>20</v>
      </c>
      <c r="AF7" s="33" t="s">
        <v>25</v>
      </c>
      <c r="AG7" s="33" t="s">
        <v>19</v>
      </c>
      <c r="AH7" s="48" t="s">
        <v>20</v>
      </c>
      <c r="AI7" s="53" t="s">
        <v>14</v>
      </c>
      <c r="AJ7" s="33" t="s">
        <v>19</v>
      </c>
      <c r="AK7" s="33" t="s">
        <v>20</v>
      </c>
      <c r="AL7" s="39" t="s">
        <v>21</v>
      </c>
      <c r="AM7" s="33" t="s">
        <v>14</v>
      </c>
      <c r="AN7" s="33" t="s">
        <v>19</v>
      </c>
      <c r="AO7" s="33" t="s">
        <v>20</v>
      </c>
      <c r="AP7" s="33" t="s">
        <v>25</v>
      </c>
      <c r="AQ7" s="33" t="s">
        <v>19</v>
      </c>
      <c r="AR7" s="48" t="s">
        <v>20</v>
      </c>
      <c r="AS7" s="16"/>
      <c r="AT7" s="16"/>
      <c r="AU7" s="16"/>
      <c r="AV7" s="16"/>
      <c r="AW7" s="16"/>
      <c r="AX7" s="16"/>
      <c r="AY7" s="16"/>
      <c r="AZ7" s="16"/>
      <c r="BA7" s="16"/>
      <c r="BB7" s="16"/>
      <c r="BC7" s="16"/>
      <c r="BD7" s="16"/>
      <c r="BE7" s="16"/>
    </row>
    <row r="8" spans="1:44" s="72" customFormat="1" ht="23.1" customHeight="1">
      <c r="A8" s="10" t="s">
        <v>6</v>
      </c>
      <c r="B8" s="21" t="s">
        <v>14</v>
      </c>
      <c r="C8" s="27">
        <f>C9+C10</f>
        <v>13686</v>
      </c>
      <c r="D8" s="34">
        <f>D9+D10</f>
        <v>13523</v>
      </c>
      <c r="E8" s="34">
        <f>E9+E10</f>
        <v>163</v>
      </c>
      <c r="F8" s="40">
        <f>IF(C8&gt;0,E8/C8,0)</f>
        <v>0.0119099810024843</v>
      </c>
      <c r="G8" s="34">
        <f>G9+G10</f>
        <v>13677</v>
      </c>
      <c r="H8" s="34">
        <f>H9+H10</f>
        <v>13514</v>
      </c>
      <c r="I8" s="34">
        <f>I9+I10</f>
        <v>163</v>
      </c>
      <c r="J8" s="34">
        <f>J9+J10</f>
        <v>9</v>
      </c>
      <c r="K8" s="34">
        <f>K9+K10</f>
        <v>9</v>
      </c>
      <c r="L8" s="49">
        <f>L9+L10</f>
        <v>0</v>
      </c>
      <c r="M8" s="34">
        <f>M9+M10</f>
        <v>6538</v>
      </c>
      <c r="N8" s="34">
        <f>N9+N10</f>
        <v>6461</v>
      </c>
      <c r="O8" s="34">
        <f>O9+O10</f>
        <v>77</v>
      </c>
      <c r="P8" s="40">
        <f>IF(M8&gt;0,O8/M8,0)</f>
        <v>0.0117773019271949</v>
      </c>
      <c r="Q8" s="34">
        <f>Q9+Q10</f>
        <v>6534</v>
      </c>
      <c r="R8" s="34">
        <f>R9+R10</f>
        <v>6457</v>
      </c>
      <c r="S8" s="34">
        <f>S9+S10</f>
        <v>77</v>
      </c>
      <c r="T8" s="34">
        <f>T9+T10</f>
        <v>4</v>
      </c>
      <c r="U8" s="34">
        <f>U9+U10</f>
        <v>4</v>
      </c>
      <c r="V8" s="49">
        <f>V9+V10</f>
        <v>0</v>
      </c>
      <c r="W8" s="10" t="s">
        <v>6</v>
      </c>
      <c r="X8" s="70" t="s">
        <v>14</v>
      </c>
      <c r="Y8" s="27">
        <f>Y9+Y10</f>
        <v>3499</v>
      </c>
      <c r="Z8" s="34">
        <f>Z9+Z10</f>
        <v>3462</v>
      </c>
      <c r="AA8" s="34">
        <f>AA9+AA10</f>
        <v>37</v>
      </c>
      <c r="AB8" s="40">
        <f>IF(Y8&gt;0,AA8/Y8,0)</f>
        <v>0.0105744498428122</v>
      </c>
      <c r="AC8" s="34">
        <f>AC9+AC10</f>
        <v>3496</v>
      </c>
      <c r="AD8" s="34">
        <f>AD9+AD10</f>
        <v>3459</v>
      </c>
      <c r="AE8" s="34">
        <f>AE9+AE10</f>
        <v>37</v>
      </c>
      <c r="AF8" s="34">
        <f>AF9+AF10</f>
        <v>3</v>
      </c>
      <c r="AG8" s="34">
        <f>AG9+AG10</f>
        <v>3</v>
      </c>
      <c r="AH8" s="49">
        <f>AH9+AH10</f>
        <v>0</v>
      </c>
      <c r="AI8" s="34">
        <f>AI9+AI10</f>
        <v>3649</v>
      </c>
      <c r="AJ8" s="34">
        <f>AJ9+AJ10</f>
        <v>3600</v>
      </c>
      <c r="AK8" s="34">
        <f>AK9+AK10</f>
        <v>49</v>
      </c>
      <c r="AL8" s="40">
        <f>IF(AI8&gt;0,AK8/AI8,0)</f>
        <v>0.0134283365305563</v>
      </c>
      <c r="AM8" s="34">
        <f>AM9+AM10</f>
        <v>3647</v>
      </c>
      <c r="AN8" s="34">
        <f>AN9+AN10</f>
        <v>3598</v>
      </c>
      <c r="AO8" s="34">
        <f>AO9+AO10</f>
        <v>49</v>
      </c>
      <c r="AP8" s="34">
        <f>AP9+AP10</f>
        <v>2</v>
      </c>
      <c r="AQ8" s="34">
        <f>AQ9+AQ10</f>
        <v>2</v>
      </c>
      <c r="AR8" s="49">
        <f>AR9+AR10</f>
        <v>0</v>
      </c>
    </row>
    <row r="9" spans="1:44" s="72" customFormat="1" ht="23.1" customHeight="1">
      <c r="A9" s="11"/>
      <c r="B9" s="22" t="s">
        <v>15</v>
      </c>
      <c r="C9" s="28">
        <v>7900</v>
      </c>
      <c r="D9" s="35">
        <v>7806</v>
      </c>
      <c r="E9" s="35">
        <v>94</v>
      </c>
      <c r="F9" s="41">
        <f>IF(C9&gt;0,E9/C9,0)</f>
        <v>0.0118987341772152</v>
      </c>
      <c r="G9" s="35">
        <v>7896</v>
      </c>
      <c r="H9" s="35">
        <v>7802</v>
      </c>
      <c r="I9" s="35">
        <v>94</v>
      </c>
      <c r="J9" s="35">
        <v>4</v>
      </c>
      <c r="K9" s="35">
        <v>4</v>
      </c>
      <c r="L9" s="50">
        <v>0</v>
      </c>
      <c r="M9" s="35">
        <v>3715</v>
      </c>
      <c r="N9" s="35">
        <v>3669</v>
      </c>
      <c r="O9" s="35">
        <v>46</v>
      </c>
      <c r="P9" s="41">
        <f>IF(M9&gt;0,O9/M9,0)</f>
        <v>0.0123822341857335</v>
      </c>
      <c r="Q9" s="35">
        <v>3713</v>
      </c>
      <c r="R9" s="35">
        <v>3667</v>
      </c>
      <c r="S9" s="35">
        <v>46</v>
      </c>
      <c r="T9" s="35">
        <v>2</v>
      </c>
      <c r="U9" s="35">
        <v>2</v>
      </c>
      <c r="V9" s="50">
        <v>0</v>
      </c>
      <c r="W9" s="11"/>
      <c r="X9" s="42" t="s">
        <v>15</v>
      </c>
      <c r="Y9" s="28">
        <v>1964</v>
      </c>
      <c r="Z9" s="35">
        <v>1948</v>
      </c>
      <c r="AA9" s="35">
        <v>16</v>
      </c>
      <c r="AB9" s="41">
        <f>IF(Y9&gt;0,AA9/Y9,0)</f>
        <v>0.00814663951120163</v>
      </c>
      <c r="AC9" s="35">
        <v>1963</v>
      </c>
      <c r="AD9" s="35">
        <v>1947</v>
      </c>
      <c r="AE9" s="35">
        <v>16</v>
      </c>
      <c r="AF9" s="35">
        <v>1</v>
      </c>
      <c r="AG9" s="35">
        <v>1</v>
      </c>
      <c r="AH9" s="50">
        <v>0</v>
      </c>
      <c r="AI9" s="35">
        <v>2221</v>
      </c>
      <c r="AJ9" s="35">
        <v>2189</v>
      </c>
      <c r="AK9" s="35">
        <v>32</v>
      </c>
      <c r="AL9" s="41">
        <f>IF(AI9&gt;0,AK9/AI9,0)</f>
        <v>0.0144079243583971</v>
      </c>
      <c r="AM9" s="35">
        <v>2220</v>
      </c>
      <c r="AN9" s="35">
        <v>2188</v>
      </c>
      <c r="AO9" s="35">
        <v>32</v>
      </c>
      <c r="AP9" s="35">
        <v>1</v>
      </c>
      <c r="AQ9" s="35">
        <v>1</v>
      </c>
      <c r="AR9" s="50">
        <v>0</v>
      </c>
    </row>
    <row r="10" spans="1:44" s="72" customFormat="1" ht="23.1" customHeight="1">
      <c r="A10" s="12"/>
      <c r="B10" s="22" t="s">
        <v>16</v>
      </c>
      <c r="C10" s="28">
        <v>5786</v>
      </c>
      <c r="D10" s="35">
        <v>5717</v>
      </c>
      <c r="E10" s="35">
        <v>69</v>
      </c>
      <c r="F10" s="41">
        <f>IF(C10&gt;0,E10/C10,0)</f>
        <v>0.0119253370203941</v>
      </c>
      <c r="G10" s="35">
        <v>5781</v>
      </c>
      <c r="H10" s="35">
        <v>5712</v>
      </c>
      <c r="I10" s="35">
        <v>69</v>
      </c>
      <c r="J10" s="35">
        <v>5</v>
      </c>
      <c r="K10" s="35">
        <v>5</v>
      </c>
      <c r="L10" s="50">
        <v>0</v>
      </c>
      <c r="M10" s="35">
        <v>2823</v>
      </c>
      <c r="N10" s="35">
        <v>2792</v>
      </c>
      <c r="O10" s="35">
        <v>31</v>
      </c>
      <c r="P10" s="41">
        <f>IF(M10&gt;0,O10/M10,0)</f>
        <v>0.0109812256464754</v>
      </c>
      <c r="Q10" s="35">
        <v>2821</v>
      </c>
      <c r="R10" s="35">
        <v>2790</v>
      </c>
      <c r="S10" s="35">
        <v>31</v>
      </c>
      <c r="T10" s="35">
        <v>2</v>
      </c>
      <c r="U10" s="35">
        <v>2</v>
      </c>
      <c r="V10" s="50">
        <v>0</v>
      </c>
      <c r="W10" s="12"/>
      <c r="X10" s="42" t="s">
        <v>16</v>
      </c>
      <c r="Y10" s="28">
        <v>1535</v>
      </c>
      <c r="Z10" s="35">
        <v>1514</v>
      </c>
      <c r="AA10" s="35">
        <v>21</v>
      </c>
      <c r="AB10" s="41">
        <f>IF(Y10&gt;0,AA10/Y10,0)</f>
        <v>0.0136807817589577</v>
      </c>
      <c r="AC10" s="35">
        <v>1533</v>
      </c>
      <c r="AD10" s="35">
        <v>1512</v>
      </c>
      <c r="AE10" s="35">
        <v>21</v>
      </c>
      <c r="AF10" s="35">
        <v>2</v>
      </c>
      <c r="AG10" s="35">
        <v>2</v>
      </c>
      <c r="AH10" s="50">
        <v>0</v>
      </c>
      <c r="AI10" s="35">
        <v>1428</v>
      </c>
      <c r="AJ10" s="35">
        <v>1411</v>
      </c>
      <c r="AK10" s="35">
        <v>17</v>
      </c>
      <c r="AL10" s="41">
        <f>IF(AI10&gt;0,AK10/AI10,0)</f>
        <v>0.0119047619047619</v>
      </c>
      <c r="AM10" s="35">
        <v>1427</v>
      </c>
      <c r="AN10" s="35">
        <v>1410</v>
      </c>
      <c r="AO10" s="35">
        <v>17</v>
      </c>
      <c r="AP10" s="35">
        <v>1</v>
      </c>
      <c r="AQ10" s="35">
        <v>1</v>
      </c>
      <c r="AR10" s="50">
        <v>0</v>
      </c>
    </row>
    <row r="11" spans="1:44" s="72" customFormat="1" ht="23.1" customHeight="1">
      <c r="A11" s="13" t="s">
        <v>7</v>
      </c>
      <c r="B11" s="22" t="s">
        <v>14</v>
      </c>
      <c r="C11" s="29">
        <f>C12+C13</f>
        <v>1998</v>
      </c>
      <c r="D11" s="36">
        <f>D12+D13</f>
        <v>1970</v>
      </c>
      <c r="E11" s="36">
        <f>E12+E13</f>
        <v>28</v>
      </c>
      <c r="F11" s="41">
        <f>IF(C11&gt;0,E11/C11,0)</f>
        <v>0.014014014014014</v>
      </c>
      <c r="G11" s="36">
        <f>G12+G13</f>
        <v>1997</v>
      </c>
      <c r="H11" s="36">
        <f>H12+H13</f>
        <v>1969</v>
      </c>
      <c r="I11" s="36">
        <f>I12+I13</f>
        <v>28</v>
      </c>
      <c r="J11" s="36">
        <f>J12+J13</f>
        <v>1</v>
      </c>
      <c r="K11" s="36">
        <f>K12+K13</f>
        <v>1</v>
      </c>
      <c r="L11" s="51">
        <f>L12+L13</f>
        <v>0</v>
      </c>
      <c r="M11" s="36">
        <f>M12+M13</f>
        <v>1024</v>
      </c>
      <c r="N11" s="36">
        <f>N12+N13</f>
        <v>1012</v>
      </c>
      <c r="O11" s="36">
        <f>O12+O13</f>
        <v>12</v>
      </c>
      <c r="P11" s="41">
        <f>IF(M11&gt;0,O11/M11,0)</f>
        <v>0.01171875</v>
      </c>
      <c r="Q11" s="36">
        <f>Q12+Q13</f>
        <v>1023</v>
      </c>
      <c r="R11" s="36">
        <f>R12+R13</f>
        <v>1011</v>
      </c>
      <c r="S11" s="36">
        <f>S12+S13</f>
        <v>12</v>
      </c>
      <c r="T11" s="36">
        <f>T12+T13</f>
        <v>1</v>
      </c>
      <c r="U11" s="36">
        <f>U12+U13</f>
        <v>1</v>
      </c>
      <c r="V11" s="51">
        <f>V12+V13</f>
        <v>0</v>
      </c>
      <c r="W11" s="13" t="s">
        <v>7</v>
      </c>
      <c r="X11" s="42" t="s">
        <v>14</v>
      </c>
      <c r="Y11" s="29">
        <f>Y12+Y13</f>
        <v>456</v>
      </c>
      <c r="Z11" s="36">
        <f>Z12+Z13</f>
        <v>451</v>
      </c>
      <c r="AA11" s="36">
        <f>AA12+AA13</f>
        <v>5</v>
      </c>
      <c r="AB11" s="41">
        <f>IF(Y11&gt;0,AA11/Y11,0)</f>
        <v>0.0109649122807018</v>
      </c>
      <c r="AC11" s="36">
        <f>AC12+AC13</f>
        <v>456</v>
      </c>
      <c r="AD11" s="36">
        <f>AD12+AD13</f>
        <v>451</v>
      </c>
      <c r="AE11" s="36">
        <f>AE12+AE13</f>
        <v>5</v>
      </c>
      <c r="AF11" s="36">
        <f>AF12+AF13</f>
        <v>0</v>
      </c>
      <c r="AG11" s="36">
        <f>AG12+AG13</f>
        <v>0</v>
      </c>
      <c r="AH11" s="51">
        <f>AH12+AH13</f>
        <v>0</v>
      </c>
      <c r="AI11" s="36">
        <f>AI12+AI13</f>
        <v>518</v>
      </c>
      <c r="AJ11" s="36">
        <f>AJ12+AJ13</f>
        <v>507</v>
      </c>
      <c r="AK11" s="36">
        <f>AK12+AK13</f>
        <v>11</v>
      </c>
      <c r="AL11" s="41">
        <f>IF(AI11&gt;0,AK11/AI11,0)</f>
        <v>0.0212355212355212</v>
      </c>
      <c r="AM11" s="36">
        <f>AM12+AM13</f>
        <v>518</v>
      </c>
      <c r="AN11" s="36">
        <f>AN12+AN13</f>
        <v>507</v>
      </c>
      <c r="AO11" s="36">
        <f>AO12+AO13</f>
        <v>11</v>
      </c>
      <c r="AP11" s="36">
        <f>AP12+AP13</f>
        <v>0</v>
      </c>
      <c r="AQ11" s="36">
        <f>AQ12+AQ13</f>
        <v>0</v>
      </c>
      <c r="AR11" s="51">
        <f>AR12+AR13</f>
        <v>0</v>
      </c>
    </row>
    <row r="12" spans="1:44" s="72" customFormat="1" ht="23.1" customHeight="1">
      <c r="A12" s="11"/>
      <c r="B12" s="22" t="s">
        <v>15</v>
      </c>
      <c r="C12" s="28">
        <v>1614</v>
      </c>
      <c r="D12" s="35">
        <v>1589</v>
      </c>
      <c r="E12" s="35">
        <v>25</v>
      </c>
      <c r="F12" s="41">
        <f>IF(C12&gt;0,E12/C12,0)</f>
        <v>0.0154894671623296</v>
      </c>
      <c r="G12" s="35">
        <v>1613</v>
      </c>
      <c r="H12" s="35">
        <v>1588</v>
      </c>
      <c r="I12" s="35">
        <v>25</v>
      </c>
      <c r="J12" s="35">
        <v>1</v>
      </c>
      <c r="K12" s="35">
        <v>1</v>
      </c>
      <c r="L12" s="50">
        <v>0</v>
      </c>
      <c r="M12" s="35">
        <v>858</v>
      </c>
      <c r="N12" s="35">
        <v>847</v>
      </c>
      <c r="O12" s="35">
        <v>11</v>
      </c>
      <c r="P12" s="41">
        <f>IF(M12&gt;0,O12/M12,0)</f>
        <v>0.0128205128205128</v>
      </c>
      <c r="Q12" s="35">
        <v>857</v>
      </c>
      <c r="R12" s="35">
        <v>846</v>
      </c>
      <c r="S12" s="35">
        <v>11</v>
      </c>
      <c r="T12" s="35">
        <v>1</v>
      </c>
      <c r="U12" s="35">
        <v>1</v>
      </c>
      <c r="V12" s="50">
        <v>0</v>
      </c>
      <c r="W12" s="11"/>
      <c r="X12" s="42" t="s">
        <v>15</v>
      </c>
      <c r="Y12" s="28">
        <v>351</v>
      </c>
      <c r="Z12" s="35">
        <v>347</v>
      </c>
      <c r="AA12" s="35">
        <v>4</v>
      </c>
      <c r="AB12" s="41">
        <f>IF(Y12&gt;0,AA12/Y12,0)</f>
        <v>0.0113960113960114</v>
      </c>
      <c r="AC12" s="35">
        <v>351</v>
      </c>
      <c r="AD12" s="35">
        <v>347</v>
      </c>
      <c r="AE12" s="35">
        <v>4</v>
      </c>
      <c r="AF12" s="35">
        <v>0</v>
      </c>
      <c r="AG12" s="35">
        <v>0</v>
      </c>
      <c r="AH12" s="50">
        <v>0</v>
      </c>
      <c r="AI12" s="35">
        <v>405</v>
      </c>
      <c r="AJ12" s="35">
        <v>395</v>
      </c>
      <c r="AK12" s="35">
        <v>10</v>
      </c>
      <c r="AL12" s="41">
        <f>IF(AI12&gt;0,AK12/AI12,0)</f>
        <v>0.0246913580246914</v>
      </c>
      <c r="AM12" s="35">
        <v>405</v>
      </c>
      <c r="AN12" s="35">
        <v>395</v>
      </c>
      <c r="AO12" s="35">
        <v>10</v>
      </c>
      <c r="AP12" s="35">
        <v>0</v>
      </c>
      <c r="AQ12" s="35">
        <v>0</v>
      </c>
      <c r="AR12" s="50">
        <v>0</v>
      </c>
    </row>
    <row r="13" spans="1:44" s="72" customFormat="1" ht="23.1" customHeight="1">
      <c r="A13" s="12"/>
      <c r="B13" s="22" t="s">
        <v>16</v>
      </c>
      <c r="C13" s="28">
        <v>384</v>
      </c>
      <c r="D13" s="35">
        <v>381</v>
      </c>
      <c r="E13" s="35">
        <v>3</v>
      </c>
      <c r="F13" s="41">
        <f>IF(C13&gt;0,E13/C13,0)</f>
        <v>0.0078125</v>
      </c>
      <c r="G13" s="35">
        <v>384</v>
      </c>
      <c r="H13" s="35">
        <v>381</v>
      </c>
      <c r="I13" s="35">
        <v>3</v>
      </c>
      <c r="J13" s="35">
        <v>0</v>
      </c>
      <c r="K13" s="35">
        <v>0</v>
      </c>
      <c r="L13" s="50">
        <v>0</v>
      </c>
      <c r="M13" s="35">
        <v>166</v>
      </c>
      <c r="N13" s="35">
        <v>165</v>
      </c>
      <c r="O13" s="35">
        <v>1</v>
      </c>
      <c r="P13" s="41">
        <f>IF(M13&gt;0,O13/M13,0)</f>
        <v>0.00602409638554217</v>
      </c>
      <c r="Q13" s="35">
        <v>166</v>
      </c>
      <c r="R13" s="35">
        <v>165</v>
      </c>
      <c r="S13" s="35">
        <v>1</v>
      </c>
      <c r="T13" s="35">
        <v>0</v>
      </c>
      <c r="U13" s="35">
        <v>0</v>
      </c>
      <c r="V13" s="50">
        <v>0</v>
      </c>
      <c r="W13" s="12"/>
      <c r="X13" s="42" t="s">
        <v>16</v>
      </c>
      <c r="Y13" s="28">
        <v>105</v>
      </c>
      <c r="Z13" s="35">
        <v>104</v>
      </c>
      <c r="AA13" s="35">
        <v>1</v>
      </c>
      <c r="AB13" s="41">
        <f>IF(Y13&gt;0,AA13/Y13,0)</f>
        <v>0.00952380952380952</v>
      </c>
      <c r="AC13" s="35">
        <v>105</v>
      </c>
      <c r="AD13" s="35">
        <v>104</v>
      </c>
      <c r="AE13" s="35">
        <v>1</v>
      </c>
      <c r="AF13" s="35">
        <v>0</v>
      </c>
      <c r="AG13" s="35">
        <v>0</v>
      </c>
      <c r="AH13" s="50">
        <v>0</v>
      </c>
      <c r="AI13" s="35">
        <v>113</v>
      </c>
      <c r="AJ13" s="35">
        <v>112</v>
      </c>
      <c r="AK13" s="35">
        <v>1</v>
      </c>
      <c r="AL13" s="41">
        <f>IF(AI13&gt;0,AK13/AI13,0)</f>
        <v>0.00884955752212389</v>
      </c>
      <c r="AM13" s="35">
        <v>113</v>
      </c>
      <c r="AN13" s="35">
        <v>112</v>
      </c>
      <c r="AO13" s="35">
        <v>1</v>
      </c>
      <c r="AP13" s="35">
        <v>0</v>
      </c>
      <c r="AQ13" s="35">
        <v>0</v>
      </c>
      <c r="AR13" s="50">
        <v>0</v>
      </c>
    </row>
    <row r="14" spans="1:44" s="72" customFormat="1" ht="23.1" customHeight="1">
      <c r="A14" s="13" t="s">
        <v>8</v>
      </c>
      <c r="B14" s="22" t="s">
        <v>14</v>
      </c>
      <c r="C14" s="29">
        <f>C15+C16</f>
        <v>2959</v>
      </c>
      <c r="D14" s="36">
        <f>D15+D16</f>
        <v>2927</v>
      </c>
      <c r="E14" s="36">
        <f>E15+E16</f>
        <v>32</v>
      </c>
      <c r="F14" s="41">
        <f>IF(C14&gt;0,E14/C14,0)</f>
        <v>0.0108144643460629</v>
      </c>
      <c r="G14" s="36">
        <f>G15+G16</f>
        <v>2958</v>
      </c>
      <c r="H14" s="36">
        <f>H15+H16</f>
        <v>2926</v>
      </c>
      <c r="I14" s="36">
        <f>I15+I16</f>
        <v>32</v>
      </c>
      <c r="J14" s="36">
        <f>J15+J16</f>
        <v>1</v>
      </c>
      <c r="K14" s="36">
        <f>K15+K16</f>
        <v>1</v>
      </c>
      <c r="L14" s="51">
        <f>L15+L16</f>
        <v>0</v>
      </c>
      <c r="M14" s="36">
        <f>M15+M16</f>
        <v>1082</v>
      </c>
      <c r="N14" s="36">
        <f>N15+N16</f>
        <v>1072</v>
      </c>
      <c r="O14" s="36">
        <f>O15+O16</f>
        <v>10</v>
      </c>
      <c r="P14" s="41">
        <f>IF(M14&gt;0,O14/M14,0)</f>
        <v>0.00924214417744917</v>
      </c>
      <c r="Q14" s="36">
        <f>Q15+Q16</f>
        <v>1082</v>
      </c>
      <c r="R14" s="36">
        <f>R15+R16</f>
        <v>1072</v>
      </c>
      <c r="S14" s="36">
        <f>S15+S16</f>
        <v>10</v>
      </c>
      <c r="T14" s="36">
        <f>T15+T16</f>
        <v>0</v>
      </c>
      <c r="U14" s="36">
        <f>U15+U16</f>
        <v>0</v>
      </c>
      <c r="V14" s="51">
        <f>V15+V16</f>
        <v>0</v>
      </c>
      <c r="W14" s="13" t="s">
        <v>8</v>
      </c>
      <c r="X14" s="42" t="s">
        <v>14</v>
      </c>
      <c r="Y14" s="29">
        <f>Y15+Y16</f>
        <v>945</v>
      </c>
      <c r="Z14" s="36">
        <f>Z15+Z16</f>
        <v>937</v>
      </c>
      <c r="AA14" s="36">
        <f>AA15+AA16</f>
        <v>8</v>
      </c>
      <c r="AB14" s="41">
        <f>IF(Y14&gt;0,AA14/Y14,0)</f>
        <v>0.00846560846560847</v>
      </c>
      <c r="AC14" s="36">
        <f>AC15+AC16</f>
        <v>945</v>
      </c>
      <c r="AD14" s="36">
        <f>AD15+AD16</f>
        <v>937</v>
      </c>
      <c r="AE14" s="36">
        <f>AE15+AE16</f>
        <v>8</v>
      </c>
      <c r="AF14" s="36">
        <f>AF15+AF16</f>
        <v>0</v>
      </c>
      <c r="AG14" s="36">
        <f>AG15+AG16</f>
        <v>0</v>
      </c>
      <c r="AH14" s="51">
        <f>AH15+AH16</f>
        <v>0</v>
      </c>
      <c r="AI14" s="36">
        <f>AI15+AI16</f>
        <v>932</v>
      </c>
      <c r="AJ14" s="36">
        <f>AJ15+AJ16</f>
        <v>918</v>
      </c>
      <c r="AK14" s="36">
        <f>AK15+AK16</f>
        <v>14</v>
      </c>
      <c r="AL14" s="41">
        <f>IF(AI14&gt;0,AK14/AI14,0)</f>
        <v>0.0150214592274678</v>
      </c>
      <c r="AM14" s="36">
        <f>AM15+AM16</f>
        <v>931</v>
      </c>
      <c r="AN14" s="36">
        <f>AN15+AN16</f>
        <v>917</v>
      </c>
      <c r="AO14" s="36">
        <f>AO15+AO16</f>
        <v>14</v>
      </c>
      <c r="AP14" s="36">
        <f>AP15+AP16</f>
        <v>1</v>
      </c>
      <c r="AQ14" s="36">
        <f>AQ15+AQ16</f>
        <v>1</v>
      </c>
      <c r="AR14" s="51">
        <f>AR15+AR16</f>
        <v>0</v>
      </c>
    </row>
    <row r="15" spans="1:44" s="72" customFormat="1" ht="23.1" customHeight="1">
      <c r="A15" s="11"/>
      <c r="B15" s="22" t="s">
        <v>15</v>
      </c>
      <c r="C15" s="28">
        <v>1363</v>
      </c>
      <c r="D15" s="35">
        <v>1347</v>
      </c>
      <c r="E15" s="35">
        <v>16</v>
      </c>
      <c r="F15" s="41">
        <f>IF(C15&gt;0,E15/C15,0)</f>
        <v>0.0117388114453412</v>
      </c>
      <c r="G15" s="35">
        <v>1363</v>
      </c>
      <c r="H15" s="35">
        <v>1347</v>
      </c>
      <c r="I15" s="35">
        <v>16</v>
      </c>
      <c r="J15" s="35">
        <v>0</v>
      </c>
      <c r="K15" s="35">
        <v>0</v>
      </c>
      <c r="L15" s="50">
        <v>0</v>
      </c>
      <c r="M15" s="35">
        <v>405</v>
      </c>
      <c r="N15" s="35">
        <v>401</v>
      </c>
      <c r="O15" s="35">
        <v>4</v>
      </c>
      <c r="P15" s="41">
        <f>IF(M15&gt;0,O15/M15,0)</f>
        <v>0.00987654320987654</v>
      </c>
      <c r="Q15" s="35">
        <v>405</v>
      </c>
      <c r="R15" s="35">
        <v>401</v>
      </c>
      <c r="S15" s="35">
        <v>4</v>
      </c>
      <c r="T15" s="35">
        <v>0</v>
      </c>
      <c r="U15" s="35">
        <v>0</v>
      </c>
      <c r="V15" s="50">
        <v>0</v>
      </c>
      <c r="W15" s="11"/>
      <c r="X15" s="42" t="s">
        <v>15</v>
      </c>
      <c r="Y15" s="28">
        <v>463</v>
      </c>
      <c r="Z15" s="35">
        <v>460</v>
      </c>
      <c r="AA15" s="35">
        <v>3</v>
      </c>
      <c r="AB15" s="41">
        <f>IF(Y15&gt;0,AA15/Y15,0)</f>
        <v>0.00647948164146868</v>
      </c>
      <c r="AC15" s="35">
        <v>463</v>
      </c>
      <c r="AD15" s="35">
        <v>460</v>
      </c>
      <c r="AE15" s="35">
        <v>3</v>
      </c>
      <c r="AF15" s="35">
        <v>0</v>
      </c>
      <c r="AG15" s="35">
        <v>0</v>
      </c>
      <c r="AH15" s="50">
        <v>0</v>
      </c>
      <c r="AI15" s="35">
        <v>495</v>
      </c>
      <c r="AJ15" s="35">
        <v>486</v>
      </c>
      <c r="AK15" s="35">
        <v>9</v>
      </c>
      <c r="AL15" s="41">
        <f>IF(AI15&gt;0,AK15/AI15,0)</f>
        <v>0.0181818181818182</v>
      </c>
      <c r="AM15" s="35">
        <v>495</v>
      </c>
      <c r="AN15" s="35">
        <v>486</v>
      </c>
      <c r="AO15" s="35">
        <v>9</v>
      </c>
      <c r="AP15" s="35">
        <v>0</v>
      </c>
      <c r="AQ15" s="35">
        <v>0</v>
      </c>
      <c r="AR15" s="50">
        <v>0</v>
      </c>
    </row>
    <row r="16" spans="1:44" s="72" customFormat="1" ht="23.1" customHeight="1">
      <c r="A16" s="12"/>
      <c r="B16" s="22" t="s">
        <v>16</v>
      </c>
      <c r="C16" s="28">
        <v>1596</v>
      </c>
      <c r="D16" s="35">
        <v>1580</v>
      </c>
      <c r="E16" s="35">
        <v>16</v>
      </c>
      <c r="F16" s="41">
        <f>IF(C16&gt;0,E16/C16,0)</f>
        <v>0.0100250626566416</v>
      </c>
      <c r="G16" s="35">
        <v>1595</v>
      </c>
      <c r="H16" s="35">
        <v>1579</v>
      </c>
      <c r="I16" s="35">
        <v>16</v>
      </c>
      <c r="J16" s="35">
        <v>1</v>
      </c>
      <c r="K16" s="35">
        <v>1</v>
      </c>
      <c r="L16" s="50">
        <v>0</v>
      </c>
      <c r="M16" s="35">
        <v>677</v>
      </c>
      <c r="N16" s="35">
        <v>671</v>
      </c>
      <c r="O16" s="35">
        <v>6</v>
      </c>
      <c r="P16" s="41">
        <f>IF(M16&gt;0,O16/M16,0)</f>
        <v>0.00886262924667651</v>
      </c>
      <c r="Q16" s="35">
        <v>677</v>
      </c>
      <c r="R16" s="35">
        <v>671</v>
      </c>
      <c r="S16" s="35">
        <v>6</v>
      </c>
      <c r="T16" s="35">
        <v>0</v>
      </c>
      <c r="U16" s="35">
        <v>0</v>
      </c>
      <c r="V16" s="50">
        <v>0</v>
      </c>
      <c r="W16" s="12"/>
      <c r="X16" s="42" t="s">
        <v>16</v>
      </c>
      <c r="Y16" s="28">
        <v>482</v>
      </c>
      <c r="Z16" s="35">
        <v>477</v>
      </c>
      <c r="AA16" s="35">
        <v>5</v>
      </c>
      <c r="AB16" s="41">
        <f>IF(Y16&gt;0,AA16/Y16,0)</f>
        <v>0.0103734439834025</v>
      </c>
      <c r="AC16" s="35">
        <v>482</v>
      </c>
      <c r="AD16" s="35">
        <v>477</v>
      </c>
      <c r="AE16" s="35">
        <v>5</v>
      </c>
      <c r="AF16" s="35">
        <v>0</v>
      </c>
      <c r="AG16" s="35">
        <v>0</v>
      </c>
      <c r="AH16" s="50">
        <v>0</v>
      </c>
      <c r="AI16" s="35">
        <v>437</v>
      </c>
      <c r="AJ16" s="35">
        <v>432</v>
      </c>
      <c r="AK16" s="35">
        <v>5</v>
      </c>
      <c r="AL16" s="41">
        <f>IF(AI16&gt;0,AK16/AI16,0)</f>
        <v>0.011441647597254</v>
      </c>
      <c r="AM16" s="35">
        <v>436</v>
      </c>
      <c r="AN16" s="35">
        <v>431</v>
      </c>
      <c r="AO16" s="35">
        <v>5</v>
      </c>
      <c r="AP16" s="35">
        <v>1</v>
      </c>
      <c r="AQ16" s="35">
        <v>1</v>
      </c>
      <c r="AR16" s="50">
        <v>0</v>
      </c>
    </row>
    <row r="17" spans="1:44" s="72" customFormat="1" ht="23.1" customHeight="1">
      <c r="A17" s="13" t="s">
        <v>9</v>
      </c>
      <c r="B17" s="22" t="s">
        <v>14</v>
      </c>
      <c r="C17" s="29">
        <f>C18+C19</f>
        <v>3896</v>
      </c>
      <c r="D17" s="36">
        <f>D18+D19</f>
        <v>3858</v>
      </c>
      <c r="E17" s="36">
        <f>E18+E19</f>
        <v>38</v>
      </c>
      <c r="F17" s="41">
        <f>IF(C17&gt;0,E17/C17,0)</f>
        <v>0.00975359342915811</v>
      </c>
      <c r="G17" s="36">
        <f>G18+G19</f>
        <v>3893</v>
      </c>
      <c r="H17" s="36">
        <f>H18+H19</f>
        <v>3855</v>
      </c>
      <c r="I17" s="36">
        <f>I18+I19</f>
        <v>38</v>
      </c>
      <c r="J17" s="36">
        <f>J18+J19</f>
        <v>3</v>
      </c>
      <c r="K17" s="36">
        <f>K18+K19</f>
        <v>3</v>
      </c>
      <c r="L17" s="51">
        <f>L18+L19</f>
        <v>0</v>
      </c>
      <c r="M17" s="36">
        <f>M18+M19</f>
        <v>1636</v>
      </c>
      <c r="N17" s="36">
        <f>N18+N19</f>
        <v>1621</v>
      </c>
      <c r="O17" s="36">
        <f>O18+O19</f>
        <v>15</v>
      </c>
      <c r="P17" s="41">
        <f>IF(M17&gt;0,O17/M17,0)</f>
        <v>0.00916870415647922</v>
      </c>
      <c r="Q17" s="36">
        <f>Q18+Q19</f>
        <v>1635</v>
      </c>
      <c r="R17" s="36">
        <f>R18+R19</f>
        <v>1620</v>
      </c>
      <c r="S17" s="36">
        <f>S18+S19</f>
        <v>15</v>
      </c>
      <c r="T17" s="36">
        <f>T18+T19</f>
        <v>1</v>
      </c>
      <c r="U17" s="36">
        <f>U18+U19</f>
        <v>1</v>
      </c>
      <c r="V17" s="51">
        <f>V18+V19</f>
        <v>0</v>
      </c>
      <c r="W17" s="13" t="s">
        <v>9</v>
      </c>
      <c r="X17" s="42" t="s">
        <v>14</v>
      </c>
      <c r="Y17" s="29">
        <f>Y18+Y19</f>
        <v>1136</v>
      </c>
      <c r="Z17" s="36">
        <f>Z18+Z19</f>
        <v>1125</v>
      </c>
      <c r="AA17" s="36">
        <f>AA18+AA19</f>
        <v>11</v>
      </c>
      <c r="AB17" s="41">
        <f>IF(Y17&gt;0,AA17/Y17,0)</f>
        <v>0.0096830985915493</v>
      </c>
      <c r="AC17" s="36">
        <f>AC18+AC19</f>
        <v>1134</v>
      </c>
      <c r="AD17" s="36">
        <f>AD18+AD19</f>
        <v>1123</v>
      </c>
      <c r="AE17" s="36">
        <f>AE18+AE19</f>
        <v>11</v>
      </c>
      <c r="AF17" s="36">
        <f>AF18+AF19</f>
        <v>2</v>
      </c>
      <c r="AG17" s="36">
        <f>AG18+AG19</f>
        <v>2</v>
      </c>
      <c r="AH17" s="51">
        <f>AH18+AH19</f>
        <v>0</v>
      </c>
      <c r="AI17" s="36">
        <f>AI18+AI19</f>
        <v>1124</v>
      </c>
      <c r="AJ17" s="36">
        <f>AJ18+AJ19</f>
        <v>1112</v>
      </c>
      <c r="AK17" s="36">
        <f>AK18+AK19</f>
        <v>12</v>
      </c>
      <c r="AL17" s="41">
        <f>IF(AI17&gt;0,AK17/AI17,0)</f>
        <v>0.0106761565836299</v>
      </c>
      <c r="AM17" s="36">
        <f>AM18+AM19</f>
        <v>1124</v>
      </c>
      <c r="AN17" s="36">
        <f>AN18+AN19</f>
        <v>1112</v>
      </c>
      <c r="AO17" s="36">
        <f>AO18+AO19</f>
        <v>12</v>
      </c>
      <c r="AP17" s="36">
        <f>AP18+AP19</f>
        <v>0</v>
      </c>
      <c r="AQ17" s="36">
        <f>AQ18+AQ19</f>
        <v>0</v>
      </c>
      <c r="AR17" s="51">
        <f>AR18+AR19</f>
        <v>0</v>
      </c>
    </row>
    <row r="18" spans="1:44" s="72" customFormat="1" ht="23.1" customHeight="1">
      <c r="A18" s="11"/>
      <c r="B18" s="22" t="s">
        <v>15</v>
      </c>
      <c r="C18" s="28">
        <v>1926</v>
      </c>
      <c r="D18" s="35">
        <v>1907</v>
      </c>
      <c r="E18" s="35">
        <v>19</v>
      </c>
      <c r="F18" s="41">
        <f>IF(C18&gt;0,E18/C18,0)</f>
        <v>0.009865005192108</v>
      </c>
      <c r="G18" s="35">
        <v>1925</v>
      </c>
      <c r="H18" s="35">
        <v>1906</v>
      </c>
      <c r="I18" s="35">
        <v>19</v>
      </c>
      <c r="J18" s="35">
        <v>1</v>
      </c>
      <c r="K18" s="35">
        <v>1</v>
      </c>
      <c r="L18" s="50">
        <v>0</v>
      </c>
      <c r="M18" s="35">
        <v>851</v>
      </c>
      <c r="N18" s="35">
        <v>843</v>
      </c>
      <c r="O18" s="35">
        <v>8</v>
      </c>
      <c r="P18" s="41">
        <f>IF(M18&gt;0,O18/M18,0)</f>
        <v>0.00940070505287897</v>
      </c>
      <c r="Q18" s="35">
        <v>851</v>
      </c>
      <c r="R18" s="35">
        <v>843</v>
      </c>
      <c r="S18" s="35">
        <v>8</v>
      </c>
      <c r="T18" s="35">
        <v>0</v>
      </c>
      <c r="U18" s="35">
        <v>0</v>
      </c>
      <c r="V18" s="50">
        <v>0</v>
      </c>
      <c r="W18" s="11"/>
      <c r="X18" s="42" t="s">
        <v>15</v>
      </c>
      <c r="Y18" s="28">
        <v>508</v>
      </c>
      <c r="Z18" s="35">
        <v>503</v>
      </c>
      <c r="AA18" s="35">
        <v>5</v>
      </c>
      <c r="AB18" s="41">
        <f>IF(Y18&gt;0,AA18/Y18,0)</f>
        <v>0.00984251968503937</v>
      </c>
      <c r="AC18" s="35">
        <v>507</v>
      </c>
      <c r="AD18" s="35">
        <v>502</v>
      </c>
      <c r="AE18" s="35">
        <v>5</v>
      </c>
      <c r="AF18" s="35">
        <v>1</v>
      </c>
      <c r="AG18" s="35">
        <v>1</v>
      </c>
      <c r="AH18" s="50">
        <v>0</v>
      </c>
      <c r="AI18" s="35">
        <v>567</v>
      </c>
      <c r="AJ18" s="35">
        <v>561</v>
      </c>
      <c r="AK18" s="35">
        <v>6</v>
      </c>
      <c r="AL18" s="41">
        <f>IF(AI18&gt;0,AK18/AI18,0)</f>
        <v>0.0105820105820106</v>
      </c>
      <c r="AM18" s="35">
        <v>567</v>
      </c>
      <c r="AN18" s="35">
        <v>561</v>
      </c>
      <c r="AO18" s="35">
        <v>6</v>
      </c>
      <c r="AP18" s="35">
        <v>0</v>
      </c>
      <c r="AQ18" s="35">
        <v>0</v>
      </c>
      <c r="AR18" s="50">
        <v>0</v>
      </c>
    </row>
    <row r="19" spans="1:44" s="72" customFormat="1" ht="23.1" customHeight="1">
      <c r="A19" s="12"/>
      <c r="B19" s="22" t="s">
        <v>16</v>
      </c>
      <c r="C19" s="28">
        <v>1970</v>
      </c>
      <c r="D19" s="35">
        <v>1951</v>
      </c>
      <c r="E19" s="35">
        <v>19</v>
      </c>
      <c r="F19" s="41">
        <f>IF(C19&gt;0,E19/C19,0)</f>
        <v>0.00964467005076142</v>
      </c>
      <c r="G19" s="35">
        <v>1968</v>
      </c>
      <c r="H19" s="35">
        <v>1949</v>
      </c>
      <c r="I19" s="35">
        <v>19</v>
      </c>
      <c r="J19" s="35">
        <v>2</v>
      </c>
      <c r="K19" s="35">
        <v>2</v>
      </c>
      <c r="L19" s="50">
        <v>0</v>
      </c>
      <c r="M19" s="35">
        <v>785</v>
      </c>
      <c r="N19" s="35">
        <v>778</v>
      </c>
      <c r="O19" s="35">
        <v>7</v>
      </c>
      <c r="P19" s="41">
        <f>IF(M19&gt;0,O19/M19,0)</f>
        <v>0.0089171974522293</v>
      </c>
      <c r="Q19" s="35">
        <v>784</v>
      </c>
      <c r="R19" s="35">
        <v>777</v>
      </c>
      <c r="S19" s="35">
        <v>7</v>
      </c>
      <c r="T19" s="35">
        <v>1</v>
      </c>
      <c r="U19" s="35">
        <v>1</v>
      </c>
      <c r="V19" s="50">
        <v>0</v>
      </c>
      <c r="W19" s="12"/>
      <c r="X19" s="42" t="s">
        <v>16</v>
      </c>
      <c r="Y19" s="28">
        <v>628</v>
      </c>
      <c r="Z19" s="35">
        <v>622</v>
      </c>
      <c r="AA19" s="35">
        <v>6</v>
      </c>
      <c r="AB19" s="41">
        <f>IF(Y19&gt;0,AA19/Y19,0)</f>
        <v>0.00955414012738853</v>
      </c>
      <c r="AC19" s="35">
        <v>627</v>
      </c>
      <c r="AD19" s="35">
        <v>621</v>
      </c>
      <c r="AE19" s="35">
        <v>6</v>
      </c>
      <c r="AF19" s="35">
        <v>1</v>
      </c>
      <c r="AG19" s="35">
        <v>1</v>
      </c>
      <c r="AH19" s="50">
        <v>0</v>
      </c>
      <c r="AI19" s="35">
        <v>557</v>
      </c>
      <c r="AJ19" s="35">
        <v>551</v>
      </c>
      <c r="AK19" s="35">
        <v>6</v>
      </c>
      <c r="AL19" s="41">
        <f>IF(AI19&gt;0,AK19/AI19,0)</f>
        <v>0.0107719928186715</v>
      </c>
      <c r="AM19" s="35">
        <v>557</v>
      </c>
      <c r="AN19" s="35">
        <v>551</v>
      </c>
      <c r="AO19" s="35">
        <v>6</v>
      </c>
      <c r="AP19" s="35">
        <v>0</v>
      </c>
      <c r="AQ19" s="35">
        <v>0</v>
      </c>
      <c r="AR19" s="50">
        <v>0</v>
      </c>
    </row>
    <row r="20" spans="1:44" s="72" customFormat="1" ht="23.1" customHeight="1">
      <c r="A20" s="13" t="s">
        <v>10</v>
      </c>
      <c r="B20" s="22" t="s">
        <v>14</v>
      </c>
      <c r="C20" s="29">
        <f>C21+C22</f>
        <v>4833</v>
      </c>
      <c r="D20" s="36">
        <f>D21+D22</f>
        <v>4768</v>
      </c>
      <c r="E20" s="36">
        <f>E21+E22</f>
        <v>65</v>
      </c>
      <c r="F20" s="41">
        <f>IF(C20&gt;0,E20/C20,0)</f>
        <v>0.0134492033933375</v>
      </c>
      <c r="G20" s="36">
        <f>G21+G22</f>
        <v>4829</v>
      </c>
      <c r="H20" s="36">
        <f>H21+H22</f>
        <v>4764</v>
      </c>
      <c r="I20" s="36">
        <f>I21+I22</f>
        <v>65</v>
      </c>
      <c r="J20" s="36">
        <f>J21+J22</f>
        <v>4</v>
      </c>
      <c r="K20" s="36">
        <f>K21+K22</f>
        <v>4</v>
      </c>
      <c r="L20" s="51">
        <f>L21+L22</f>
        <v>0</v>
      </c>
      <c r="M20" s="36">
        <f>M21+M22</f>
        <v>2796</v>
      </c>
      <c r="N20" s="36">
        <f>N21+N22</f>
        <v>2756</v>
      </c>
      <c r="O20" s="36">
        <f>O21+O22</f>
        <v>40</v>
      </c>
      <c r="P20" s="41">
        <f>IF(M20&gt;0,O20/M20,0)</f>
        <v>0.0143061516452074</v>
      </c>
      <c r="Q20" s="36">
        <f>Q21+Q22</f>
        <v>2794</v>
      </c>
      <c r="R20" s="36">
        <f>R21+R22</f>
        <v>2754</v>
      </c>
      <c r="S20" s="36">
        <f>S21+S22</f>
        <v>40</v>
      </c>
      <c r="T20" s="36">
        <f>T21+T22</f>
        <v>2</v>
      </c>
      <c r="U20" s="36">
        <f>U21+U22</f>
        <v>2</v>
      </c>
      <c r="V20" s="51">
        <f>V21+V22</f>
        <v>0</v>
      </c>
      <c r="W20" s="13" t="s">
        <v>10</v>
      </c>
      <c r="X20" s="42" t="s">
        <v>14</v>
      </c>
      <c r="Y20" s="29">
        <f>Y21+Y22</f>
        <v>962</v>
      </c>
      <c r="Z20" s="36">
        <f>Z21+Z22</f>
        <v>949</v>
      </c>
      <c r="AA20" s="36">
        <f>AA21+AA22</f>
        <v>13</v>
      </c>
      <c r="AB20" s="41">
        <f>IF(Y20&gt;0,AA20/Y20,0)</f>
        <v>0.0135135135135135</v>
      </c>
      <c r="AC20" s="36">
        <f>AC21+AC22</f>
        <v>961</v>
      </c>
      <c r="AD20" s="36">
        <f>AD21+AD22</f>
        <v>948</v>
      </c>
      <c r="AE20" s="36">
        <f>AE21+AE22</f>
        <v>13</v>
      </c>
      <c r="AF20" s="36">
        <f>AF21+AF22</f>
        <v>1</v>
      </c>
      <c r="AG20" s="36">
        <f>AG21+AG22</f>
        <v>1</v>
      </c>
      <c r="AH20" s="51">
        <f>AH21+AH22</f>
        <v>0</v>
      </c>
      <c r="AI20" s="36">
        <f>AI21+AI22</f>
        <v>1075</v>
      </c>
      <c r="AJ20" s="36">
        <f>AJ21+AJ22</f>
        <v>1063</v>
      </c>
      <c r="AK20" s="36">
        <f>AK21+AK22</f>
        <v>12</v>
      </c>
      <c r="AL20" s="41">
        <f>IF(AI20&gt;0,AK20/AI20,0)</f>
        <v>0.0111627906976744</v>
      </c>
      <c r="AM20" s="36">
        <f>AM21+AM22</f>
        <v>1074</v>
      </c>
      <c r="AN20" s="36">
        <f>AN21+AN22</f>
        <v>1062</v>
      </c>
      <c r="AO20" s="36">
        <f>AO21+AO22</f>
        <v>12</v>
      </c>
      <c r="AP20" s="36">
        <f>AP21+AP22</f>
        <v>1</v>
      </c>
      <c r="AQ20" s="36">
        <f>AQ21+AQ22</f>
        <v>1</v>
      </c>
      <c r="AR20" s="51">
        <f>AR21+AR22</f>
        <v>0</v>
      </c>
    </row>
    <row r="21" spans="1:44" s="72" customFormat="1" ht="23.1" customHeight="1">
      <c r="A21" s="11"/>
      <c r="B21" s="22" t="s">
        <v>15</v>
      </c>
      <c r="C21" s="28">
        <v>2997</v>
      </c>
      <c r="D21" s="35">
        <v>2963</v>
      </c>
      <c r="E21" s="35">
        <v>34</v>
      </c>
      <c r="F21" s="41">
        <f>IF(C21&gt;0,E21/C21,0)</f>
        <v>0.0113446780113447</v>
      </c>
      <c r="G21" s="35">
        <v>2995</v>
      </c>
      <c r="H21" s="35">
        <v>2961</v>
      </c>
      <c r="I21" s="35">
        <v>34</v>
      </c>
      <c r="J21" s="35">
        <v>2</v>
      </c>
      <c r="K21" s="35">
        <v>2</v>
      </c>
      <c r="L21" s="50">
        <v>0</v>
      </c>
      <c r="M21" s="35">
        <v>1601</v>
      </c>
      <c r="N21" s="35">
        <v>1578</v>
      </c>
      <c r="O21" s="35">
        <v>23</v>
      </c>
      <c r="P21" s="41">
        <f>IF(M21&gt;0,O21/M21,0)</f>
        <v>0.014366021236727</v>
      </c>
      <c r="Q21" s="35">
        <v>1600</v>
      </c>
      <c r="R21" s="35">
        <v>1577</v>
      </c>
      <c r="S21" s="35">
        <v>23</v>
      </c>
      <c r="T21" s="35">
        <v>1</v>
      </c>
      <c r="U21" s="35">
        <v>1</v>
      </c>
      <c r="V21" s="50">
        <v>0</v>
      </c>
      <c r="W21" s="11"/>
      <c r="X21" s="42" t="s">
        <v>15</v>
      </c>
      <c r="Y21" s="28">
        <v>642</v>
      </c>
      <c r="Z21" s="35">
        <v>638</v>
      </c>
      <c r="AA21" s="35">
        <v>4</v>
      </c>
      <c r="AB21" s="41">
        <f>IF(Y21&gt;0,AA21/Y21,0)</f>
        <v>0.00623052959501558</v>
      </c>
      <c r="AC21" s="35">
        <v>642</v>
      </c>
      <c r="AD21" s="35">
        <v>638</v>
      </c>
      <c r="AE21" s="35">
        <v>4</v>
      </c>
      <c r="AF21" s="35">
        <v>0</v>
      </c>
      <c r="AG21" s="35">
        <v>0</v>
      </c>
      <c r="AH21" s="50">
        <v>0</v>
      </c>
      <c r="AI21" s="35">
        <v>754</v>
      </c>
      <c r="AJ21" s="35">
        <v>747</v>
      </c>
      <c r="AK21" s="35">
        <v>7</v>
      </c>
      <c r="AL21" s="41">
        <f>IF(AI21&gt;0,AK21/AI21,0)</f>
        <v>0.00928381962864721</v>
      </c>
      <c r="AM21" s="35">
        <v>753</v>
      </c>
      <c r="AN21" s="35">
        <v>746</v>
      </c>
      <c r="AO21" s="35">
        <v>7</v>
      </c>
      <c r="AP21" s="35">
        <v>1</v>
      </c>
      <c r="AQ21" s="35">
        <v>1</v>
      </c>
      <c r="AR21" s="50">
        <v>0</v>
      </c>
    </row>
    <row r="22" spans="1:44" s="72" customFormat="1" ht="23.1" customHeight="1">
      <c r="A22" s="12"/>
      <c r="B22" s="22" t="s">
        <v>16</v>
      </c>
      <c r="C22" s="28">
        <v>1836</v>
      </c>
      <c r="D22" s="35">
        <v>1805</v>
      </c>
      <c r="E22" s="35">
        <v>31</v>
      </c>
      <c r="F22" s="41">
        <f>IF(C22&gt;0,E22/C22,0)</f>
        <v>0.0168845315904139</v>
      </c>
      <c r="G22" s="35">
        <v>1834</v>
      </c>
      <c r="H22" s="35">
        <v>1803</v>
      </c>
      <c r="I22" s="35">
        <v>31</v>
      </c>
      <c r="J22" s="35">
        <v>2</v>
      </c>
      <c r="K22" s="35">
        <v>2</v>
      </c>
      <c r="L22" s="50">
        <v>0</v>
      </c>
      <c r="M22" s="35">
        <v>1195</v>
      </c>
      <c r="N22" s="35">
        <v>1178</v>
      </c>
      <c r="O22" s="35">
        <v>17</v>
      </c>
      <c r="P22" s="41">
        <f>IF(M22&gt;0,O22/M22,0)</f>
        <v>0.0142259414225941</v>
      </c>
      <c r="Q22" s="35">
        <v>1194</v>
      </c>
      <c r="R22" s="35">
        <v>1177</v>
      </c>
      <c r="S22" s="35">
        <v>17</v>
      </c>
      <c r="T22" s="35">
        <v>1</v>
      </c>
      <c r="U22" s="35">
        <v>1</v>
      </c>
      <c r="V22" s="50">
        <v>0</v>
      </c>
      <c r="W22" s="12"/>
      <c r="X22" s="42" t="s">
        <v>16</v>
      </c>
      <c r="Y22" s="28">
        <v>320</v>
      </c>
      <c r="Z22" s="35">
        <v>311</v>
      </c>
      <c r="AA22" s="35">
        <v>9</v>
      </c>
      <c r="AB22" s="41">
        <f>IF(Y22&gt;0,AA22/Y22,0)</f>
        <v>0.028125</v>
      </c>
      <c r="AC22" s="35">
        <v>319</v>
      </c>
      <c r="AD22" s="35">
        <v>310</v>
      </c>
      <c r="AE22" s="35">
        <v>9</v>
      </c>
      <c r="AF22" s="35">
        <v>1</v>
      </c>
      <c r="AG22" s="35">
        <v>1</v>
      </c>
      <c r="AH22" s="50">
        <v>0</v>
      </c>
      <c r="AI22" s="35">
        <v>321</v>
      </c>
      <c r="AJ22" s="35">
        <v>316</v>
      </c>
      <c r="AK22" s="35">
        <v>5</v>
      </c>
      <c r="AL22" s="41">
        <f>IF(AI22&gt;0,AK22/AI22,0)</f>
        <v>0.0155763239875389</v>
      </c>
      <c r="AM22" s="35">
        <v>321</v>
      </c>
      <c r="AN22" s="35">
        <v>316</v>
      </c>
      <c r="AO22" s="35">
        <v>5</v>
      </c>
      <c r="AP22" s="35">
        <v>0</v>
      </c>
      <c r="AQ22" s="35">
        <v>0</v>
      </c>
      <c r="AR22" s="50">
        <v>0</v>
      </c>
    </row>
    <row r="23" spans="1:44" s="72" customFormat="1" ht="23.1" customHeight="1">
      <c r="A23" s="13" t="s">
        <v>11</v>
      </c>
      <c r="B23" s="22" t="s">
        <v>14</v>
      </c>
      <c r="C23" s="29">
        <f>C24+C25</f>
        <v>0</v>
      </c>
      <c r="D23" s="36">
        <f>D24+D25</f>
        <v>0</v>
      </c>
      <c r="E23" s="36">
        <f>E24+E25</f>
        <v>0</v>
      </c>
      <c r="F23" s="36">
        <f>F24+F25</f>
        <v>0</v>
      </c>
      <c r="G23" s="36">
        <f>G24+G25</f>
        <v>0</v>
      </c>
      <c r="H23" s="36">
        <f>H24+H25</f>
        <v>0</v>
      </c>
      <c r="I23" s="36">
        <f>I24+I25</f>
        <v>0</v>
      </c>
      <c r="J23" s="36">
        <f>J24+J25</f>
        <v>0</v>
      </c>
      <c r="K23" s="36">
        <f>K24+K25</f>
        <v>0</v>
      </c>
      <c r="L23" s="51">
        <f>L24+L25</f>
        <v>0</v>
      </c>
      <c r="M23" s="36">
        <f>M24+M25</f>
        <v>0</v>
      </c>
      <c r="N23" s="36">
        <f>N24+N25</f>
        <v>0</v>
      </c>
      <c r="O23" s="36">
        <f>O24+O25</f>
        <v>0</v>
      </c>
      <c r="P23" s="36">
        <f>P24+P25</f>
        <v>0</v>
      </c>
      <c r="Q23" s="36">
        <f>Q24+Q25</f>
        <v>0</v>
      </c>
      <c r="R23" s="36">
        <f>R24+R25</f>
        <v>0</v>
      </c>
      <c r="S23" s="36">
        <f>S24+S25</f>
        <v>0</v>
      </c>
      <c r="T23" s="36">
        <f>T24+T25</f>
        <v>0</v>
      </c>
      <c r="U23" s="36">
        <f>U24+U25</f>
        <v>0</v>
      </c>
      <c r="V23" s="51">
        <f>V24+V25</f>
        <v>0</v>
      </c>
      <c r="W23" s="13" t="s">
        <v>11</v>
      </c>
      <c r="X23" s="42" t="s">
        <v>14</v>
      </c>
      <c r="Y23" s="29">
        <f>Y24+Y25</f>
        <v>0</v>
      </c>
      <c r="Z23" s="36">
        <f>Z24+Z25</f>
        <v>0</v>
      </c>
      <c r="AA23" s="36">
        <f>AA24+AA25</f>
        <v>0</v>
      </c>
      <c r="AB23" s="36">
        <f>AB24+AB25</f>
        <v>0</v>
      </c>
      <c r="AC23" s="36">
        <f>AC24+AC25</f>
        <v>0</v>
      </c>
      <c r="AD23" s="36">
        <f>AD24+AD25</f>
        <v>0</v>
      </c>
      <c r="AE23" s="36">
        <f>AE24+AE25</f>
        <v>0</v>
      </c>
      <c r="AF23" s="36">
        <f>AF24+AF25</f>
        <v>0</v>
      </c>
      <c r="AG23" s="36">
        <f>AG24+AG25</f>
        <v>0</v>
      </c>
      <c r="AH23" s="51">
        <f>AH24+AH25</f>
        <v>0</v>
      </c>
      <c r="AI23" s="36">
        <f>AI24+AI25</f>
        <v>0</v>
      </c>
      <c r="AJ23" s="36">
        <f>AJ24+AJ25</f>
        <v>0</v>
      </c>
      <c r="AK23" s="36">
        <f>AK24+AK25</f>
        <v>0</v>
      </c>
      <c r="AL23" s="36">
        <f>AL24+AL25</f>
        <v>0</v>
      </c>
      <c r="AM23" s="36">
        <f>AM24+AM25</f>
        <v>0</v>
      </c>
      <c r="AN23" s="36">
        <f>AN24+AN25</f>
        <v>0</v>
      </c>
      <c r="AO23" s="36">
        <f>AO24+AO25</f>
        <v>0</v>
      </c>
      <c r="AP23" s="36">
        <f>AP24+AP25</f>
        <v>0</v>
      </c>
      <c r="AQ23" s="36">
        <f>AQ24+AQ25</f>
        <v>0</v>
      </c>
      <c r="AR23" s="51">
        <f>AR24+AR25</f>
        <v>0</v>
      </c>
    </row>
    <row r="24" spans="1:44" s="72" customFormat="1" ht="23.1" customHeight="1">
      <c r="A24" s="11"/>
      <c r="B24" s="22" t="s">
        <v>15</v>
      </c>
      <c r="C24" s="28">
        <v>0</v>
      </c>
      <c r="D24" s="35">
        <v>0</v>
      </c>
      <c r="E24" s="35">
        <v>0</v>
      </c>
      <c r="F24" s="35">
        <v>0</v>
      </c>
      <c r="G24" s="35">
        <v>0</v>
      </c>
      <c r="H24" s="35">
        <v>0</v>
      </c>
      <c r="I24" s="35">
        <v>0</v>
      </c>
      <c r="J24" s="35">
        <v>0</v>
      </c>
      <c r="K24" s="35">
        <v>0</v>
      </c>
      <c r="L24" s="50">
        <v>0</v>
      </c>
      <c r="M24" s="35">
        <v>0</v>
      </c>
      <c r="N24" s="35">
        <v>0</v>
      </c>
      <c r="O24" s="35">
        <v>0</v>
      </c>
      <c r="P24" s="35">
        <v>0</v>
      </c>
      <c r="Q24" s="35">
        <v>0</v>
      </c>
      <c r="R24" s="35">
        <v>0</v>
      </c>
      <c r="S24" s="35">
        <v>0</v>
      </c>
      <c r="T24" s="35">
        <v>0</v>
      </c>
      <c r="U24" s="35">
        <v>0</v>
      </c>
      <c r="V24" s="50">
        <v>0</v>
      </c>
      <c r="W24" s="11"/>
      <c r="X24" s="42" t="s">
        <v>15</v>
      </c>
      <c r="Y24" s="28">
        <v>0</v>
      </c>
      <c r="Z24" s="35">
        <v>0</v>
      </c>
      <c r="AA24" s="35">
        <v>0</v>
      </c>
      <c r="AB24" s="35">
        <v>0</v>
      </c>
      <c r="AC24" s="35">
        <v>0</v>
      </c>
      <c r="AD24" s="35">
        <v>0</v>
      </c>
      <c r="AE24" s="35">
        <v>0</v>
      </c>
      <c r="AF24" s="35">
        <v>0</v>
      </c>
      <c r="AG24" s="35">
        <v>0</v>
      </c>
      <c r="AH24" s="50">
        <v>0</v>
      </c>
      <c r="AI24" s="35">
        <v>0</v>
      </c>
      <c r="AJ24" s="35">
        <v>0</v>
      </c>
      <c r="AK24" s="35">
        <v>0</v>
      </c>
      <c r="AL24" s="35">
        <v>0</v>
      </c>
      <c r="AM24" s="35">
        <v>0</v>
      </c>
      <c r="AN24" s="35">
        <v>0</v>
      </c>
      <c r="AO24" s="35">
        <v>0</v>
      </c>
      <c r="AP24" s="35">
        <v>0</v>
      </c>
      <c r="AQ24" s="35">
        <v>0</v>
      </c>
      <c r="AR24" s="50">
        <v>0</v>
      </c>
    </row>
    <row r="25" spans="1:44" s="72" customFormat="1" ht="23.1" customHeight="1">
      <c r="A25" s="14"/>
      <c r="B25" s="23" t="s">
        <v>16</v>
      </c>
      <c r="C25" s="30">
        <v>0</v>
      </c>
      <c r="D25" s="37">
        <v>0</v>
      </c>
      <c r="E25" s="37">
        <v>0</v>
      </c>
      <c r="F25" s="37">
        <v>0</v>
      </c>
      <c r="G25" s="37">
        <v>0</v>
      </c>
      <c r="H25" s="37">
        <v>0</v>
      </c>
      <c r="I25" s="37">
        <v>0</v>
      </c>
      <c r="J25" s="37">
        <v>0</v>
      </c>
      <c r="K25" s="37">
        <v>0</v>
      </c>
      <c r="L25" s="52">
        <v>0</v>
      </c>
      <c r="M25" s="37">
        <v>0</v>
      </c>
      <c r="N25" s="37">
        <v>0</v>
      </c>
      <c r="O25" s="37">
        <v>0</v>
      </c>
      <c r="P25" s="37">
        <v>0</v>
      </c>
      <c r="Q25" s="37">
        <v>0</v>
      </c>
      <c r="R25" s="37">
        <v>0</v>
      </c>
      <c r="S25" s="37">
        <v>0</v>
      </c>
      <c r="T25" s="37">
        <v>0</v>
      </c>
      <c r="U25" s="37">
        <v>0</v>
      </c>
      <c r="V25" s="52">
        <v>0</v>
      </c>
      <c r="W25" s="14"/>
      <c r="X25" s="71" t="s">
        <v>16</v>
      </c>
      <c r="Y25" s="30">
        <v>0</v>
      </c>
      <c r="Z25" s="37">
        <v>0</v>
      </c>
      <c r="AA25" s="37">
        <v>0</v>
      </c>
      <c r="AB25" s="37">
        <v>0</v>
      </c>
      <c r="AC25" s="37">
        <v>0</v>
      </c>
      <c r="AD25" s="37">
        <v>0</v>
      </c>
      <c r="AE25" s="37">
        <v>0</v>
      </c>
      <c r="AF25" s="37">
        <v>0</v>
      </c>
      <c r="AG25" s="37">
        <v>0</v>
      </c>
      <c r="AH25" s="52">
        <v>0</v>
      </c>
      <c r="AI25" s="37">
        <v>0</v>
      </c>
      <c r="AJ25" s="37">
        <v>0</v>
      </c>
      <c r="AK25" s="37">
        <v>0</v>
      </c>
      <c r="AL25" s="37">
        <v>0</v>
      </c>
      <c r="AM25" s="37">
        <v>0</v>
      </c>
      <c r="AN25" s="37">
        <v>0</v>
      </c>
      <c r="AO25" s="37">
        <v>0</v>
      </c>
      <c r="AP25" s="37">
        <v>0</v>
      </c>
      <c r="AQ25" s="37">
        <v>0</v>
      </c>
      <c r="AR25" s="52">
        <v>0</v>
      </c>
    </row>
    <row r="26" spans="23:44" ht="21.95" customHeight="1">
      <c r="W26" s="68" t="s">
        <v>33</v>
      </c>
      <c r="AB26" s="68" t="s">
        <v>39</v>
      </c>
      <c r="AF26" s="68" t="s">
        <v>40</v>
      </c>
      <c r="AK26" s="68" t="s">
        <v>43</v>
      </c>
      <c r="AR26" s="80" t="s">
        <v>44</v>
      </c>
    </row>
    <row r="27" spans="32:46" ht="21.95" customHeight="1">
      <c r="AF27" s="68" t="s">
        <v>41</v>
      </c>
      <c r="AT27" s="81"/>
    </row>
    <row r="28" spans="1:23" ht="21.95" customHeight="1">
      <c r="A28" s="15"/>
      <c r="W28" s="16" t="s">
        <v>34</v>
      </c>
    </row>
    <row r="29" spans="1:30" ht="15">
      <c r="A29" s="15"/>
      <c r="W29" s="16" t="s">
        <v>35</v>
      </c>
      <c r="X29" s="72"/>
      <c r="Y29" s="72"/>
      <c r="Z29" s="72"/>
      <c r="AA29" s="72"/>
      <c r="AB29" s="72"/>
      <c r="AC29" s="72"/>
      <c r="AD29" s="72"/>
    </row>
    <row r="30" spans="23:44" s="81" customFormat="1" ht="16.35" customHeight="1">
      <c r="W30" s="68" t="s">
        <v>36</v>
      </c>
      <c r="Z30" s="68"/>
      <c r="AA30" s="68"/>
      <c r="AB30" s="68"/>
      <c r="AC30" s="68"/>
      <c r="AD30" s="68"/>
      <c r="AE30" s="68"/>
      <c r="AF30" s="68"/>
      <c r="AG30" s="68"/>
      <c r="AH30" s="68"/>
      <c r="AI30" s="68"/>
      <c r="AJ30" s="68"/>
      <c r="AK30" s="68"/>
      <c r="AL30" s="68"/>
      <c r="AM30" s="68"/>
      <c r="AN30" s="68"/>
      <c r="AO30" s="68"/>
      <c r="AP30" s="68"/>
      <c r="AQ30" s="68"/>
      <c r="AR30" s="68"/>
    </row>
    <row r="31" s="81" customFormat="1" ht="15.6" customHeight="1">
      <c r="W31" s="68" t="s">
        <v>37</v>
      </c>
    </row>
    <row r="32" ht="14.45" customHeight="1"/>
    <row r="33" ht="18" customHeight="1"/>
    <row r="34" s="72" customFormat="1" ht="24.2" customHeight="1">
      <c r="W34" s="69"/>
    </row>
    <row r="35" s="72" customFormat="1" ht="20.1" customHeight="1"/>
    <row r="36" s="72" customFormat="1" ht="22.35" customHeight="1"/>
    <row r="37" s="72" customFormat="1" ht="19.35" customHeight="1"/>
    <row r="38" s="72" customFormat="1" ht="20.1" customHeight="1"/>
    <row r="39" s="72" customFormat="1" ht="20.1" customHeight="1"/>
    <row r="40" s="72" customFormat="1" ht="20.1" customHeight="1"/>
    <row r="41" s="72" customFormat="1" ht="20.1" customHeight="1"/>
    <row r="42" s="72" customFormat="1" ht="20.1" customHeight="1"/>
    <row r="43" s="72" customFormat="1" ht="20.1" customHeight="1"/>
    <row r="44" s="72" customFormat="1" ht="20.1" customHeight="1"/>
    <row r="45" s="72" customFormat="1" ht="20.1" customHeight="1"/>
    <row r="46" s="72" customFormat="1" ht="20.1" customHeight="1"/>
    <row r="47" s="72" customFormat="1" ht="20.1" customHeight="1"/>
    <row r="48" s="72" customFormat="1" ht="20.1" customHeight="1"/>
    <row r="49" s="72" customFormat="1" ht="20.1" customHeight="1"/>
    <row r="50" s="72" customFormat="1" ht="20.1" customHeight="1"/>
    <row r="51" s="72" customFormat="1" ht="20.1" customHeight="1"/>
    <row r="52" s="72" customFormat="1" ht="20.1" customHeight="1"/>
    <row r="53" s="72" customFormat="1" ht="20.1" customHeight="1"/>
    <row r="54" s="72" customFormat="1" ht="20.1" customHeight="1"/>
    <row r="55" s="72" customFormat="1" ht="20.1" customHeight="1"/>
    <row r="56" s="72" customFormat="1" ht="20.1" customHeight="1"/>
    <row r="57" s="72" customFormat="1" ht="20.1" customHeight="1"/>
    <row r="58" s="72" customFormat="1" ht="20.1" customHeight="1"/>
    <row r="59" s="72" customFormat="1" ht="20.1" customHeight="1"/>
    <row r="60" s="72" customFormat="1" ht="20.1" customHeight="1"/>
    <row r="61" s="72" customFormat="1" ht="20.1" customHeight="1"/>
    <row r="62" ht="20.1" customHeight="1"/>
    <row r="63" ht="20.1" customHeight="1"/>
    <row r="64" ht="20.1" customHeight="1"/>
    <row r="65" ht="20.1" customHeight="1"/>
    <row r="66" ht="15" customHeight="1"/>
    <row r="67" ht="24.2" customHeight="1"/>
    <row r="68" ht="24.2" customHeight="1"/>
    <row r="69" ht="24.2" customHeight="1"/>
    <row r="70" ht="24.2" customHeight="1"/>
    <row r="71" ht="24.2" customHeight="1"/>
    <row r="72" ht="24.2" customHeight="1"/>
    <row r="73" ht="24.2" customHeight="1"/>
    <row r="74" ht="24.2" customHeight="1"/>
    <row r="75" ht="24.2" customHeight="1"/>
    <row r="76" ht="24.2" customHeight="1"/>
    <row r="77" ht="24.2" customHeight="1"/>
    <row r="78" ht="24.2" customHeight="1"/>
    <row r="79" ht="24.2" customHeight="1"/>
    <row r="80" ht="24.2" customHeight="1"/>
    <row r="81" ht="24.2" customHeight="1"/>
    <row r="82" ht="24.2" customHeight="1"/>
    <row r="83" ht="24.2" customHeight="1"/>
    <row r="84" ht="24.2" customHeight="1"/>
    <row r="85" ht="24.2" customHeight="1"/>
    <row r="86" ht="24.2" customHeight="1"/>
    <row r="87" ht="24.2" customHeight="1"/>
    <row r="88" ht="24.2" customHeight="1"/>
    <row r="89" ht="24.2" customHeight="1"/>
    <row r="90" ht="24.2" customHeight="1"/>
    <row r="91" ht="24.2" customHeight="1"/>
    <row r="92" ht="24.2" customHeight="1"/>
    <row r="93" ht="24.2" customHeight="1"/>
    <row r="94" ht="24.2" customHeight="1"/>
    <row r="95" ht="24.2" customHeight="1"/>
    <row r="96" ht="24.2" customHeight="1"/>
    <row r="97" ht="24.2" customHeight="1"/>
    <row r="98" ht="24.2" customHeight="1"/>
    <row r="99" ht="24.2" customHeight="1"/>
    <row r="100" ht="24.2" customHeight="1"/>
    <row r="101" ht="24.2" customHeight="1"/>
    <row r="102" ht="24.2" customHeight="1"/>
    <row r="103" ht="24.2" customHeight="1"/>
    <row r="104" ht="24.2" customHeight="1"/>
    <row r="105" ht="24.2" customHeight="1"/>
    <row r="106" ht="24.2" customHeight="1"/>
    <row r="107" ht="24.2" customHeight="1"/>
    <row r="108" ht="24.2" customHeight="1"/>
    <row r="109" ht="24.2" customHeight="1"/>
    <row r="110" ht="24.2" customHeight="1"/>
    <row r="111" ht="24.2" customHeight="1"/>
    <row r="112" ht="24.2" customHeight="1"/>
    <row r="113" ht="24.2" customHeight="1"/>
    <row r="114" ht="24.2" customHeight="1"/>
    <row r="115" ht="24.2" customHeight="1"/>
  </sheetData>
  <mergeCells count="34">
    <mergeCell ref="A14:A16"/>
    <mergeCell ref="W14:W16"/>
    <mergeCell ref="W5:X5"/>
    <mergeCell ref="A6:B6"/>
    <mergeCell ref="Y6:AB6"/>
    <mergeCell ref="M5:V5"/>
    <mergeCell ref="A11:A13"/>
    <mergeCell ref="A23:A25"/>
    <mergeCell ref="W23:W25"/>
    <mergeCell ref="W17:W19"/>
    <mergeCell ref="W20:W22"/>
    <mergeCell ref="A17:A19"/>
    <mergeCell ref="A20:A22"/>
    <mergeCell ref="W11:W13"/>
    <mergeCell ref="AI6:AL6"/>
    <mergeCell ref="AM6:AO6"/>
    <mergeCell ref="AP6:AR6"/>
    <mergeCell ref="A3:V3"/>
    <mergeCell ref="W3:AR3"/>
    <mergeCell ref="AF6:AH6"/>
    <mergeCell ref="AI5:AR5"/>
    <mergeCell ref="A8:A10"/>
    <mergeCell ref="W6:X6"/>
    <mergeCell ref="A5:B5"/>
    <mergeCell ref="C5:L5"/>
    <mergeCell ref="C6:F6"/>
    <mergeCell ref="G6:I6"/>
    <mergeCell ref="J6:L6"/>
    <mergeCell ref="M6:P6"/>
    <mergeCell ref="Q6:S6"/>
    <mergeCell ref="T6:V6"/>
    <mergeCell ref="Y5:AH5"/>
    <mergeCell ref="AC6:AE6"/>
    <mergeCell ref="W8:W10"/>
  </mergeCells>
  <printOptions horizontalCentered="1"/>
  <pageMargins left="0.78740157480315" right="0.78740157480315" top="1.10236220472441" bottom="0.78740157480315" header="0.433070866141732" footer="0.433070866141732"/>
  <pageSetup fitToHeight="0" fitToWidth="0" horizontalDpi="600" verticalDpi="600" orientation="landscape" pageOrder="overThenDown" paperSize="8" scale="9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