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千芳\1091019起-會計室\A.主計處-公統科\0.公統科-統計相關資料\性別統計指標更新-10月底\更新至114年度\3.上傳更新\"/>
    </mc:Choice>
  </mc:AlternateContent>
  <xr:revisionPtr revIDLastSave="0" documentId="8_{A1512626-8D1C-4BC6-9522-64A5E077DA72}" xr6:coauthVersionLast="47" xr6:coauthVersionMax="47" xr10:uidLastSave="{00000000-0000-0000-0000-000000000000}"/>
  <bookViews>
    <workbookView xWindow="735" yWindow="735" windowWidth="26520" windowHeight="13425" activeTab="4" xr2:uid="{00000000-000D-0000-FFFF-FFFF00000000}"/>
  </bookViews>
  <sheets>
    <sheet name="110年" sheetId="2" r:id="rId1"/>
    <sheet name="111年" sheetId="1" r:id="rId2"/>
    <sheet name="112年" sheetId="3" r:id="rId3"/>
    <sheet name="113年" sheetId="4" r:id="rId4"/>
    <sheet name="114年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Z7" i="5" l="1"/>
  <c r="Z8" i="5"/>
  <c r="Z9" i="5"/>
  <c r="Z10" i="5"/>
  <c r="Z11" i="5"/>
  <c r="Z12" i="5"/>
  <c r="Z13" i="5"/>
  <c r="Z14" i="5"/>
  <c r="Z15" i="5"/>
  <c r="Z16" i="5"/>
  <c r="Z17" i="5"/>
  <c r="Z6" i="5"/>
  <c r="W7" i="5"/>
  <c r="W8" i="5"/>
  <c r="W9" i="5"/>
  <c r="W10" i="5"/>
  <c r="W11" i="5"/>
  <c r="W12" i="5"/>
  <c r="W13" i="5"/>
  <c r="W14" i="5"/>
  <c r="W15" i="5"/>
  <c r="W16" i="5"/>
  <c r="W17" i="5"/>
  <c r="W6" i="5"/>
  <c r="T7" i="5"/>
  <c r="T8" i="5"/>
  <c r="T9" i="5"/>
  <c r="T10" i="5"/>
  <c r="T11" i="5"/>
  <c r="T12" i="5"/>
  <c r="T13" i="5"/>
  <c r="T14" i="5"/>
  <c r="T15" i="5"/>
  <c r="T16" i="5"/>
  <c r="T17" i="5"/>
  <c r="T6" i="5"/>
  <c r="Q7" i="5"/>
  <c r="Q8" i="5"/>
  <c r="Q9" i="5"/>
  <c r="Q10" i="5"/>
  <c r="Q11" i="5"/>
  <c r="Q12" i="5"/>
  <c r="Q13" i="5"/>
  <c r="Q14" i="5"/>
  <c r="Q15" i="5"/>
  <c r="Q16" i="5"/>
  <c r="Q17" i="5"/>
  <c r="Q6" i="5"/>
  <c r="N7" i="5"/>
  <c r="N8" i="5"/>
  <c r="N9" i="5"/>
  <c r="N10" i="5"/>
  <c r="N11" i="5"/>
  <c r="N12" i="5"/>
  <c r="N13" i="5"/>
  <c r="N14" i="5"/>
  <c r="N15" i="5"/>
  <c r="N16" i="5"/>
  <c r="N17" i="5"/>
  <c r="N6" i="5"/>
  <c r="K7" i="5"/>
  <c r="K8" i="5"/>
  <c r="K9" i="5"/>
  <c r="K10" i="5"/>
  <c r="K11" i="5"/>
  <c r="K12" i="5"/>
  <c r="K13" i="5"/>
  <c r="K14" i="5"/>
  <c r="K15" i="5"/>
  <c r="K16" i="5"/>
  <c r="K17" i="5"/>
  <c r="K6" i="5"/>
  <c r="H7" i="5"/>
  <c r="H8" i="5"/>
  <c r="H9" i="5"/>
  <c r="H10" i="5"/>
  <c r="H11" i="5"/>
  <c r="B11" i="5" s="1"/>
  <c r="H12" i="5"/>
  <c r="H13" i="5"/>
  <c r="H14" i="5"/>
  <c r="H15" i="5"/>
  <c r="H16" i="5"/>
  <c r="H17" i="5"/>
  <c r="H6" i="5"/>
  <c r="H6" i="4"/>
  <c r="F5" i="5"/>
  <c r="G5" i="5"/>
  <c r="D5" i="5" s="1"/>
  <c r="I5" i="5"/>
  <c r="C5" i="5" s="1"/>
  <c r="J5" i="5"/>
  <c r="L5" i="5"/>
  <c r="M5" i="5"/>
  <c r="O5" i="5"/>
  <c r="P5" i="5"/>
  <c r="R5" i="5"/>
  <c r="S5" i="5"/>
  <c r="U5" i="5"/>
  <c r="V5" i="5"/>
  <c r="X5" i="5"/>
  <c r="Y5" i="5"/>
  <c r="AA5" i="5"/>
  <c r="AB5" i="5"/>
  <c r="E7" i="5"/>
  <c r="E8" i="5"/>
  <c r="E9" i="5"/>
  <c r="E10" i="5"/>
  <c r="E11" i="5"/>
  <c r="E12" i="5"/>
  <c r="E13" i="5"/>
  <c r="E14" i="5"/>
  <c r="B14" i="5" s="1"/>
  <c r="E15" i="5"/>
  <c r="E16" i="5"/>
  <c r="E17" i="5"/>
  <c r="E6" i="5"/>
  <c r="E5" i="5" s="1"/>
  <c r="E6" i="4"/>
  <c r="D17" i="5"/>
  <c r="C17" i="5"/>
  <c r="D16" i="5"/>
  <c r="C16" i="5"/>
  <c r="D15" i="5"/>
  <c r="C15" i="5"/>
  <c r="D14" i="5"/>
  <c r="C14" i="5"/>
  <c r="D13" i="5"/>
  <c r="C13" i="5"/>
  <c r="D12" i="5"/>
  <c r="C12" i="5"/>
  <c r="D11" i="5"/>
  <c r="C11" i="5"/>
  <c r="D10" i="5"/>
  <c r="C10" i="5"/>
  <c r="D9" i="5"/>
  <c r="C9" i="5"/>
  <c r="D8" i="5"/>
  <c r="C8" i="5"/>
  <c r="D7" i="5"/>
  <c r="C7" i="5"/>
  <c r="D6" i="5"/>
  <c r="C6" i="5"/>
  <c r="Z6" i="4"/>
  <c r="Z7" i="4"/>
  <c r="Z8" i="4"/>
  <c r="Z9" i="4"/>
  <c r="Z10" i="4"/>
  <c r="Z11" i="4"/>
  <c r="Z12" i="4"/>
  <c r="Z13" i="4"/>
  <c r="Z14" i="4"/>
  <c r="W6" i="4"/>
  <c r="W7" i="4"/>
  <c r="W8" i="4"/>
  <c r="W9" i="4"/>
  <c r="W10" i="4"/>
  <c r="W11" i="4"/>
  <c r="W12" i="4"/>
  <c r="W13" i="4"/>
  <c r="L5" i="4"/>
  <c r="I5" i="4"/>
  <c r="AB5" i="4"/>
  <c r="AA5" i="4"/>
  <c r="Y5" i="4"/>
  <c r="X5" i="4"/>
  <c r="V5" i="4"/>
  <c r="U5" i="4"/>
  <c r="S5" i="4"/>
  <c r="R5" i="4"/>
  <c r="P5" i="4"/>
  <c r="O5" i="4"/>
  <c r="M5" i="4"/>
  <c r="J5" i="4"/>
  <c r="G5" i="4"/>
  <c r="F5" i="4"/>
  <c r="C5" i="4" s="1"/>
  <c r="K6" i="4"/>
  <c r="N6" i="4"/>
  <c r="Q6" i="4"/>
  <c r="B13" i="5" l="1"/>
  <c r="W5" i="5"/>
  <c r="H5" i="5"/>
  <c r="N5" i="5"/>
  <c r="B10" i="5"/>
  <c r="B15" i="5"/>
  <c r="Q5" i="5"/>
  <c r="Z5" i="5"/>
  <c r="T5" i="5"/>
  <c r="B17" i="5"/>
  <c r="B16" i="5"/>
  <c r="K5" i="5"/>
  <c r="B6" i="5"/>
  <c r="B12" i="5"/>
  <c r="B7" i="5"/>
  <c r="B9" i="5"/>
  <c r="B8" i="5"/>
  <c r="Z17" i="4"/>
  <c r="W17" i="4"/>
  <c r="T17" i="4"/>
  <c r="Q17" i="4"/>
  <c r="N17" i="4"/>
  <c r="K17" i="4"/>
  <c r="H17" i="4"/>
  <c r="E17" i="4"/>
  <c r="D17" i="4"/>
  <c r="C17" i="4"/>
  <c r="Z16" i="4"/>
  <c r="W16" i="4"/>
  <c r="T16" i="4"/>
  <c r="Q16" i="4"/>
  <c r="N16" i="4"/>
  <c r="K16" i="4"/>
  <c r="H16" i="4"/>
  <c r="E16" i="4"/>
  <c r="D16" i="4"/>
  <c r="C16" i="4"/>
  <c r="Z15" i="4"/>
  <c r="W15" i="4"/>
  <c r="T15" i="4"/>
  <c r="Q15" i="4"/>
  <c r="N15" i="4"/>
  <c r="K15" i="4"/>
  <c r="H15" i="4"/>
  <c r="E15" i="4"/>
  <c r="D15" i="4"/>
  <c r="C15" i="4"/>
  <c r="W14" i="4"/>
  <c r="T14" i="4"/>
  <c r="Q14" i="4"/>
  <c r="N14" i="4"/>
  <c r="K14" i="4"/>
  <c r="H14" i="4"/>
  <c r="E14" i="4"/>
  <c r="D14" i="4"/>
  <c r="C14" i="4"/>
  <c r="T13" i="4"/>
  <c r="Q13" i="4"/>
  <c r="N13" i="4"/>
  <c r="K13" i="4"/>
  <c r="H13" i="4"/>
  <c r="E13" i="4"/>
  <c r="D13" i="4"/>
  <c r="C13" i="4"/>
  <c r="T12" i="4"/>
  <c r="Q12" i="4"/>
  <c r="N12" i="4"/>
  <c r="K12" i="4"/>
  <c r="H12" i="4"/>
  <c r="E12" i="4"/>
  <c r="D12" i="4"/>
  <c r="C12" i="4"/>
  <c r="T11" i="4"/>
  <c r="Q11" i="4"/>
  <c r="N11" i="4"/>
  <c r="K11" i="4"/>
  <c r="H11" i="4"/>
  <c r="E11" i="4"/>
  <c r="D11" i="4"/>
  <c r="C11" i="4"/>
  <c r="T10" i="4"/>
  <c r="Q10" i="4"/>
  <c r="N10" i="4"/>
  <c r="K10" i="4"/>
  <c r="H10" i="4"/>
  <c r="E10" i="4"/>
  <c r="D10" i="4"/>
  <c r="C10" i="4"/>
  <c r="T9" i="4"/>
  <c r="Q9" i="4"/>
  <c r="N9" i="4"/>
  <c r="K9" i="4"/>
  <c r="H9" i="4"/>
  <c r="E9" i="4"/>
  <c r="D9" i="4"/>
  <c r="C9" i="4"/>
  <c r="T8" i="4"/>
  <c r="Q8" i="4"/>
  <c r="N8" i="4"/>
  <c r="K8" i="4"/>
  <c r="H8" i="4"/>
  <c r="E8" i="4"/>
  <c r="D8" i="4"/>
  <c r="C8" i="4"/>
  <c r="T7" i="4"/>
  <c r="Q7" i="4"/>
  <c r="N7" i="4"/>
  <c r="K7" i="4"/>
  <c r="H7" i="4"/>
  <c r="E7" i="4"/>
  <c r="E5" i="4" s="1"/>
  <c r="D7" i="4"/>
  <c r="C7" i="4"/>
  <c r="T6" i="4"/>
  <c r="D6" i="4"/>
  <c r="C6" i="4"/>
  <c r="X5" i="3"/>
  <c r="Y5" i="3"/>
  <c r="AA5" i="3"/>
  <c r="AB5" i="3"/>
  <c r="D17" i="3"/>
  <c r="D16" i="3"/>
  <c r="D15" i="3"/>
  <c r="W14" i="3"/>
  <c r="W15" i="3"/>
  <c r="W16" i="3"/>
  <c r="W17" i="3"/>
  <c r="Z16" i="3"/>
  <c r="Z17" i="3"/>
  <c r="Z15" i="3"/>
  <c r="Z5" i="3" s="1"/>
  <c r="Q16" i="3"/>
  <c r="T15" i="3"/>
  <c r="T16" i="3"/>
  <c r="T17" i="3"/>
  <c r="Q15" i="3"/>
  <c r="Q17" i="3"/>
  <c r="N15" i="3"/>
  <c r="N16" i="3"/>
  <c r="N17" i="3"/>
  <c r="K15" i="3"/>
  <c r="K16" i="3"/>
  <c r="K17" i="3"/>
  <c r="H14" i="3"/>
  <c r="H15" i="3"/>
  <c r="H16" i="3"/>
  <c r="H17" i="3"/>
  <c r="C15" i="3"/>
  <c r="E17" i="3"/>
  <c r="E16" i="3"/>
  <c r="E15" i="3"/>
  <c r="E6" i="3"/>
  <c r="E7" i="3"/>
  <c r="E8" i="3"/>
  <c r="E9" i="3"/>
  <c r="E10" i="3"/>
  <c r="E11" i="3"/>
  <c r="E12" i="3"/>
  <c r="E13" i="3"/>
  <c r="E14" i="3"/>
  <c r="H12" i="3"/>
  <c r="D7" i="3"/>
  <c r="D8" i="3"/>
  <c r="D9" i="3"/>
  <c r="D10" i="3"/>
  <c r="D11" i="3"/>
  <c r="D12" i="3"/>
  <c r="D13" i="3"/>
  <c r="D14" i="3"/>
  <c r="C7" i="3"/>
  <c r="C8" i="3"/>
  <c r="C9" i="3"/>
  <c r="C10" i="3"/>
  <c r="C11" i="3"/>
  <c r="C12" i="3"/>
  <c r="C13" i="3"/>
  <c r="C14" i="3"/>
  <c r="C16" i="3"/>
  <c r="C17" i="3"/>
  <c r="B5" i="5" l="1"/>
  <c r="Z5" i="4"/>
  <c r="W5" i="4"/>
  <c r="T5" i="4"/>
  <c r="Q5" i="4"/>
  <c r="N5" i="4"/>
  <c r="K5" i="4"/>
  <c r="H5" i="4"/>
  <c r="B14" i="4"/>
  <c r="B15" i="4"/>
  <c r="B10" i="4"/>
  <c r="B16" i="4"/>
  <c r="B17" i="4"/>
  <c r="B8" i="4"/>
  <c r="B12" i="4"/>
  <c r="B13" i="4"/>
  <c r="B9" i="4"/>
  <c r="B6" i="4"/>
  <c r="B11" i="4"/>
  <c r="D5" i="4"/>
  <c r="B7" i="4"/>
  <c r="B17" i="3"/>
  <c r="B16" i="3"/>
  <c r="B15" i="3"/>
  <c r="B5" i="4" l="1"/>
  <c r="S5" i="3"/>
  <c r="V5" i="3"/>
  <c r="W13" i="3"/>
  <c r="W5" i="3" s="1"/>
  <c r="C6" i="3" l="1"/>
  <c r="D6" i="3"/>
  <c r="F5" i="3"/>
  <c r="G5" i="3"/>
  <c r="I5" i="3"/>
  <c r="J5" i="3"/>
  <c r="L5" i="3"/>
  <c r="M5" i="3"/>
  <c r="O5" i="3"/>
  <c r="P5" i="3"/>
  <c r="R5" i="3"/>
  <c r="U5" i="3"/>
  <c r="T14" i="3"/>
  <c r="T13" i="3"/>
  <c r="T12" i="3"/>
  <c r="T11" i="3"/>
  <c r="T10" i="3"/>
  <c r="T9" i="3"/>
  <c r="T8" i="3"/>
  <c r="T7" i="3"/>
  <c r="T6" i="3"/>
  <c r="Q14" i="3"/>
  <c r="Q13" i="3"/>
  <c r="Q12" i="3"/>
  <c r="Q11" i="3"/>
  <c r="Q10" i="3"/>
  <c r="Q9" i="3"/>
  <c r="Q8" i="3"/>
  <c r="Q7" i="3"/>
  <c r="Q6" i="3"/>
  <c r="N14" i="3"/>
  <c r="N13" i="3"/>
  <c r="N12" i="3"/>
  <c r="N11" i="3"/>
  <c r="N10" i="3"/>
  <c r="N9" i="3"/>
  <c r="N8" i="3"/>
  <c r="N7" i="3"/>
  <c r="N6" i="3"/>
  <c r="N5" i="3" s="1"/>
  <c r="K14" i="3"/>
  <c r="B14" i="3" s="1"/>
  <c r="K13" i="3"/>
  <c r="K12" i="3"/>
  <c r="K11" i="3"/>
  <c r="K10" i="3"/>
  <c r="K9" i="3"/>
  <c r="K8" i="3"/>
  <c r="K7" i="3"/>
  <c r="K6" i="3"/>
  <c r="H13" i="3"/>
  <c r="H11" i="3"/>
  <c r="H10" i="3"/>
  <c r="H9" i="3"/>
  <c r="H8" i="3"/>
  <c r="H7" i="3"/>
  <c r="H6" i="3"/>
  <c r="K5" i="3" l="1"/>
  <c r="B8" i="3"/>
  <c r="B9" i="3"/>
  <c r="B11" i="3"/>
  <c r="B13" i="3"/>
  <c r="D5" i="3"/>
  <c r="B12" i="3"/>
  <c r="B6" i="3"/>
  <c r="B7" i="3"/>
  <c r="B10" i="3"/>
  <c r="T5" i="3"/>
  <c r="H5" i="3"/>
  <c r="Q5" i="3"/>
  <c r="C5" i="3"/>
  <c r="E5" i="3"/>
  <c r="C6" i="1"/>
  <c r="D6" i="1"/>
  <c r="C7" i="1"/>
  <c r="D7" i="1"/>
  <c r="C8" i="1"/>
  <c r="D8" i="1"/>
  <c r="C9" i="1"/>
  <c r="D9" i="1"/>
  <c r="C10" i="1"/>
  <c r="D10" i="1"/>
  <c r="C11" i="1"/>
  <c r="D11" i="1"/>
  <c r="C12" i="1"/>
  <c r="D12" i="1"/>
  <c r="C13" i="1"/>
  <c r="D13" i="1"/>
  <c r="C14" i="1"/>
  <c r="D14" i="1"/>
  <c r="C15" i="1"/>
  <c r="D15" i="1"/>
  <c r="C16" i="1"/>
  <c r="D16" i="1"/>
  <c r="C17" i="1"/>
  <c r="D17" i="1"/>
  <c r="T17" i="1"/>
  <c r="T16" i="1"/>
  <c r="T15" i="1"/>
  <c r="T14" i="1"/>
  <c r="T13" i="1"/>
  <c r="T12" i="1"/>
  <c r="T11" i="1"/>
  <c r="T10" i="1"/>
  <c r="T9" i="1"/>
  <c r="T8" i="1"/>
  <c r="T7" i="1"/>
  <c r="T6" i="1"/>
  <c r="Q17" i="1"/>
  <c r="Q16" i="1"/>
  <c r="Q15" i="1"/>
  <c r="Q14" i="1"/>
  <c r="Q13" i="1"/>
  <c r="Q12" i="1"/>
  <c r="Q11" i="1"/>
  <c r="Q10" i="1"/>
  <c r="Q9" i="1"/>
  <c r="Q8" i="1"/>
  <c r="Q7" i="1"/>
  <c r="Q6" i="1"/>
  <c r="N17" i="1"/>
  <c r="N16" i="1"/>
  <c r="N15" i="1"/>
  <c r="N14" i="1"/>
  <c r="N13" i="1"/>
  <c r="N12" i="1"/>
  <c r="N11" i="1"/>
  <c r="N10" i="1"/>
  <c r="N9" i="1"/>
  <c r="N8" i="1"/>
  <c r="N7" i="1"/>
  <c r="N6" i="1"/>
  <c r="K17" i="1"/>
  <c r="K16" i="1"/>
  <c r="K15" i="1"/>
  <c r="K14" i="1"/>
  <c r="K13" i="1"/>
  <c r="K12" i="1"/>
  <c r="K11" i="1"/>
  <c r="K10" i="1"/>
  <c r="K9" i="1"/>
  <c r="K8" i="1"/>
  <c r="K7" i="1"/>
  <c r="K6" i="1"/>
  <c r="H17" i="1"/>
  <c r="H16" i="1"/>
  <c r="H15" i="1"/>
  <c r="H14" i="1"/>
  <c r="H13" i="1"/>
  <c r="H12" i="1"/>
  <c r="H11" i="1"/>
  <c r="H10" i="1"/>
  <c r="H9" i="1"/>
  <c r="H8" i="1"/>
  <c r="H7" i="1"/>
  <c r="H6" i="1"/>
  <c r="E6" i="1"/>
  <c r="E7" i="1"/>
  <c r="E8" i="1"/>
  <c r="E9" i="1"/>
  <c r="E10" i="1"/>
  <c r="E11" i="1"/>
  <c r="E12" i="1"/>
  <c r="E13" i="1"/>
  <c r="E14" i="1"/>
  <c r="E15" i="1"/>
  <c r="E16" i="1"/>
  <c r="E17" i="1"/>
  <c r="G5" i="1"/>
  <c r="I5" i="1"/>
  <c r="J5" i="1"/>
  <c r="L5" i="1"/>
  <c r="M5" i="1"/>
  <c r="O5" i="1"/>
  <c r="P5" i="1"/>
  <c r="R5" i="1"/>
  <c r="S5" i="1"/>
  <c r="U5" i="1"/>
  <c r="V5" i="1"/>
  <c r="F5" i="1"/>
  <c r="N5" i="1" l="1"/>
  <c r="K5" i="1"/>
  <c r="H5" i="1"/>
  <c r="B9" i="1"/>
  <c r="B17" i="1"/>
  <c r="D5" i="1"/>
  <c r="B16" i="1"/>
  <c r="B15" i="1"/>
  <c r="B14" i="1"/>
  <c r="B12" i="1"/>
  <c r="B11" i="1"/>
  <c r="B13" i="1"/>
  <c r="B10" i="1"/>
  <c r="C5" i="1"/>
  <c r="B8" i="1"/>
  <c r="T5" i="1"/>
  <c r="B7" i="1"/>
  <c r="B6" i="1"/>
  <c r="Q5" i="1"/>
  <c r="B5" i="3"/>
  <c r="E5" i="1"/>
  <c r="C6" i="2"/>
  <c r="D6" i="2"/>
  <c r="C7" i="2"/>
  <c r="D7" i="2"/>
  <c r="C8" i="2"/>
  <c r="D8" i="2"/>
  <c r="C9" i="2"/>
  <c r="D9" i="2"/>
  <c r="C10" i="2"/>
  <c r="D10" i="2"/>
  <c r="C11" i="2"/>
  <c r="D11" i="2"/>
  <c r="C12" i="2"/>
  <c r="D12" i="2"/>
  <c r="C13" i="2"/>
  <c r="D13" i="2"/>
  <c r="C14" i="2"/>
  <c r="D14" i="2"/>
  <c r="C15" i="2"/>
  <c r="D15" i="2"/>
  <c r="C16" i="2"/>
  <c r="D16" i="2"/>
  <c r="C17" i="2"/>
  <c r="D17" i="2"/>
  <c r="T17" i="2"/>
  <c r="T16" i="2"/>
  <c r="T15" i="2"/>
  <c r="T14" i="2"/>
  <c r="T13" i="2"/>
  <c r="T12" i="2"/>
  <c r="T11" i="2"/>
  <c r="T10" i="2"/>
  <c r="T9" i="2"/>
  <c r="T8" i="2"/>
  <c r="T7" i="2"/>
  <c r="T6" i="2"/>
  <c r="Q17" i="2"/>
  <c r="Q16" i="2"/>
  <c r="Q15" i="2"/>
  <c r="Q14" i="2"/>
  <c r="Q13" i="2"/>
  <c r="Q12" i="2"/>
  <c r="Q11" i="2"/>
  <c r="Q10" i="2"/>
  <c r="Q9" i="2"/>
  <c r="Q8" i="2"/>
  <c r="Q7" i="2"/>
  <c r="Q6" i="2"/>
  <c r="N17" i="2"/>
  <c r="N16" i="2"/>
  <c r="N15" i="2"/>
  <c r="N14" i="2"/>
  <c r="N13" i="2"/>
  <c r="N12" i="2"/>
  <c r="N11" i="2"/>
  <c r="N10" i="2"/>
  <c r="N9" i="2"/>
  <c r="N8" i="2"/>
  <c r="N7" i="2"/>
  <c r="N6" i="2"/>
  <c r="K17" i="2"/>
  <c r="K16" i="2"/>
  <c r="K15" i="2"/>
  <c r="K14" i="2"/>
  <c r="K13" i="2"/>
  <c r="K12" i="2"/>
  <c r="K11" i="2"/>
  <c r="K10" i="2"/>
  <c r="K9" i="2"/>
  <c r="K8" i="2"/>
  <c r="K7" i="2"/>
  <c r="K6" i="2"/>
  <c r="H17" i="2"/>
  <c r="H16" i="2"/>
  <c r="H15" i="2"/>
  <c r="H14" i="2"/>
  <c r="H13" i="2"/>
  <c r="H12" i="2"/>
  <c r="H11" i="2"/>
  <c r="H10" i="2"/>
  <c r="H9" i="2"/>
  <c r="H8" i="2"/>
  <c r="H7" i="2"/>
  <c r="H6" i="2"/>
  <c r="E6" i="2"/>
  <c r="E7" i="2"/>
  <c r="E8" i="2"/>
  <c r="E9" i="2"/>
  <c r="E10" i="2"/>
  <c r="E11" i="2"/>
  <c r="E12" i="2"/>
  <c r="E13" i="2"/>
  <c r="E14" i="2"/>
  <c r="E15" i="2"/>
  <c r="E16" i="2"/>
  <c r="E17" i="2"/>
  <c r="G5" i="2"/>
  <c r="I5" i="2"/>
  <c r="J5" i="2"/>
  <c r="L5" i="2"/>
  <c r="M5" i="2"/>
  <c r="O5" i="2"/>
  <c r="P5" i="2"/>
  <c r="N5" i="2" s="1"/>
  <c r="R5" i="2"/>
  <c r="S5" i="2"/>
  <c r="U5" i="2"/>
  <c r="V5" i="2"/>
  <c r="F5" i="2"/>
  <c r="B5" i="1" l="1"/>
  <c r="B6" i="2"/>
  <c r="B17" i="2"/>
  <c r="B9" i="2"/>
  <c r="K5" i="2"/>
  <c r="B14" i="2"/>
  <c r="B12" i="2"/>
  <c r="B8" i="2"/>
  <c r="H5" i="2"/>
  <c r="D5" i="2"/>
  <c r="C5" i="2"/>
  <c r="B11" i="2"/>
  <c r="Q5" i="2"/>
  <c r="B7" i="2"/>
  <c r="B16" i="2"/>
  <c r="B10" i="2"/>
  <c r="T5" i="2"/>
  <c r="B15" i="2"/>
  <c r="B13" i="2"/>
  <c r="E5" i="2"/>
  <c r="B5" i="2" l="1"/>
</calcChain>
</file>

<file path=xl/sharedStrings.xml><?xml version="1.0" encoding="utf-8"?>
<sst xmlns="http://schemas.openxmlformats.org/spreadsheetml/2006/main" count="195" uniqueCount="27">
  <si>
    <t>單位：人次</t>
    <phoneticPr fontId="1" type="noConversion"/>
  </si>
  <si>
    <t>中華民國111年</t>
    <phoneticPr fontId="1" type="noConversion"/>
  </si>
  <si>
    <t>桃園國民運動中心</t>
  </si>
  <si>
    <t>中壢國民運動中心</t>
  </si>
  <si>
    <t>南平運動中心</t>
  </si>
  <si>
    <t>平鎮國民運動中心</t>
  </si>
  <si>
    <t>蘆竹國民運動中心</t>
  </si>
  <si>
    <t>八德國民運動中心</t>
  </si>
  <si>
    <t>總計</t>
    <phoneticPr fontId="1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</si>
  <si>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</si>
  <si>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</si>
  <si>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</si>
  <si>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t>小計</t>
    <phoneticPr fontId="1" type="noConversion"/>
  </si>
  <si>
    <t>月份</t>
    <phoneticPr fontId="1" type="noConversion"/>
  </si>
  <si>
    <t>備註：</t>
    <phoneticPr fontId="1" type="noConversion"/>
  </si>
  <si>
    <t>中華民國110年</t>
    <phoneticPr fontId="1" type="noConversion"/>
  </si>
  <si>
    <t>中華民國112年</t>
    <phoneticPr fontId="1" type="noConversion"/>
  </si>
  <si>
    <t>楊梅體育園區</t>
    <phoneticPr fontId="1" type="noConversion"/>
  </si>
  <si>
    <t>觀音國民運動中心</t>
    <phoneticPr fontId="1" type="noConversion"/>
  </si>
  <si>
    <t>尚未營運</t>
    <phoneticPr fontId="1" type="noConversion"/>
  </si>
  <si>
    <t>1.觀音國民運動中心於112年7月10日至7月23日試營運。正式營運為112年8月7日起。</t>
    <phoneticPr fontId="1" type="noConversion"/>
  </si>
  <si>
    <t>2.楊梅體育園區於112年10月2日至10月15日試營運。正式營運為112年10月16日起。</t>
    <phoneticPr fontId="1" type="noConversion"/>
  </si>
  <si>
    <t>1.八德國民運動中心110年9月24日至10月8日試營運。正式營運為110年10月12日起。</t>
    <phoneticPr fontId="1" type="noConversion"/>
  </si>
  <si>
    <t>桃園市國民運動中心(含教室)使用人次</t>
    <phoneticPr fontId="1" type="noConversion"/>
  </si>
  <si>
    <t>2.110年6月因疫情影響，各國民運動中心暫停營運。</t>
    <phoneticPr fontId="1" type="noConversion"/>
  </si>
  <si>
    <t>中華民國113年</t>
    <phoneticPr fontId="1" type="noConversion"/>
  </si>
  <si>
    <t>中華民國114年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</si>
</sst>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3" fontId="5" fillId="0" borderId="10" xfId="0" applyNumberFormat="1" applyFont="1" applyBorder="1" applyAlignment="1">
      <alignment horizontal="center" vertical="center"/>
    </xf>
    <xf numFmtId="3" fontId="6" fillId="0" borderId="1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0" xfId="0" applyFont="1">
      <alignment vertical="center"/>
    </xf>
    <xf numFmtId="41" fontId="5" fillId="0" borderId="2" xfId="0" applyNumberFormat="1" applyFont="1" applyBorder="1" applyAlignment="1">
      <alignment horizontal="center" vertical="center"/>
    </xf>
    <xf numFmtId="41" fontId="5" fillId="0" borderId="10" xfId="0" applyNumberFormat="1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3" fontId="7" fillId="0" borderId="1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3" fontId="3" fillId="0" borderId="14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19" xfId="0" applyNumberFormat="1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21"/>
  <sheetViews>
    <sheetView workbookViewId="0">
      <selection activeCell="M31" sqref="M31"/>
    </sheetView>
  </sheetViews>
  <sheetFormatPr defaultRowHeight="16.5" x14ac:dyDescent="0.25"/>
  <cols>
    <col min="1" max="1" width="8.625" customWidth="1"/>
    <col min="2" max="2" width="11.25" bestFit="1" customWidth="1"/>
    <col min="3" max="10" width="9.375" bestFit="1" customWidth="1"/>
    <col min="11" max="13" width="8.5" bestFit="1" customWidth="1"/>
    <col min="14" max="18" width="9.375" bestFit="1" customWidth="1"/>
    <col min="19" max="22" width="8.5" bestFit="1" customWidth="1"/>
  </cols>
  <sheetData>
    <row r="1" spans="1:22" ht="39.75" customHeight="1" x14ac:dyDescent="0.25">
      <c r="A1" s="24" t="s">
        <v>23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2" x14ac:dyDescent="0.25">
      <c r="J2" s="25" t="s">
        <v>15</v>
      </c>
      <c r="K2" s="25"/>
      <c r="L2" s="25"/>
      <c r="U2" s="26" t="s">
        <v>0</v>
      </c>
      <c r="V2" s="26"/>
    </row>
    <row r="3" spans="1:22" x14ac:dyDescent="0.25">
      <c r="A3" s="27" t="s">
        <v>13</v>
      </c>
      <c r="B3" s="27" t="s">
        <v>9</v>
      </c>
      <c r="C3" s="27" t="s">
        <v>10</v>
      </c>
      <c r="D3" s="29" t="s">
        <v>11</v>
      </c>
      <c r="E3" s="23" t="s">
        <v>2</v>
      </c>
      <c r="F3" s="23"/>
      <c r="G3" s="23"/>
      <c r="H3" s="23" t="s">
        <v>3</v>
      </c>
      <c r="I3" s="23"/>
      <c r="J3" s="23"/>
      <c r="K3" s="23" t="s">
        <v>4</v>
      </c>
      <c r="L3" s="23"/>
      <c r="M3" s="23"/>
      <c r="N3" s="23" t="s">
        <v>5</v>
      </c>
      <c r="O3" s="23"/>
      <c r="P3" s="23"/>
      <c r="Q3" s="23" t="s">
        <v>6</v>
      </c>
      <c r="R3" s="23"/>
      <c r="S3" s="23"/>
      <c r="T3" s="23" t="s">
        <v>7</v>
      </c>
      <c r="U3" s="23"/>
      <c r="V3" s="23"/>
    </row>
    <row r="4" spans="1:22" x14ac:dyDescent="0.25">
      <c r="A4" s="28"/>
      <c r="B4" s="28"/>
      <c r="C4" s="28"/>
      <c r="D4" s="30"/>
      <c r="E4" s="5" t="s">
        <v>12</v>
      </c>
      <c r="F4" s="5" t="s">
        <v>10</v>
      </c>
      <c r="G4" s="5" t="s">
        <v>11</v>
      </c>
      <c r="H4" s="5" t="s">
        <v>12</v>
      </c>
      <c r="I4" s="5" t="s">
        <v>10</v>
      </c>
      <c r="J4" s="5" t="s">
        <v>11</v>
      </c>
      <c r="K4" s="5" t="s">
        <v>12</v>
      </c>
      <c r="L4" s="5" t="s">
        <v>10</v>
      </c>
      <c r="M4" s="5" t="s">
        <v>11</v>
      </c>
      <c r="N4" s="5" t="s">
        <v>12</v>
      </c>
      <c r="O4" s="5" t="s">
        <v>10</v>
      </c>
      <c r="P4" s="5" t="s">
        <v>11</v>
      </c>
      <c r="Q4" s="5" t="s">
        <v>12</v>
      </c>
      <c r="R4" s="5" t="s">
        <v>10</v>
      </c>
      <c r="S4" s="5" t="s">
        <v>11</v>
      </c>
      <c r="T4" s="5" t="s">
        <v>12</v>
      </c>
      <c r="U4" s="5" t="s">
        <v>10</v>
      </c>
      <c r="V4" s="5" t="s">
        <v>11</v>
      </c>
    </row>
    <row r="5" spans="1:22" x14ac:dyDescent="0.25">
      <c r="A5" s="1" t="s">
        <v>8</v>
      </c>
      <c r="B5" s="15">
        <f>E5+H5+K5+N5+Q5+T5</f>
        <v>1490996</v>
      </c>
      <c r="C5" s="15">
        <f>F5+I5+L5+O5+R5+U5</f>
        <v>893906</v>
      </c>
      <c r="D5" s="15">
        <f t="shared" ref="D5" si="0">G5+J5+M5+P5+S5+V5</f>
        <v>597090</v>
      </c>
      <c r="E5" s="16">
        <f>F5+G5</f>
        <v>278365</v>
      </c>
      <c r="F5" s="16">
        <f>SUM(F6:F17)</f>
        <v>147884</v>
      </c>
      <c r="G5" s="16">
        <f t="shared" ref="G5:V5" si="1">SUM(G6:G17)</f>
        <v>130481</v>
      </c>
      <c r="H5" s="16">
        <f>I5+J5</f>
        <v>519935</v>
      </c>
      <c r="I5" s="16">
        <f t="shared" si="1"/>
        <v>322509</v>
      </c>
      <c r="J5" s="16">
        <f t="shared" si="1"/>
        <v>197426</v>
      </c>
      <c r="K5" s="16">
        <f>L5+M5</f>
        <v>85545</v>
      </c>
      <c r="L5" s="16">
        <f t="shared" si="1"/>
        <v>45813</v>
      </c>
      <c r="M5" s="16">
        <f t="shared" si="1"/>
        <v>39732</v>
      </c>
      <c r="N5" s="16">
        <f>O5+P5</f>
        <v>324343</v>
      </c>
      <c r="O5" s="16">
        <f t="shared" si="1"/>
        <v>217283</v>
      </c>
      <c r="P5" s="16">
        <f t="shared" si="1"/>
        <v>107060</v>
      </c>
      <c r="Q5" s="16">
        <f>R5+S5</f>
        <v>195294</v>
      </c>
      <c r="R5" s="16">
        <f t="shared" si="1"/>
        <v>116190</v>
      </c>
      <c r="S5" s="16">
        <f t="shared" si="1"/>
        <v>79104</v>
      </c>
      <c r="T5" s="16">
        <f>U5+V5</f>
        <v>87514</v>
      </c>
      <c r="U5" s="16">
        <f t="shared" si="1"/>
        <v>44227</v>
      </c>
      <c r="V5" s="16">
        <f t="shared" si="1"/>
        <v>43287</v>
      </c>
    </row>
    <row r="6" spans="1:22" x14ac:dyDescent="0.25">
      <c r="A6" s="2">
        <v>1</v>
      </c>
      <c r="B6" s="15">
        <f>E6+H6+K6+N6+Q6+T6</f>
        <v>172796</v>
      </c>
      <c r="C6" s="15">
        <f t="shared" ref="C6:C17" si="2">F6+I6+L6+O6+R6+U6</f>
        <v>98792</v>
      </c>
      <c r="D6" s="15">
        <f t="shared" ref="D6:D17" si="3">G6+J6+M6+P6+S6+V6</f>
        <v>74004</v>
      </c>
      <c r="E6" s="16">
        <f t="shared" ref="E6:E17" si="4">F6+G6</f>
        <v>39522</v>
      </c>
      <c r="F6" s="16">
        <v>21459</v>
      </c>
      <c r="G6" s="16">
        <v>18063</v>
      </c>
      <c r="H6" s="16">
        <f t="shared" ref="H6:H17" si="5">I6+J6</f>
        <v>58976</v>
      </c>
      <c r="I6" s="16">
        <v>34680</v>
      </c>
      <c r="J6" s="16">
        <v>24296</v>
      </c>
      <c r="K6" s="16">
        <f t="shared" ref="K6:K17" si="6">L6+M6</f>
        <v>9248</v>
      </c>
      <c r="L6" s="16">
        <v>4903</v>
      </c>
      <c r="M6" s="16">
        <v>4345</v>
      </c>
      <c r="N6" s="16">
        <f t="shared" ref="N6:N17" si="7">O6+P6</f>
        <v>37362</v>
      </c>
      <c r="O6" s="16">
        <v>22126</v>
      </c>
      <c r="P6" s="16">
        <v>15236</v>
      </c>
      <c r="Q6" s="16">
        <f t="shared" ref="Q6:Q17" si="8">R6+S6</f>
        <v>27688</v>
      </c>
      <c r="R6" s="16">
        <v>15624</v>
      </c>
      <c r="S6" s="16">
        <v>12064</v>
      </c>
      <c r="T6" s="16">
        <f t="shared" ref="T6:T17" si="9">U6+V6</f>
        <v>0</v>
      </c>
      <c r="U6" s="17"/>
      <c r="V6" s="17"/>
    </row>
    <row r="7" spans="1:22" x14ac:dyDescent="0.25">
      <c r="A7" s="2">
        <v>2</v>
      </c>
      <c r="B7" s="15">
        <f t="shared" ref="B7:B17" si="10">E7+H7+K7+N7+Q7+T7</f>
        <v>135044</v>
      </c>
      <c r="C7" s="15">
        <f t="shared" si="2"/>
        <v>78874</v>
      </c>
      <c r="D7" s="15">
        <f t="shared" si="3"/>
        <v>56170</v>
      </c>
      <c r="E7" s="16">
        <f t="shared" si="4"/>
        <v>32056</v>
      </c>
      <c r="F7" s="16">
        <v>16666</v>
      </c>
      <c r="G7" s="16">
        <v>15390</v>
      </c>
      <c r="H7" s="16">
        <f t="shared" si="5"/>
        <v>42763</v>
      </c>
      <c r="I7" s="16">
        <v>26207</v>
      </c>
      <c r="J7" s="16">
        <v>16556</v>
      </c>
      <c r="K7" s="16">
        <f t="shared" si="6"/>
        <v>7725</v>
      </c>
      <c r="L7" s="16">
        <v>4136</v>
      </c>
      <c r="M7" s="16">
        <v>3589</v>
      </c>
      <c r="N7" s="16">
        <f t="shared" si="7"/>
        <v>28452</v>
      </c>
      <c r="O7" s="16">
        <v>17441</v>
      </c>
      <c r="P7" s="16">
        <v>11011</v>
      </c>
      <c r="Q7" s="16">
        <f t="shared" si="8"/>
        <v>24048</v>
      </c>
      <c r="R7" s="16">
        <v>14424</v>
      </c>
      <c r="S7" s="16">
        <v>9624</v>
      </c>
      <c r="T7" s="16">
        <f t="shared" si="9"/>
        <v>0</v>
      </c>
      <c r="U7" s="17"/>
      <c r="V7" s="17"/>
    </row>
    <row r="8" spans="1:22" x14ac:dyDescent="0.25">
      <c r="A8" s="2">
        <v>3</v>
      </c>
      <c r="B8" s="15">
        <f t="shared" si="10"/>
        <v>179349</v>
      </c>
      <c r="C8" s="15">
        <f t="shared" si="2"/>
        <v>107792</v>
      </c>
      <c r="D8" s="15">
        <f t="shared" si="3"/>
        <v>71557</v>
      </c>
      <c r="E8" s="16">
        <f t="shared" si="4"/>
        <v>34379</v>
      </c>
      <c r="F8" s="16">
        <v>17017</v>
      </c>
      <c r="G8" s="16">
        <v>17362</v>
      </c>
      <c r="H8" s="16">
        <f t="shared" si="5"/>
        <v>64816</v>
      </c>
      <c r="I8" s="16">
        <v>43436</v>
      </c>
      <c r="J8" s="16">
        <v>21380</v>
      </c>
      <c r="K8" s="16">
        <f t="shared" si="6"/>
        <v>12731</v>
      </c>
      <c r="L8" s="16">
        <v>6804</v>
      </c>
      <c r="M8" s="16">
        <v>5927</v>
      </c>
      <c r="N8" s="16">
        <f t="shared" si="7"/>
        <v>43421</v>
      </c>
      <c r="O8" s="16">
        <v>26294</v>
      </c>
      <c r="P8" s="16">
        <v>17127</v>
      </c>
      <c r="Q8" s="16">
        <f t="shared" si="8"/>
        <v>24002</v>
      </c>
      <c r="R8" s="16">
        <v>14241</v>
      </c>
      <c r="S8" s="16">
        <v>9761</v>
      </c>
      <c r="T8" s="16">
        <f t="shared" si="9"/>
        <v>0</v>
      </c>
      <c r="U8" s="17"/>
      <c r="V8" s="17"/>
    </row>
    <row r="9" spans="1:22" x14ac:dyDescent="0.25">
      <c r="A9" s="2">
        <v>4</v>
      </c>
      <c r="B9" s="15">
        <f t="shared" si="10"/>
        <v>175054</v>
      </c>
      <c r="C9" s="15">
        <f t="shared" si="2"/>
        <v>107101</v>
      </c>
      <c r="D9" s="15">
        <f t="shared" si="3"/>
        <v>67953</v>
      </c>
      <c r="E9" s="16">
        <f t="shared" si="4"/>
        <v>32040</v>
      </c>
      <c r="F9" s="16">
        <v>16341</v>
      </c>
      <c r="G9" s="16">
        <v>15699</v>
      </c>
      <c r="H9" s="16">
        <f t="shared" si="5"/>
        <v>61465</v>
      </c>
      <c r="I9" s="16">
        <v>40872</v>
      </c>
      <c r="J9" s="16">
        <v>20593</v>
      </c>
      <c r="K9" s="16">
        <f t="shared" si="6"/>
        <v>12459</v>
      </c>
      <c r="L9" s="16">
        <v>6626</v>
      </c>
      <c r="M9" s="16">
        <v>5833</v>
      </c>
      <c r="N9" s="16">
        <f t="shared" si="7"/>
        <v>42946</v>
      </c>
      <c r="O9" s="16">
        <v>28120</v>
      </c>
      <c r="P9" s="16">
        <v>14826</v>
      </c>
      <c r="Q9" s="16">
        <f t="shared" si="8"/>
        <v>26144</v>
      </c>
      <c r="R9" s="16">
        <v>15142</v>
      </c>
      <c r="S9" s="16">
        <v>11002</v>
      </c>
      <c r="T9" s="16">
        <f t="shared" si="9"/>
        <v>0</v>
      </c>
      <c r="U9" s="17"/>
      <c r="V9" s="17"/>
    </row>
    <row r="10" spans="1:22" x14ac:dyDescent="0.25">
      <c r="A10" s="2">
        <v>5</v>
      </c>
      <c r="B10" s="15">
        <f t="shared" si="10"/>
        <v>70864</v>
      </c>
      <c r="C10" s="15">
        <f t="shared" si="2"/>
        <v>43294</v>
      </c>
      <c r="D10" s="15">
        <f t="shared" si="3"/>
        <v>27570</v>
      </c>
      <c r="E10" s="16">
        <f t="shared" si="4"/>
        <v>14563</v>
      </c>
      <c r="F10" s="16">
        <v>7376</v>
      </c>
      <c r="G10" s="16">
        <v>7187</v>
      </c>
      <c r="H10" s="16">
        <f t="shared" si="5"/>
        <v>26139</v>
      </c>
      <c r="I10" s="16">
        <v>17356</v>
      </c>
      <c r="J10" s="16">
        <v>8783</v>
      </c>
      <c r="K10" s="16">
        <f t="shared" si="6"/>
        <v>4853</v>
      </c>
      <c r="L10" s="16">
        <v>2626</v>
      </c>
      <c r="M10" s="16">
        <v>2227</v>
      </c>
      <c r="N10" s="16">
        <f t="shared" si="7"/>
        <v>16430</v>
      </c>
      <c r="O10" s="16">
        <v>11144</v>
      </c>
      <c r="P10" s="16">
        <v>5286</v>
      </c>
      <c r="Q10" s="16">
        <f t="shared" si="8"/>
        <v>8879</v>
      </c>
      <c r="R10" s="16">
        <v>4792</v>
      </c>
      <c r="S10" s="16">
        <v>4087</v>
      </c>
      <c r="T10" s="16">
        <f t="shared" si="9"/>
        <v>0</v>
      </c>
      <c r="U10" s="17"/>
      <c r="V10" s="17"/>
    </row>
    <row r="11" spans="1:22" x14ac:dyDescent="0.25">
      <c r="A11" s="2">
        <v>6</v>
      </c>
      <c r="B11" s="15">
        <f t="shared" si="10"/>
        <v>0</v>
      </c>
      <c r="C11" s="15">
        <f t="shared" si="2"/>
        <v>0</v>
      </c>
      <c r="D11" s="15">
        <f t="shared" si="3"/>
        <v>0</v>
      </c>
      <c r="E11" s="16">
        <f t="shared" si="4"/>
        <v>0</v>
      </c>
      <c r="F11" s="16">
        <v>0</v>
      </c>
      <c r="G11" s="16">
        <v>0</v>
      </c>
      <c r="H11" s="16">
        <f t="shared" si="5"/>
        <v>0</v>
      </c>
      <c r="I11" s="16">
        <v>0</v>
      </c>
      <c r="J11" s="16">
        <v>0</v>
      </c>
      <c r="K11" s="16">
        <f t="shared" si="6"/>
        <v>0</v>
      </c>
      <c r="L11" s="16">
        <v>0</v>
      </c>
      <c r="M11" s="16">
        <v>0</v>
      </c>
      <c r="N11" s="16">
        <f t="shared" si="7"/>
        <v>0</v>
      </c>
      <c r="O11" s="16">
        <v>0</v>
      </c>
      <c r="P11" s="16">
        <v>0</v>
      </c>
      <c r="Q11" s="16">
        <f t="shared" si="8"/>
        <v>0</v>
      </c>
      <c r="R11" s="16">
        <v>0</v>
      </c>
      <c r="S11" s="16">
        <v>0</v>
      </c>
      <c r="T11" s="16">
        <f t="shared" si="9"/>
        <v>0</v>
      </c>
      <c r="U11" s="17"/>
      <c r="V11" s="17"/>
    </row>
    <row r="12" spans="1:22" x14ac:dyDescent="0.25">
      <c r="A12" s="2">
        <v>7</v>
      </c>
      <c r="B12" s="15">
        <f t="shared" si="10"/>
        <v>11333</v>
      </c>
      <c r="C12" s="15">
        <f t="shared" si="2"/>
        <v>8065</v>
      </c>
      <c r="D12" s="15">
        <f t="shared" si="3"/>
        <v>3268</v>
      </c>
      <c r="E12" s="16">
        <f t="shared" si="4"/>
        <v>2890</v>
      </c>
      <c r="F12" s="16">
        <v>1990</v>
      </c>
      <c r="G12" s="16">
        <v>900</v>
      </c>
      <c r="H12" s="16">
        <f t="shared" si="5"/>
        <v>3635</v>
      </c>
      <c r="I12" s="16">
        <v>2508</v>
      </c>
      <c r="J12" s="16">
        <v>1127</v>
      </c>
      <c r="K12" s="16">
        <f t="shared" si="6"/>
        <v>239</v>
      </c>
      <c r="L12" s="16">
        <v>132</v>
      </c>
      <c r="M12" s="16">
        <v>107</v>
      </c>
      <c r="N12" s="16">
        <f t="shared" si="7"/>
        <v>2247</v>
      </c>
      <c r="O12" s="16">
        <v>1847</v>
      </c>
      <c r="P12" s="16">
        <v>400</v>
      </c>
      <c r="Q12" s="16">
        <f t="shared" si="8"/>
        <v>2322</v>
      </c>
      <c r="R12" s="16">
        <v>1588</v>
      </c>
      <c r="S12" s="16">
        <v>734</v>
      </c>
      <c r="T12" s="16">
        <f t="shared" si="9"/>
        <v>0</v>
      </c>
      <c r="U12" s="17"/>
      <c r="V12" s="17"/>
    </row>
    <row r="13" spans="1:22" x14ac:dyDescent="0.25">
      <c r="A13" s="2">
        <v>8</v>
      </c>
      <c r="B13" s="15">
        <f t="shared" si="10"/>
        <v>113310</v>
      </c>
      <c r="C13" s="15">
        <f t="shared" si="2"/>
        <v>78560</v>
      </c>
      <c r="D13" s="15">
        <f t="shared" si="3"/>
        <v>34750</v>
      </c>
      <c r="E13" s="16">
        <f t="shared" si="4"/>
        <v>21115</v>
      </c>
      <c r="F13" s="16">
        <v>13299</v>
      </c>
      <c r="G13" s="16">
        <v>7816</v>
      </c>
      <c r="H13" s="16">
        <f t="shared" si="5"/>
        <v>42098</v>
      </c>
      <c r="I13" s="16">
        <v>28817</v>
      </c>
      <c r="J13" s="16">
        <v>13281</v>
      </c>
      <c r="K13" s="16">
        <f t="shared" si="6"/>
        <v>4229</v>
      </c>
      <c r="L13" s="16">
        <v>2296</v>
      </c>
      <c r="M13" s="16">
        <v>1933</v>
      </c>
      <c r="N13" s="16">
        <f t="shared" si="7"/>
        <v>24208</v>
      </c>
      <c r="O13" s="16">
        <v>19135</v>
      </c>
      <c r="P13" s="16">
        <v>5073</v>
      </c>
      <c r="Q13" s="16">
        <f t="shared" si="8"/>
        <v>21660</v>
      </c>
      <c r="R13" s="16">
        <v>15013</v>
      </c>
      <c r="S13" s="16">
        <v>6647</v>
      </c>
      <c r="T13" s="16">
        <f t="shared" si="9"/>
        <v>0</v>
      </c>
      <c r="U13" s="17"/>
      <c r="V13" s="17"/>
    </row>
    <row r="14" spans="1:22" x14ac:dyDescent="0.25">
      <c r="A14" s="2">
        <v>9</v>
      </c>
      <c r="B14" s="15">
        <f t="shared" si="10"/>
        <v>135519</v>
      </c>
      <c r="C14" s="15">
        <f t="shared" si="2"/>
        <v>81811</v>
      </c>
      <c r="D14" s="15">
        <f t="shared" si="3"/>
        <v>53708</v>
      </c>
      <c r="E14" s="16">
        <f t="shared" si="4"/>
        <v>23958</v>
      </c>
      <c r="F14" s="16">
        <v>13082</v>
      </c>
      <c r="G14" s="16">
        <v>10876</v>
      </c>
      <c r="H14" s="16">
        <f t="shared" si="5"/>
        <v>48254</v>
      </c>
      <c r="I14" s="16">
        <v>28543</v>
      </c>
      <c r="J14" s="16">
        <v>19711</v>
      </c>
      <c r="K14" s="16">
        <f t="shared" si="6"/>
        <v>6855</v>
      </c>
      <c r="L14" s="16">
        <v>3705</v>
      </c>
      <c r="M14" s="16">
        <v>3150</v>
      </c>
      <c r="N14" s="16">
        <f t="shared" si="7"/>
        <v>25976</v>
      </c>
      <c r="O14" s="16">
        <v>19088</v>
      </c>
      <c r="P14" s="16">
        <v>6888</v>
      </c>
      <c r="Q14" s="16">
        <f t="shared" si="8"/>
        <v>15259</v>
      </c>
      <c r="R14" s="16">
        <v>10103</v>
      </c>
      <c r="S14" s="16">
        <v>5156</v>
      </c>
      <c r="T14" s="16">
        <f t="shared" si="9"/>
        <v>15217</v>
      </c>
      <c r="U14" s="16">
        <v>7290</v>
      </c>
      <c r="V14" s="16">
        <v>7927</v>
      </c>
    </row>
    <row r="15" spans="1:22" x14ac:dyDescent="0.25">
      <c r="A15" s="2">
        <v>10</v>
      </c>
      <c r="B15" s="15">
        <f t="shared" si="10"/>
        <v>153742</v>
      </c>
      <c r="C15" s="15">
        <f t="shared" si="2"/>
        <v>91565</v>
      </c>
      <c r="D15" s="15">
        <f t="shared" si="3"/>
        <v>62177</v>
      </c>
      <c r="E15" s="16">
        <f t="shared" si="4"/>
        <v>24991</v>
      </c>
      <c r="F15" s="16">
        <v>12950</v>
      </c>
      <c r="G15" s="16">
        <v>12041</v>
      </c>
      <c r="H15" s="16">
        <f t="shared" si="5"/>
        <v>55207</v>
      </c>
      <c r="I15" s="16">
        <v>32978</v>
      </c>
      <c r="J15" s="16">
        <v>22229</v>
      </c>
      <c r="K15" s="16">
        <f t="shared" si="6"/>
        <v>8360</v>
      </c>
      <c r="L15" s="16">
        <v>4488</v>
      </c>
      <c r="M15" s="16">
        <v>3872</v>
      </c>
      <c r="N15" s="16">
        <f t="shared" si="7"/>
        <v>32276</v>
      </c>
      <c r="O15" s="16">
        <v>23199</v>
      </c>
      <c r="P15" s="16">
        <v>9077</v>
      </c>
      <c r="Q15" s="16">
        <f t="shared" si="8"/>
        <v>14361</v>
      </c>
      <c r="R15" s="16">
        <v>8287</v>
      </c>
      <c r="S15" s="16">
        <v>6074</v>
      </c>
      <c r="T15" s="16">
        <f t="shared" si="9"/>
        <v>18547</v>
      </c>
      <c r="U15" s="16">
        <v>9663</v>
      </c>
      <c r="V15" s="16">
        <v>8884</v>
      </c>
    </row>
    <row r="16" spans="1:22" x14ac:dyDescent="0.25">
      <c r="A16" s="2">
        <v>11</v>
      </c>
      <c r="B16" s="15">
        <f t="shared" si="10"/>
        <v>165461</v>
      </c>
      <c r="C16" s="15">
        <f t="shared" si="2"/>
        <v>97341</v>
      </c>
      <c r="D16" s="15">
        <f t="shared" si="3"/>
        <v>68120</v>
      </c>
      <c r="E16" s="16">
        <f t="shared" si="4"/>
        <v>24670</v>
      </c>
      <c r="F16" s="16">
        <v>14145</v>
      </c>
      <c r="G16" s="16">
        <v>10525</v>
      </c>
      <c r="H16" s="16">
        <f t="shared" si="5"/>
        <v>56270</v>
      </c>
      <c r="I16" s="16">
        <v>33179</v>
      </c>
      <c r="J16" s="16">
        <v>23091</v>
      </c>
      <c r="K16" s="16">
        <f t="shared" si="6"/>
        <v>9118</v>
      </c>
      <c r="L16" s="16">
        <v>4889</v>
      </c>
      <c r="M16" s="16">
        <v>4229</v>
      </c>
      <c r="N16" s="16">
        <f t="shared" si="7"/>
        <v>35165</v>
      </c>
      <c r="O16" s="16">
        <v>24408</v>
      </c>
      <c r="P16" s="16">
        <v>10757</v>
      </c>
      <c r="Q16" s="16">
        <f t="shared" si="8"/>
        <v>14902</v>
      </c>
      <c r="R16" s="16">
        <v>7902</v>
      </c>
      <c r="S16" s="16">
        <v>7000</v>
      </c>
      <c r="T16" s="16">
        <f t="shared" si="9"/>
        <v>25336</v>
      </c>
      <c r="U16" s="16">
        <v>12818</v>
      </c>
      <c r="V16" s="16">
        <v>12518</v>
      </c>
    </row>
    <row r="17" spans="1:22" x14ac:dyDescent="0.25">
      <c r="A17" s="2">
        <v>12</v>
      </c>
      <c r="B17" s="15">
        <f t="shared" si="10"/>
        <v>178524</v>
      </c>
      <c r="C17" s="15">
        <f t="shared" si="2"/>
        <v>100711</v>
      </c>
      <c r="D17" s="15">
        <f t="shared" si="3"/>
        <v>77813</v>
      </c>
      <c r="E17" s="16">
        <f t="shared" si="4"/>
        <v>28181</v>
      </c>
      <c r="F17" s="16">
        <v>13559</v>
      </c>
      <c r="G17" s="16">
        <v>14622</v>
      </c>
      <c r="H17" s="16">
        <f t="shared" si="5"/>
        <v>60312</v>
      </c>
      <c r="I17" s="16">
        <v>33933</v>
      </c>
      <c r="J17" s="16">
        <v>26379</v>
      </c>
      <c r="K17" s="16">
        <f t="shared" si="6"/>
        <v>9728</v>
      </c>
      <c r="L17" s="16">
        <v>5208</v>
      </c>
      <c r="M17" s="16">
        <v>4520</v>
      </c>
      <c r="N17" s="16">
        <f t="shared" si="7"/>
        <v>35860</v>
      </c>
      <c r="O17" s="16">
        <v>24481</v>
      </c>
      <c r="P17" s="16">
        <v>11379</v>
      </c>
      <c r="Q17" s="16">
        <f t="shared" si="8"/>
        <v>16029</v>
      </c>
      <c r="R17" s="16">
        <v>9074</v>
      </c>
      <c r="S17" s="16">
        <v>6955</v>
      </c>
      <c r="T17" s="16">
        <f t="shared" si="9"/>
        <v>28414</v>
      </c>
      <c r="U17" s="16">
        <v>14456</v>
      </c>
      <c r="V17" s="16">
        <v>13958</v>
      </c>
    </row>
    <row r="19" spans="1:22" x14ac:dyDescent="0.25">
      <c r="A19" s="3" t="s">
        <v>14</v>
      </c>
    </row>
    <row r="20" spans="1:22" x14ac:dyDescent="0.25">
      <c r="A20" s="14" t="s">
        <v>22</v>
      </c>
    </row>
    <row r="21" spans="1:22" x14ac:dyDescent="0.25">
      <c r="A21" s="3" t="s">
        <v>24</v>
      </c>
    </row>
  </sheetData>
  <mergeCells count="13">
    <mergeCell ref="N3:P3"/>
    <mergeCell ref="Q3:S3"/>
    <mergeCell ref="T3:V3"/>
    <mergeCell ref="A1:V1"/>
    <mergeCell ref="J2:L2"/>
    <mergeCell ref="U2:V2"/>
    <mergeCell ref="A3:A4"/>
    <mergeCell ref="B3:B4"/>
    <mergeCell ref="C3:C4"/>
    <mergeCell ref="D3:D4"/>
    <mergeCell ref="E3:G3"/>
    <mergeCell ref="H3:J3"/>
    <mergeCell ref="K3:M3"/>
  </mergeCells>
  <phoneticPr fontId="1" type="noConversion"/>
  <pageMargins left="0.7" right="0.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19"/>
  <sheetViews>
    <sheetView workbookViewId="0">
      <selection activeCell="B5" sqref="B5"/>
    </sheetView>
  </sheetViews>
  <sheetFormatPr defaultRowHeight="16.5" x14ac:dyDescent="0.25"/>
  <cols>
    <col min="1" max="1" width="8.625" customWidth="1"/>
    <col min="2" max="4" width="10.625" customWidth="1"/>
    <col min="5" max="22" width="8.625" customWidth="1"/>
  </cols>
  <sheetData>
    <row r="1" spans="1:22" ht="39.75" customHeight="1" x14ac:dyDescent="0.25">
      <c r="A1" s="24" t="s">
        <v>23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2" x14ac:dyDescent="0.25">
      <c r="J2" s="25" t="s">
        <v>1</v>
      </c>
      <c r="K2" s="25"/>
      <c r="L2" s="25"/>
      <c r="U2" s="26" t="s">
        <v>0</v>
      </c>
      <c r="V2" s="26"/>
    </row>
    <row r="3" spans="1:22" x14ac:dyDescent="0.25">
      <c r="A3" s="27" t="s">
        <v>13</v>
      </c>
      <c r="B3" s="27" t="s">
        <v>9</v>
      </c>
      <c r="C3" s="29" t="s">
        <v>10</v>
      </c>
      <c r="D3" s="23" t="s">
        <v>11</v>
      </c>
      <c r="E3" s="23" t="s">
        <v>2</v>
      </c>
      <c r="F3" s="23"/>
      <c r="G3" s="23"/>
      <c r="H3" s="23" t="s">
        <v>3</v>
      </c>
      <c r="I3" s="23"/>
      <c r="J3" s="23"/>
      <c r="K3" s="23" t="s">
        <v>4</v>
      </c>
      <c r="L3" s="23"/>
      <c r="M3" s="23"/>
      <c r="N3" s="23" t="s">
        <v>5</v>
      </c>
      <c r="O3" s="23"/>
      <c r="P3" s="23"/>
      <c r="Q3" s="23" t="s">
        <v>6</v>
      </c>
      <c r="R3" s="23"/>
      <c r="S3" s="23"/>
      <c r="T3" s="23" t="s">
        <v>7</v>
      </c>
      <c r="U3" s="23"/>
      <c r="V3" s="23"/>
    </row>
    <row r="4" spans="1:22" x14ac:dyDescent="0.25">
      <c r="A4" s="28"/>
      <c r="B4" s="28"/>
      <c r="C4" s="30"/>
      <c r="D4" s="23"/>
      <c r="E4" s="5" t="s">
        <v>12</v>
      </c>
      <c r="F4" s="5" t="s">
        <v>10</v>
      </c>
      <c r="G4" s="5" t="s">
        <v>11</v>
      </c>
      <c r="H4" s="5" t="s">
        <v>12</v>
      </c>
      <c r="I4" s="5" t="s">
        <v>10</v>
      </c>
      <c r="J4" s="5" t="s">
        <v>11</v>
      </c>
      <c r="K4" s="5" t="s">
        <v>12</v>
      </c>
      <c r="L4" s="5" t="s">
        <v>10</v>
      </c>
      <c r="M4" s="5" t="s">
        <v>11</v>
      </c>
      <c r="N4" s="5" t="s">
        <v>12</v>
      </c>
      <c r="O4" s="5" t="s">
        <v>10</v>
      </c>
      <c r="P4" s="5" t="s">
        <v>11</v>
      </c>
      <c r="Q4" s="5" t="s">
        <v>12</v>
      </c>
      <c r="R4" s="5" t="s">
        <v>10</v>
      </c>
      <c r="S4" s="5" t="s">
        <v>11</v>
      </c>
      <c r="T4" s="5" t="s">
        <v>12</v>
      </c>
      <c r="U4" s="5" t="s">
        <v>10</v>
      </c>
      <c r="V4" s="5" t="s">
        <v>11</v>
      </c>
    </row>
    <row r="5" spans="1:22" x14ac:dyDescent="0.25">
      <c r="A5" s="1" t="s">
        <v>8</v>
      </c>
      <c r="B5" s="6">
        <f>E5+H5+K5+N5+Q5+T5</f>
        <v>2364968</v>
      </c>
      <c r="C5" s="6">
        <f>F5+I5+L5+O5+R5+U5</f>
        <v>1338788</v>
      </c>
      <c r="D5" s="6">
        <f>G5+J5+M5+P5+S5+V5</f>
        <v>1026180</v>
      </c>
      <c r="E5" s="7">
        <f>F5+G5</f>
        <v>340707</v>
      </c>
      <c r="F5" s="7">
        <f>SUM(F6:F17)</f>
        <v>179444</v>
      </c>
      <c r="G5" s="7">
        <f t="shared" ref="G5:V5" si="0">SUM(G6:G17)</f>
        <v>161263</v>
      </c>
      <c r="H5" s="7">
        <f>I5+J5</f>
        <v>725355</v>
      </c>
      <c r="I5" s="7">
        <f t="shared" si="0"/>
        <v>409371</v>
      </c>
      <c r="J5" s="7">
        <f t="shared" si="0"/>
        <v>315984</v>
      </c>
      <c r="K5" s="7">
        <f>L5+M5</f>
        <v>135834</v>
      </c>
      <c r="L5" s="7">
        <f t="shared" si="0"/>
        <v>73155</v>
      </c>
      <c r="M5" s="7">
        <f t="shared" si="0"/>
        <v>62679</v>
      </c>
      <c r="N5" s="7">
        <f>O5+P5</f>
        <v>457572</v>
      </c>
      <c r="O5" s="7">
        <f t="shared" si="0"/>
        <v>309096</v>
      </c>
      <c r="P5" s="7">
        <f t="shared" si="0"/>
        <v>148476</v>
      </c>
      <c r="Q5" s="7">
        <f>R5+S5</f>
        <v>265834</v>
      </c>
      <c r="R5" s="7">
        <f t="shared" si="0"/>
        <v>137920</v>
      </c>
      <c r="S5" s="7">
        <f t="shared" si="0"/>
        <v>127914</v>
      </c>
      <c r="T5" s="7">
        <f>U5+V5</f>
        <v>439666</v>
      </c>
      <c r="U5" s="7">
        <f t="shared" si="0"/>
        <v>229802</v>
      </c>
      <c r="V5" s="7">
        <f t="shared" si="0"/>
        <v>209864</v>
      </c>
    </row>
    <row r="6" spans="1:22" x14ac:dyDescent="0.25">
      <c r="A6" s="2">
        <v>1</v>
      </c>
      <c r="B6" s="6">
        <f>E6+H6+K6+N6+Q6+T6</f>
        <v>151634</v>
      </c>
      <c r="C6" s="6">
        <f t="shared" ref="C6:C17" si="1">F6+I6+L6+O6+R6+U6</f>
        <v>82443</v>
      </c>
      <c r="D6" s="6">
        <f t="shared" ref="D6:D17" si="2">G6+J6+M6+P6+S6+V6</f>
        <v>69191</v>
      </c>
      <c r="E6" s="7">
        <f t="shared" ref="E6:E17" si="3">F6+G6</f>
        <v>24910</v>
      </c>
      <c r="F6" s="7">
        <v>13840</v>
      </c>
      <c r="G6" s="7">
        <v>11070</v>
      </c>
      <c r="H6" s="7">
        <f t="shared" ref="H6:H17" si="4">I6+J6</f>
        <v>43062</v>
      </c>
      <c r="I6" s="7">
        <v>24052</v>
      </c>
      <c r="J6" s="7">
        <v>19010</v>
      </c>
      <c r="K6" s="7">
        <f t="shared" ref="K6:K17" si="5">L6+M6</f>
        <v>7438</v>
      </c>
      <c r="L6" s="7">
        <v>3966</v>
      </c>
      <c r="M6" s="7">
        <v>3472</v>
      </c>
      <c r="N6" s="7">
        <f t="shared" ref="N6:N17" si="6">O6+P6</f>
        <v>25293</v>
      </c>
      <c r="O6" s="7">
        <v>15435</v>
      </c>
      <c r="P6" s="7">
        <v>9858</v>
      </c>
      <c r="Q6" s="7">
        <f t="shared" ref="Q6:Q17" si="7">R6+S6</f>
        <v>16456</v>
      </c>
      <c r="R6" s="7">
        <v>8771</v>
      </c>
      <c r="S6" s="7">
        <v>7685</v>
      </c>
      <c r="T6" s="7">
        <f t="shared" ref="T6:T17" si="8">U6+V6</f>
        <v>34475</v>
      </c>
      <c r="U6" s="7">
        <v>16379</v>
      </c>
      <c r="V6" s="7">
        <v>18096</v>
      </c>
    </row>
    <row r="7" spans="1:22" x14ac:dyDescent="0.25">
      <c r="A7" s="2">
        <v>2</v>
      </c>
      <c r="B7" s="6">
        <f t="shared" ref="B7:B17" si="9">E7+H7+K7+N7+Q7+T7</f>
        <v>135129</v>
      </c>
      <c r="C7" s="6">
        <f t="shared" si="1"/>
        <v>74328</v>
      </c>
      <c r="D7" s="6">
        <f t="shared" si="2"/>
        <v>60801</v>
      </c>
      <c r="E7" s="7">
        <f t="shared" si="3"/>
        <v>21624</v>
      </c>
      <c r="F7" s="7">
        <v>11521</v>
      </c>
      <c r="G7" s="7">
        <v>10103</v>
      </c>
      <c r="H7" s="7">
        <f t="shared" si="4"/>
        <v>39645</v>
      </c>
      <c r="I7" s="7">
        <v>22481</v>
      </c>
      <c r="J7" s="7">
        <v>17164</v>
      </c>
      <c r="K7" s="7">
        <f t="shared" si="5"/>
        <v>6161</v>
      </c>
      <c r="L7" s="7">
        <v>3304</v>
      </c>
      <c r="M7" s="7">
        <v>2857</v>
      </c>
      <c r="N7" s="7">
        <f t="shared" si="6"/>
        <v>23634</v>
      </c>
      <c r="O7" s="7">
        <v>14566</v>
      </c>
      <c r="P7" s="7">
        <v>9068</v>
      </c>
      <c r="Q7" s="7">
        <f t="shared" si="7"/>
        <v>14783</v>
      </c>
      <c r="R7" s="7">
        <v>8034</v>
      </c>
      <c r="S7" s="7">
        <v>6749</v>
      </c>
      <c r="T7" s="7">
        <f t="shared" si="8"/>
        <v>29282</v>
      </c>
      <c r="U7" s="7">
        <v>14422</v>
      </c>
      <c r="V7" s="7">
        <v>14860</v>
      </c>
    </row>
    <row r="8" spans="1:22" x14ac:dyDescent="0.25">
      <c r="A8" s="2">
        <v>3</v>
      </c>
      <c r="B8" s="6">
        <f t="shared" si="9"/>
        <v>192576</v>
      </c>
      <c r="C8" s="6">
        <f t="shared" si="1"/>
        <v>106586</v>
      </c>
      <c r="D8" s="6">
        <f t="shared" si="2"/>
        <v>85990</v>
      </c>
      <c r="E8" s="7">
        <f t="shared" si="3"/>
        <v>28828</v>
      </c>
      <c r="F8" s="7">
        <v>15160</v>
      </c>
      <c r="G8" s="7">
        <v>13668</v>
      </c>
      <c r="H8" s="7">
        <f t="shared" si="4"/>
        <v>61486</v>
      </c>
      <c r="I8" s="7">
        <v>35233</v>
      </c>
      <c r="J8" s="7">
        <v>26253</v>
      </c>
      <c r="K8" s="7">
        <f t="shared" si="5"/>
        <v>9964</v>
      </c>
      <c r="L8" s="7">
        <v>5334</v>
      </c>
      <c r="M8" s="7">
        <v>4630</v>
      </c>
      <c r="N8" s="7">
        <f t="shared" si="6"/>
        <v>37946</v>
      </c>
      <c r="O8" s="7">
        <v>23459</v>
      </c>
      <c r="P8" s="7">
        <v>14487</v>
      </c>
      <c r="Q8" s="7">
        <f t="shared" si="7"/>
        <v>19865</v>
      </c>
      <c r="R8" s="7">
        <v>10606</v>
      </c>
      <c r="S8" s="7">
        <v>9259</v>
      </c>
      <c r="T8" s="7">
        <f t="shared" si="8"/>
        <v>34487</v>
      </c>
      <c r="U8" s="7">
        <v>16794</v>
      </c>
      <c r="V8" s="7">
        <v>17693</v>
      </c>
    </row>
    <row r="9" spans="1:22" x14ac:dyDescent="0.25">
      <c r="A9" s="2">
        <v>4</v>
      </c>
      <c r="B9" s="6">
        <f t="shared" si="9"/>
        <v>175640</v>
      </c>
      <c r="C9" s="6">
        <f t="shared" si="1"/>
        <v>113476</v>
      </c>
      <c r="D9" s="6">
        <f t="shared" si="2"/>
        <v>62164</v>
      </c>
      <c r="E9" s="7">
        <f t="shared" si="3"/>
        <v>26990</v>
      </c>
      <c r="F9" s="7">
        <v>14341</v>
      </c>
      <c r="G9" s="7">
        <v>12649</v>
      </c>
      <c r="H9" s="7">
        <f t="shared" si="4"/>
        <v>58060</v>
      </c>
      <c r="I9" s="7">
        <v>33270</v>
      </c>
      <c r="J9" s="7">
        <v>24790</v>
      </c>
      <c r="K9" s="7">
        <f t="shared" si="5"/>
        <v>9160</v>
      </c>
      <c r="L9" s="7">
        <v>4885</v>
      </c>
      <c r="M9" s="7">
        <v>4275</v>
      </c>
      <c r="N9" s="7">
        <f t="shared" si="6"/>
        <v>33788</v>
      </c>
      <c r="O9" s="7">
        <v>23309</v>
      </c>
      <c r="P9" s="7">
        <v>10479</v>
      </c>
      <c r="Q9" s="7">
        <f t="shared" si="7"/>
        <v>18206</v>
      </c>
      <c r="R9" s="7">
        <v>9748</v>
      </c>
      <c r="S9" s="7">
        <v>8458</v>
      </c>
      <c r="T9" s="7">
        <f t="shared" si="8"/>
        <v>29436</v>
      </c>
      <c r="U9" s="7">
        <v>27923</v>
      </c>
      <c r="V9" s="7">
        <v>1513</v>
      </c>
    </row>
    <row r="10" spans="1:22" x14ac:dyDescent="0.25">
      <c r="A10" s="2">
        <v>5</v>
      </c>
      <c r="B10" s="6">
        <f t="shared" si="9"/>
        <v>146064</v>
      </c>
      <c r="C10" s="6">
        <f t="shared" si="1"/>
        <v>81894</v>
      </c>
      <c r="D10" s="6">
        <f t="shared" si="2"/>
        <v>64170</v>
      </c>
      <c r="E10" s="7">
        <f t="shared" si="3"/>
        <v>23909</v>
      </c>
      <c r="F10" s="7">
        <v>12412</v>
      </c>
      <c r="G10" s="7">
        <v>11497</v>
      </c>
      <c r="H10" s="7">
        <f t="shared" si="4"/>
        <v>47211</v>
      </c>
      <c r="I10" s="7">
        <v>26504</v>
      </c>
      <c r="J10" s="7">
        <v>20707</v>
      </c>
      <c r="K10" s="7">
        <f t="shared" si="5"/>
        <v>7303</v>
      </c>
      <c r="L10" s="7">
        <v>3892</v>
      </c>
      <c r="M10" s="7">
        <v>3411</v>
      </c>
      <c r="N10" s="7">
        <f t="shared" si="6"/>
        <v>27193</v>
      </c>
      <c r="O10" s="7">
        <v>18988</v>
      </c>
      <c r="P10" s="7">
        <v>8205</v>
      </c>
      <c r="Q10" s="7">
        <f t="shared" si="7"/>
        <v>15828</v>
      </c>
      <c r="R10" s="7">
        <v>7997</v>
      </c>
      <c r="S10" s="7">
        <v>7831</v>
      </c>
      <c r="T10" s="7">
        <f t="shared" si="8"/>
        <v>24620</v>
      </c>
      <c r="U10" s="7">
        <v>12101</v>
      </c>
      <c r="V10" s="7">
        <v>12519</v>
      </c>
    </row>
    <row r="11" spans="1:22" x14ac:dyDescent="0.25">
      <c r="A11" s="2">
        <v>6</v>
      </c>
      <c r="B11" s="6">
        <f t="shared" si="9"/>
        <v>180406</v>
      </c>
      <c r="C11" s="6">
        <f t="shared" si="1"/>
        <v>101727</v>
      </c>
      <c r="D11" s="6">
        <f t="shared" si="2"/>
        <v>78679</v>
      </c>
      <c r="E11" s="7">
        <f t="shared" si="3"/>
        <v>27138</v>
      </c>
      <c r="F11" s="7">
        <v>14284</v>
      </c>
      <c r="G11" s="7">
        <v>12854</v>
      </c>
      <c r="H11" s="7">
        <f t="shared" si="4"/>
        <v>54709</v>
      </c>
      <c r="I11" s="7">
        <v>30920</v>
      </c>
      <c r="J11" s="7">
        <v>23789</v>
      </c>
      <c r="K11" s="7">
        <f t="shared" si="5"/>
        <v>9234</v>
      </c>
      <c r="L11" s="7">
        <v>4955</v>
      </c>
      <c r="M11" s="7">
        <v>4279</v>
      </c>
      <c r="N11" s="7">
        <f t="shared" si="6"/>
        <v>34418</v>
      </c>
      <c r="O11" s="7">
        <v>24053</v>
      </c>
      <c r="P11" s="7">
        <v>10365</v>
      </c>
      <c r="Q11" s="7">
        <f t="shared" si="7"/>
        <v>21154</v>
      </c>
      <c r="R11" s="7">
        <v>10907</v>
      </c>
      <c r="S11" s="7">
        <v>10247</v>
      </c>
      <c r="T11" s="7">
        <f t="shared" si="8"/>
        <v>33753</v>
      </c>
      <c r="U11" s="7">
        <v>16608</v>
      </c>
      <c r="V11" s="7">
        <v>17145</v>
      </c>
    </row>
    <row r="12" spans="1:22" x14ac:dyDescent="0.25">
      <c r="A12" s="2">
        <v>7</v>
      </c>
      <c r="B12" s="6">
        <f t="shared" si="9"/>
        <v>268324</v>
      </c>
      <c r="C12" s="6">
        <f t="shared" si="1"/>
        <v>153213</v>
      </c>
      <c r="D12" s="6">
        <f t="shared" si="2"/>
        <v>115111</v>
      </c>
      <c r="E12" s="7">
        <f t="shared" si="3"/>
        <v>31812</v>
      </c>
      <c r="F12" s="7">
        <v>16943</v>
      </c>
      <c r="G12" s="7">
        <v>14869</v>
      </c>
      <c r="H12" s="7">
        <f t="shared" si="4"/>
        <v>74648</v>
      </c>
      <c r="I12" s="7">
        <v>42467</v>
      </c>
      <c r="J12" s="7">
        <v>32181</v>
      </c>
      <c r="K12" s="7">
        <f t="shared" si="5"/>
        <v>18562</v>
      </c>
      <c r="L12" s="7">
        <v>10154</v>
      </c>
      <c r="M12" s="7">
        <v>8408</v>
      </c>
      <c r="N12" s="7">
        <f t="shared" si="6"/>
        <v>57612</v>
      </c>
      <c r="O12" s="7">
        <v>39737</v>
      </c>
      <c r="P12" s="7">
        <v>17875</v>
      </c>
      <c r="Q12" s="7">
        <f t="shared" si="7"/>
        <v>31742</v>
      </c>
      <c r="R12" s="7">
        <v>17186</v>
      </c>
      <c r="S12" s="7">
        <v>14556</v>
      </c>
      <c r="T12" s="7">
        <f t="shared" si="8"/>
        <v>53948</v>
      </c>
      <c r="U12" s="7">
        <v>26726</v>
      </c>
      <c r="V12" s="7">
        <v>27222</v>
      </c>
    </row>
    <row r="13" spans="1:22" x14ac:dyDescent="0.25">
      <c r="A13" s="2">
        <v>8</v>
      </c>
      <c r="B13" s="6">
        <f t="shared" si="9"/>
        <v>274853</v>
      </c>
      <c r="C13" s="6">
        <f t="shared" si="1"/>
        <v>154404</v>
      </c>
      <c r="D13" s="6">
        <f t="shared" si="2"/>
        <v>120449</v>
      </c>
      <c r="E13" s="7">
        <f t="shared" si="3"/>
        <v>33470</v>
      </c>
      <c r="F13" s="7">
        <v>17675</v>
      </c>
      <c r="G13" s="7">
        <v>15795</v>
      </c>
      <c r="H13" s="7">
        <f t="shared" si="4"/>
        <v>76899</v>
      </c>
      <c r="I13" s="7">
        <v>43174</v>
      </c>
      <c r="J13" s="7">
        <v>33725</v>
      </c>
      <c r="K13" s="7">
        <f t="shared" si="5"/>
        <v>19374</v>
      </c>
      <c r="L13" s="7">
        <v>10613</v>
      </c>
      <c r="M13" s="7">
        <v>8761</v>
      </c>
      <c r="N13" s="7">
        <f t="shared" si="6"/>
        <v>56497</v>
      </c>
      <c r="O13" s="7">
        <v>38783</v>
      </c>
      <c r="P13" s="7">
        <v>17714</v>
      </c>
      <c r="Q13" s="7">
        <f t="shared" si="7"/>
        <v>32203</v>
      </c>
      <c r="R13" s="7">
        <v>16783</v>
      </c>
      <c r="S13" s="7">
        <v>15420</v>
      </c>
      <c r="T13" s="7">
        <f t="shared" si="8"/>
        <v>56410</v>
      </c>
      <c r="U13" s="7">
        <v>27376</v>
      </c>
      <c r="V13" s="7">
        <v>29034</v>
      </c>
    </row>
    <row r="14" spans="1:22" x14ac:dyDescent="0.25">
      <c r="A14" s="2">
        <v>9</v>
      </c>
      <c r="B14" s="6">
        <f t="shared" si="9"/>
        <v>215106</v>
      </c>
      <c r="C14" s="6">
        <f t="shared" si="1"/>
        <v>121272</v>
      </c>
      <c r="D14" s="6">
        <f t="shared" si="2"/>
        <v>93834</v>
      </c>
      <c r="E14" s="7">
        <f t="shared" si="3"/>
        <v>30318</v>
      </c>
      <c r="F14" s="7">
        <v>16006</v>
      </c>
      <c r="G14" s="7">
        <v>14312</v>
      </c>
      <c r="H14" s="7">
        <f t="shared" si="4"/>
        <v>68368</v>
      </c>
      <c r="I14" s="7">
        <v>39117</v>
      </c>
      <c r="J14" s="7">
        <v>29251</v>
      </c>
      <c r="K14" s="7">
        <f t="shared" si="5"/>
        <v>12981</v>
      </c>
      <c r="L14" s="7">
        <v>6984</v>
      </c>
      <c r="M14" s="7">
        <v>5997</v>
      </c>
      <c r="N14" s="7">
        <f t="shared" si="6"/>
        <v>41928</v>
      </c>
      <c r="O14" s="7">
        <v>28753</v>
      </c>
      <c r="P14" s="7">
        <v>13175</v>
      </c>
      <c r="Q14" s="7">
        <f t="shared" si="7"/>
        <v>24796</v>
      </c>
      <c r="R14" s="7">
        <v>11801</v>
      </c>
      <c r="S14" s="7">
        <v>12995</v>
      </c>
      <c r="T14" s="7">
        <f t="shared" si="8"/>
        <v>36715</v>
      </c>
      <c r="U14" s="7">
        <v>18611</v>
      </c>
      <c r="V14" s="7">
        <v>18104</v>
      </c>
    </row>
    <row r="15" spans="1:22" x14ac:dyDescent="0.25">
      <c r="A15" s="2">
        <v>10</v>
      </c>
      <c r="B15" s="6">
        <f t="shared" si="9"/>
        <v>212060</v>
      </c>
      <c r="C15" s="6">
        <f t="shared" si="1"/>
        <v>120457</v>
      </c>
      <c r="D15" s="6">
        <f t="shared" si="2"/>
        <v>91603</v>
      </c>
      <c r="E15" s="7">
        <f t="shared" si="3"/>
        <v>31641</v>
      </c>
      <c r="F15" s="7">
        <v>16416</v>
      </c>
      <c r="G15" s="7">
        <v>15225</v>
      </c>
      <c r="H15" s="7">
        <f t="shared" si="4"/>
        <v>69277</v>
      </c>
      <c r="I15" s="7">
        <v>38887</v>
      </c>
      <c r="J15" s="7">
        <v>30390</v>
      </c>
      <c r="K15" s="7">
        <f t="shared" si="5"/>
        <v>12477</v>
      </c>
      <c r="L15" s="7">
        <v>6706</v>
      </c>
      <c r="M15" s="7">
        <v>5771</v>
      </c>
      <c r="N15" s="7">
        <f t="shared" si="6"/>
        <v>40924</v>
      </c>
      <c r="O15" s="7">
        <v>28523</v>
      </c>
      <c r="P15" s="7">
        <v>12401</v>
      </c>
      <c r="Q15" s="7">
        <f t="shared" si="7"/>
        <v>26887</v>
      </c>
      <c r="R15" s="7">
        <v>13694</v>
      </c>
      <c r="S15" s="7">
        <v>13193</v>
      </c>
      <c r="T15" s="7">
        <f t="shared" si="8"/>
        <v>30854</v>
      </c>
      <c r="U15" s="8">
        <v>16231</v>
      </c>
      <c r="V15" s="8">
        <v>14623</v>
      </c>
    </row>
    <row r="16" spans="1:22" x14ac:dyDescent="0.25">
      <c r="A16" s="2">
        <v>11</v>
      </c>
      <c r="B16" s="6">
        <f t="shared" si="9"/>
        <v>205620</v>
      </c>
      <c r="C16" s="6">
        <f t="shared" si="1"/>
        <v>114468</v>
      </c>
      <c r="D16" s="6">
        <f t="shared" si="2"/>
        <v>91152</v>
      </c>
      <c r="E16" s="7">
        <f t="shared" si="3"/>
        <v>30872</v>
      </c>
      <c r="F16" s="7">
        <v>16137</v>
      </c>
      <c r="G16" s="7">
        <v>14735</v>
      </c>
      <c r="H16" s="7">
        <f t="shared" si="4"/>
        <v>65392</v>
      </c>
      <c r="I16" s="7">
        <v>36317</v>
      </c>
      <c r="J16" s="7">
        <v>29075</v>
      </c>
      <c r="K16" s="7">
        <f t="shared" si="5"/>
        <v>11731</v>
      </c>
      <c r="L16" s="7">
        <v>6254</v>
      </c>
      <c r="M16" s="7">
        <v>5477</v>
      </c>
      <c r="N16" s="7">
        <f t="shared" si="6"/>
        <v>38954</v>
      </c>
      <c r="O16" s="7">
        <v>26722</v>
      </c>
      <c r="P16" s="7">
        <v>12232</v>
      </c>
      <c r="Q16" s="7">
        <f t="shared" si="7"/>
        <v>21648</v>
      </c>
      <c r="R16" s="7">
        <v>11217</v>
      </c>
      <c r="S16" s="7">
        <v>10431</v>
      </c>
      <c r="T16" s="7">
        <f t="shared" si="8"/>
        <v>37023</v>
      </c>
      <c r="U16" s="7">
        <v>17821</v>
      </c>
      <c r="V16" s="7">
        <v>19202</v>
      </c>
    </row>
    <row r="17" spans="1:22" x14ac:dyDescent="0.25">
      <c r="A17" s="2">
        <v>12</v>
      </c>
      <c r="B17" s="6">
        <f t="shared" si="9"/>
        <v>207556</v>
      </c>
      <c r="C17" s="6">
        <f t="shared" si="1"/>
        <v>114520</v>
      </c>
      <c r="D17" s="6">
        <f t="shared" si="2"/>
        <v>93036</v>
      </c>
      <c r="E17" s="7">
        <f t="shared" si="3"/>
        <v>29195</v>
      </c>
      <c r="F17" s="7">
        <v>14709</v>
      </c>
      <c r="G17" s="7">
        <v>14486</v>
      </c>
      <c r="H17" s="7">
        <f t="shared" si="4"/>
        <v>66598</v>
      </c>
      <c r="I17" s="7">
        <v>36949</v>
      </c>
      <c r="J17" s="7">
        <v>29649</v>
      </c>
      <c r="K17" s="7">
        <f t="shared" si="5"/>
        <v>11449</v>
      </c>
      <c r="L17" s="7">
        <v>6108</v>
      </c>
      <c r="M17" s="7">
        <v>5341</v>
      </c>
      <c r="N17" s="7">
        <f t="shared" si="6"/>
        <v>39385</v>
      </c>
      <c r="O17" s="7">
        <v>26768</v>
      </c>
      <c r="P17" s="7">
        <v>12617</v>
      </c>
      <c r="Q17" s="7">
        <f t="shared" si="7"/>
        <v>22266</v>
      </c>
      <c r="R17" s="7">
        <v>11176</v>
      </c>
      <c r="S17" s="7">
        <v>11090</v>
      </c>
      <c r="T17" s="7">
        <f t="shared" si="8"/>
        <v>38663</v>
      </c>
      <c r="U17" s="7">
        <v>18810</v>
      </c>
      <c r="V17" s="7">
        <v>19853</v>
      </c>
    </row>
    <row r="19" spans="1:22" x14ac:dyDescent="0.25">
      <c r="A19" s="3" t="s">
        <v>14</v>
      </c>
    </row>
  </sheetData>
  <mergeCells count="13">
    <mergeCell ref="Q3:S3"/>
    <mergeCell ref="T3:V3"/>
    <mergeCell ref="A1:V1"/>
    <mergeCell ref="U2:V2"/>
    <mergeCell ref="J2:L2"/>
    <mergeCell ref="A3:A4"/>
    <mergeCell ref="B3:B4"/>
    <mergeCell ref="C3:C4"/>
    <mergeCell ref="D3:D4"/>
    <mergeCell ref="E3:G3"/>
    <mergeCell ref="H3:J3"/>
    <mergeCell ref="K3:M3"/>
    <mergeCell ref="N3:P3"/>
  </mergeCells>
  <phoneticPr fontId="1" type="noConversion"/>
  <pageMargins left="0.7" right="0.7" top="0.75" bottom="0.75" header="0.3" footer="0.3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23"/>
  <sheetViews>
    <sheetView zoomScale="85" zoomScaleNormal="85" workbookViewId="0">
      <selection activeCell="E7" sqref="E7"/>
    </sheetView>
  </sheetViews>
  <sheetFormatPr defaultRowHeight="16.5" x14ac:dyDescent="0.25"/>
  <cols>
    <col min="1" max="1" width="8.625" customWidth="1"/>
    <col min="2" max="4" width="10.625" style="9" customWidth="1"/>
    <col min="5" max="22" width="8.625" style="9" customWidth="1"/>
    <col min="23" max="28" width="9" style="9"/>
  </cols>
  <sheetData>
    <row r="1" spans="1:28" ht="39.75" customHeight="1" x14ac:dyDescent="0.25">
      <c r="A1" s="24" t="s">
        <v>23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</row>
    <row r="2" spans="1:28" x14ac:dyDescent="0.25">
      <c r="J2" s="4"/>
      <c r="K2" s="4"/>
      <c r="L2" s="46" t="s">
        <v>16</v>
      </c>
      <c r="M2" s="46"/>
      <c r="N2" s="46"/>
      <c r="U2" s="13"/>
      <c r="V2" s="13"/>
      <c r="X2" s="4"/>
      <c r="Y2" s="4"/>
      <c r="AA2" s="47" t="s">
        <v>0</v>
      </c>
      <c r="AB2" s="47"/>
    </row>
    <row r="3" spans="1:28" x14ac:dyDescent="0.25">
      <c r="A3" s="27" t="s">
        <v>13</v>
      </c>
      <c r="B3" s="27" t="s">
        <v>9</v>
      </c>
      <c r="C3" s="27" t="s">
        <v>10</v>
      </c>
      <c r="D3" s="27" t="s">
        <v>11</v>
      </c>
      <c r="E3" s="43" t="s">
        <v>2</v>
      </c>
      <c r="F3" s="44"/>
      <c r="G3" s="45"/>
      <c r="H3" s="43" t="s">
        <v>3</v>
      </c>
      <c r="I3" s="44"/>
      <c r="J3" s="45"/>
      <c r="K3" s="43" t="s">
        <v>4</v>
      </c>
      <c r="L3" s="44"/>
      <c r="M3" s="45"/>
      <c r="N3" s="43" t="s">
        <v>5</v>
      </c>
      <c r="O3" s="44"/>
      <c r="P3" s="45"/>
      <c r="Q3" s="43" t="s">
        <v>6</v>
      </c>
      <c r="R3" s="44"/>
      <c r="S3" s="45"/>
      <c r="T3" s="43" t="s">
        <v>7</v>
      </c>
      <c r="U3" s="44"/>
      <c r="V3" s="45"/>
      <c r="W3" s="43" t="s">
        <v>18</v>
      </c>
      <c r="X3" s="44"/>
      <c r="Y3" s="45"/>
      <c r="Z3" s="43" t="s">
        <v>17</v>
      </c>
      <c r="AA3" s="44"/>
      <c r="AB3" s="45"/>
    </row>
    <row r="4" spans="1:28" x14ac:dyDescent="0.25">
      <c r="A4" s="28"/>
      <c r="B4" s="28"/>
      <c r="C4" s="28"/>
      <c r="D4" s="28"/>
      <c r="E4" s="1" t="s">
        <v>12</v>
      </c>
      <c r="F4" s="1" t="s">
        <v>10</v>
      </c>
      <c r="G4" s="1" t="s">
        <v>11</v>
      </c>
      <c r="H4" s="1" t="s">
        <v>12</v>
      </c>
      <c r="I4" s="1" t="s">
        <v>10</v>
      </c>
      <c r="J4" s="1" t="s">
        <v>11</v>
      </c>
      <c r="K4" s="1" t="s">
        <v>12</v>
      </c>
      <c r="L4" s="1" t="s">
        <v>10</v>
      </c>
      <c r="M4" s="1" t="s">
        <v>11</v>
      </c>
      <c r="N4" s="1" t="s">
        <v>12</v>
      </c>
      <c r="O4" s="1" t="s">
        <v>10</v>
      </c>
      <c r="P4" s="1" t="s">
        <v>11</v>
      </c>
      <c r="Q4" s="1" t="s">
        <v>12</v>
      </c>
      <c r="R4" s="1" t="s">
        <v>10</v>
      </c>
      <c r="S4" s="1" t="s">
        <v>11</v>
      </c>
      <c r="T4" s="1" t="s">
        <v>12</v>
      </c>
      <c r="U4" s="1" t="s">
        <v>10</v>
      </c>
      <c r="V4" s="1" t="s">
        <v>11</v>
      </c>
      <c r="W4" s="1" t="s">
        <v>12</v>
      </c>
      <c r="X4" s="1" t="s">
        <v>10</v>
      </c>
      <c r="Y4" s="1" t="s">
        <v>11</v>
      </c>
      <c r="Z4" s="1" t="s">
        <v>12</v>
      </c>
      <c r="AA4" s="1" t="s">
        <v>10</v>
      </c>
      <c r="AB4" s="1" t="s">
        <v>11</v>
      </c>
    </row>
    <row r="5" spans="1:28" x14ac:dyDescent="0.25">
      <c r="A5" s="1" t="s">
        <v>8</v>
      </c>
      <c r="B5" s="10">
        <f>E5+H5+K5+N5+Q5+T5+Z5+W5</f>
        <v>2506542</v>
      </c>
      <c r="C5" s="10">
        <f>F5+I5+L5+O5+R5+U5+AA5+X5</f>
        <v>1380896</v>
      </c>
      <c r="D5" s="10">
        <f>G5+J5+M5+P5+S5+V5+AB5+Y5</f>
        <v>1125646</v>
      </c>
      <c r="E5" s="10">
        <f>SUM(E6:E14)</f>
        <v>361195</v>
      </c>
      <c r="F5" s="10">
        <f t="shared" ref="F5:U5" si="0">SUM(F6:F14)</f>
        <v>188112</v>
      </c>
      <c r="G5" s="10">
        <f t="shared" si="0"/>
        <v>173083</v>
      </c>
      <c r="H5" s="10">
        <f t="shared" si="0"/>
        <v>684011</v>
      </c>
      <c r="I5" s="10">
        <f t="shared" si="0"/>
        <v>380528</v>
      </c>
      <c r="J5" s="10">
        <f t="shared" si="0"/>
        <v>303483</v>
      </c>
      <c r="K5" s="10">
        <f t="shared" si="0"/>
        <v>136193</v>
      </c>
      <c r="L5" s="10">
        <f t="shared" si="0"/>
        <v>75627</v>
      </c>
      <c r="M5" s="10">
        <f t="shared" si="0"/>
        <v>60566</v>
      </c>
      <c r="N5" s="10">
        <f t="shared" si="0"/>
        <v>461834</v>
      </c>
      <c r="O5" s="10">
        <f t="shared" si="0"/>
        <v>282157</v>
      </c>
      <c r="P5" s="10">
        <f t="shared" si="0"/>
        <v>179677</v>
      </c>
      <c r="Q5" s="10">
        <f t="shared" si="0"/>
        <v>241266</v>
      </c>
      <c r="R5" s="10">
        <f t="shared" si="0"/>
        <v>128686</v>
      </c>
      <c r="S5" s="10">
        <f>SUM(S6:S14)</f>
        <v>112580</v>
      </c>
      <c r="T5" s="10">
        <f t="shared" si="0"/>
        <v>415531</v>
      </c>
      <c r="U5" s="10">
        <f t="shared" si="0"/>
        <v>205151</v>
      </c>
      <c r="V5" s="10">
        <f t="shared" ref="V5" si="1">SUM(V6:V14)</f>
        <v>210380</v>
      </c>
      <c r="W5" s="10">
        <f>SUM(W6:W17)</f>
        <v>74990</v>
      </c>
      <c r="X5" s="10">
        <f t="shared" ref="X5:AB5" si="2">SUM(X6:X17)</f>
        <v>52975</v>
      </c>
      <c r="Y5" s="10">
        <f t="shared" si="2"/>
        <v>22015</v>
      </c>
      <c r="Z5" s="10">
        <f t="shared" si="2"/>
        <v>131522</v>
      </c>
      <c r="AA5" s="10">
        <f t="shared" si="2"/>
        <v>67660</v>
      </c>
      <c r="AB5" s="10">
        <f t="shared" si="2"/>
        <v>63862</v>
      </c>
    </row>
    <row r="6" spans="1:28" x14ac:dyDescent="0.25">
      <c r="A6" s="2">
        <v>1</v>
      </c>
      <c r="B6" s="10">
        <f>E6+H6+K6+N6+Q6+T6</f>
        <v>177077</v>
      </c>
      <c r="C6" s="10">
        <f t="shared" ref="C6:C14" si="3">F6+I6+L6+O6+R6+U6+AA6+X6</f>
        <v>96616</v>
      </c>
      <c r="D6" s="10">
        <f t="shared" ref="D6:D14" si="4">G6+J6+M6+P6+S6+V6+AB6+Y6</f>
        <v>80461</v>
      </c>
      <c r="E6" s="10">
        <f>F6+G6</f>
        <v>25400</v>
      </c>
      <c r="F6" s="12">
        <v>12674</v>
      </c>
      <c r="G6" s="12">
        <v>12726</v>
      </c>
      <c r="H6" s="10">
        <f>I6+J6</f>
        <v>58501</v>
      </c>
      <c r="I6" s="12">
        <v>33132</v>
      </c>
      <c r="J6" s="12">
        <v>25369</v>
      </c>
      <c r="K6" s="10">
        <f>L6+M6</f>
        <v>9688</v>
      </c>
      <c r="L6" s="12">
        <v>5390</v>
      </c>
      <c r="M6" s="12">
        <v>4298</v>
      </c>
      <c r="N6" s="10">
        <f>O6+P6</f>
        <v>34167</v>
      </c>
      <c r="O6" s="12">
        <v>20877</v>
      </c>
      <c r="P6" s="12">
        <v>13290</v>
      </c>
      <c r="Q6" s="10">
        <f>R6+S6</f>
        <v>19873</v>
      </c>
      <c r="R6" s="12">
        <v>10354</v>
      </c>
      <c r="S6" s="12">
        <v>9519</v>
      </c>
      <c r="T6" s="10">
        <f>U6+V6</f>
        <v>29448</v>
      </c>
      <c r="U6" s="12">
        <v>14189</v>
      </c>
      <c r="V6" s="12">
        <v>15259</v>
      </c>
      <c r="W6" s="40" t="s">
        <v>19</v>
      </c>
      <c r="X6" s="32"/>
      <c r="Y6" s="33"/>
      <c r="Z6" s="31" t="s">
        <v>19</v>
      </c>
      <c r="AA6" s="32"/>
      <c r="AB6" s="33"/>
    </row>
    <row r="7" spans="1:28" x14ac:dyDescent="0.25">
      <c r="A7" s="2">
        <v>2</v>
      </c>
      <c r="B7" s="10">
        <f t="shared" ref="B7:B12" si="5">E7+H7+K7+N7+Q7+T7</f>
        <v>194750</v>
      </c>
      <c r="C7" s="10">
        <f t="shared" si="3"/>
        <v>110439</v>
      </c>
      <c r="D7" s="10">
        <f t="shared" si="4"/>
        <v>84311</v>
      </c>
      <c r="E7" s="10">
        <f t="shared" ref="E7:E17" si="6">F7+G7</f>
        <v>29008</v>
      </c>
      <c r="F7" s="12">
        <v>14957</v>
      </c>
      <c r="G7" s="12">
        <v>14051</v>
      </c>
      <c r="H7" s="10">
        <f t="shared" ref="H7:H17" si="7">I7+J7</f>
        <v>63006</v>
      </c>
      <c r="I7" s="12">
        <v>36318</v>
      </c>
      <c r="J7" s="12">
        <v>26688</v>
      </c>
      <c r="K7" s="10">
        <f t="shared" ref="K7:K17" si="8">L7+M7</f>
        <v>10808</v>
      </c>
      <c r="L7" s="12">
        <v>6040</v>
      </c>
      <c r="M7" s="12">
        <v>4768</v>
      </c>
      <c r="N7" s="10">
        <f t="shared" ref="N7:N17" si="9">O7+P7</f>
        <v>38793</v>
      </c>
      <c r="O7" s="12">
        <v>24007</v>
      </c>
      <c r="P7" s="12">
        <v>14786</v>
      </c>
      <c r="Q7" s="10">
        <f t="shared" ref="Q7:Q17" si="10">R7+S7</f>
        <v>21048</v>
      </c>
      <c r="R7" s="12">
        <v>11258</v>
      </c>
      <c r="S7" s="12">
        <v>9790</v>
      </c>
      <c r="T7" s="10">
        <f t="shared" ref="T7:T17" si="11">U7+V7</f>
        <v>32087</v>
      </c>
      <c r="U7" s="12">
        <v>17859</v>
      </c>
      <c r="V7" s="12">
        <v>14228</v>
      </c>
      <c r="W7" s="41"/>
      <c r="X7" s="35"/>
      <c r="Y7" s="36"/>
      <c r="Z7" s="34"/>
      <c r="AA7" s="35"/>
      <c r="AB7" s="36"/>
    </row>
    <row r="8" spans="1:28" x14ac:dyDescent="0.25">
      <c r="A8" s="2">
        <v>3</v>
      </c>
      <c r="B8" s="10">
        <f t="shared" si="5"/>
        <v>220069</v>
      </c>
      <c r="C8" s="10">
        <f t="shared" si="3"/>
        <v>121026</v>
      </c>
      <c r="D8" s="10">
        <f t="shared" si="4"/>
        <v>99043</v>
      </c>
      <c r="E8" s="10">
        <f t="shared" si="6"/>
        <v>32679</v>
      </c>
      <c r="F8" s="12">
        <v>16625</v>
      </c>
      <c r="G8" s="12">
        <v>16054</v>
      </c>
      <c r="H8" s="10">
        <f t="shared" si="7"/>
        <v>69382</v>
      </c>
      <c r="I8" s="12">
        <v>38429</v>
      </c>
      <c r="J8" s="12">
        <v>30953</v>
      </c>
      <c r="K8" s="10">
        <f t="shared" si="8"/>
        <v>12634</v>
      </c>
      <c r="L8" s="12">
        <v>6989</v>
      </c>
      <c r="M8" s="12">
        <v>5645</v>
      </c>
      <c r="N8" s="10">
        <f t="shared" si="9"/>
        <v>41409</v>
      </c>
      <c r="O8" s="12">
        <v>25419</v>
      </c>
      <c r="P8" s="12">
        <v>15990</v>
      </c>
      <c r="Q8" s="10">
        <f t="shared" si="10"/>
        <v>23311</v>
      </c>
      <c r="R8" s="12">
        <v>12237</v>
      </c>
      <c r="S8" s="12">
        <v>11074</v>
      </c>
      <c r="T8" s="10">
        <f t="shared" si="11"/>
        <v>40654</v>
      </c>
      <c r="U8" s="12">
        <v>21327</v>
      </c>
      <c r="V8" s="12">
        <v>19327</v>
      </c>
      <c r="W8" s="41"/>
      <c r="X8" s="35"/>
      <c r="Y8" s="36"/>
      <c r="Z8" s="34"/>
      <c r="AA8" s="35"/>
      <c r="AB8" s="36"/>
    </row>
    <row r="9" spans="1:28" x14ac:dyDescent="0.25">
      <c r="A9" s="2">
        <v>4</v>
      </c>
      <c r="B9" s="10">
        <f t="shared" si="5"/>
        <v>225247</v>
      </c>
      <c r="C9" s="10">
        <f t="shared" si="3"/>
        <v>125400</v>
      </c>
      <c r="D9" s="10">
        <f t="shared" si="4"/>
        <v>99847</v>
      </c>
      <c r="E9" s="10">
        <f t="shared" si="6"/>
        <v>32922</v>
      </c>
      <c r="F9" s="12">
        <v>17150</v>
      </c>
      <c r="G9" s="12">
        <v>15772</v>
      </c>
      <c r="H9" s="10">
        <f t="shared" si="7"/>
        <v>67567</v>
      </c>
      <c r="I9" s="12">
        <v>37987</v>
      </c>
      <c r="J9" s="12">
        <v>29580</v>
      </c>
      <c r="K9" s="10">
        <f t="shared" si="8"/>
        <v>12441</v>
      </c>
      <c r="L9" s="12">
        <v>6917</v>
      </c>
      <c r="M9" s="12">
        <v>5524</v>
      </c>
      <c r="N9" s="10">
        <f t="shared" si="9"/>
        <v>44346</v>
      </c>
      <c r="O9" s="12">
        <v>27216</v>
      </c>
      <c r="P9" s="12">
        <v>17130</v>
      </c>
      <c r="Q9" s="10">
        <f t="shared" si="10"/>
        <v>24597</v>
      </c>
      <c r="R9" s="12">
        <v>12794</v>
      </c>
      <c r="S9" s="12">
        <v>11803</v>
      </c>
      <c r="T9" s="10">
        <f t="shared" si="11"/>
        <v>43374</v>
      </c>
      <c r="U9" s="12">
        <v>23336</v>
      </c>
      <c r="V9" s="12">
        <v>20038</v>
      </c>
      <c r="W9" s="41"/>
      <c r="X9" s="35"/>
      <c r="Y9" s="36"/>
      <c r="Z9" s="34"/>
      <c r="AA9" s="35"/>
      <c r="AB9" s="36"/>
    </row>
    <row r="10" spans="1:28" x14ac:dyDescent="0.25">
      <c r="A10" s="2">
        <v>5</v>
      </c>
      <c r="B10" s="10">
        <f t="shared" si="5"/>
        <v>244103</v>
      </c>
      <c r="C10" s="10">
        <f t="shared" si="3"/>
        <v>131450</v>
      </c>
      <c r="D10" s="10">
        <f t="shared" si="4"/>
        <v>112653</v>
      </c>
      <c r="E10" s="10">
        <f t="shared" si="6"/>
        <v>34255</v>
      </c>
      <c r="F10" s="12">
        <v>17263</v>
      </c>
      <c r="G10" s="12">
        <v>16992</v>
      </c>
      <c r="H10" s="10">
        <f t="shared" si="7"/>
        <v>77211</v>
      </c>
      <c r="I10" s="12">
        <v>42343</v>
      </c>
      <c r="J10" s="12">
        <v>34868</v>
      </c>
      <c r="K10" s="10">
        <f t="shared" si="8"/>
        <v>14777</v>
      </c>
      <c r="L10" s="12">
        <v>8204</v>
      </c>
      <c r="M10" s="12">
        <v>6573</v>
      </c>
      <c r="N10" s="10">
        <f t="shared" si="9"/>
        <v>46505</v>
      </c>
      <c r="O10" s="12">
        <v>28127</v>
      </c>
      <c r="P10" s="12">
        <v>18378</v>
      </c>
      <c r="Q10" s="10">
        <f t="shared" si="10"/>
        <v>27167</v>
      </c>
      <c r="R10" s="12">
        <v>14169</v>
      </c>
      <c r="S10" s="12">
        <v>12998</v>
      </c>
      <c r="T10" s="10">
        <f t="shared" si="11"/>
        <v>44188</v>
      </c>
      <c r="U10" s="12">
        <v>21344</v>
      </c>
      <c r="V10" s="12">
        <v>22844</v>
      </c>
      <c r="W10" s="41"/>
      <c r="X10" s="35"/>
      <c r="Y10" s="36"/>
      <c r="Z10" s="34"/>
      <c r="AA10" s="35"/>
      <c r="AB10" s="36"/>
    </row>
    <row r="11" spans="1:28" x14ac:dyDescent="0.25">
      <c r="A11" s="2">
        <v>6</v>
      </c>
      <c r="B11" s="10">
        <f t="shared" si="5"/>
        <v>263041</v>
      </c>
      <c r="C11" s="10">
        <f t="shared" si="3"/>
        <v>144401</v>
      </c>
      <c r="D11" s="10">
        <f t="shared" si="4"/>
        <v>118640</v>
      </c>
      <c r="E11" s="10">
        <f t="shared" si="6"/>
        <v>35300</v>
      </c>
      <c r="F11" s="12">
        <v>17658</v>
      </c>
      <c r="G11" s="12">
        <v>17642</v>
      </c>
      <c r="H11" s="10">
        <f t="shared" si="7"/>
        <v>78902</v>
      </c>
      <c r="I11" s="12">
        <v>44179</v>
      </c>
      <c r="J11" s="12">
        <v>34723</v>
      </c>
      <c r="K11" s="10">
        <f t="shared" si="8"/>
        <v>15901</v>
      </c>
      <c r="L11" s="12">
        <v>8865</v>
      </c>
      <c r="M11" s="12">
        <v>7036</v>
      </c>
      <c r="N11" s="10">
        <f t="shared" si="9"/>
        <v>53056</v>
      </c>
      <c r="O11" s="12">
        <v>32179</v>
      </c>
      <c r="P11" s="12">
        <v>20877</v>
      </c>
      <c r="Q11" s="10">
        <f t="shared" si="10"/>
        <v>29717</v>
      </c>
      <c r="R11" s="12">
        <v>15643</v>
      </c>
      <c r="S11" s="12">
        <v>14074</v>
      </c>
      <c r="T11" s="10">
        <f t="shared" si="11"/>
        <v>50165</v>
      </c>
      <c r="U11" s="12">
        <v>25877</v>
      </c>
      <c r="V11" s="12">
        <v>24288</v>
      </c>
      <c r="W11" s="41"/>
      <c r="X11" s="35"/>
      <c r="Y11" s="36"/>
      <c r="Z11" s="34"/>
      <c r="AA11" s="35"/>
      <c r="AB11" s="36"/>
    </row>
    <row r="12" spans="1:28" x14ac:dyDescent="0.25">
      <c r="A12" s="2">
        <v>7</v>
      </c>
      <c r="B12" s="10">
        <f t="shared" si="5"/>
        <v>360491</v>
      </c>
      <c r="C12" s="10">
        <f t="shared" si="3"/>
        <v>197283</v>
      </c>
      <c r="D12" s="10">
        <f t="shared" si="4"/>
        <v>163208</v>
      </c>
      <c r="E12" s="10">
        <f t="shared" si="6"/>
        <v>60986</v>
      </c>
      <c r="F12" s="12">
        <v>33127</v>
      </c>
      <c r="G12" s="12">
        <v>27859</v>
      </c>
      <c r="H12" s="10">
        <f t="shared" si="7"/>
        <v>97746</v>
      </c>
      <c r="I12" s="12">
        <v>54536</v>
      </c>
      <c r="J12" s="12">
        <v>43210</v>
      </c>
      <c r="K12" s="10">
        <f t="shared" si="8"/>
        <v>24327</v>
      </c>
      <c r="L12" s="12">
        <v>13519</v>
      </c>
      <c r="M12" s="12">
        <v>10808</v>
      </c>
      <c r="N12" s="10">
        <f t="shared" si="9"/>
        <v>78306</v>
      </c>
      <c r="O12" s="12">
        <v>47453</v>
      </c>
      <c r="P12" s="12">
        <v>30853</v>
      </c>
      <c r="Q12" s="10">
        <f t="shared" si="10"/>
        <v>33854</v>
      </c>
      <c r="R12" s="12">
        <v>18170</v>
      </c>
      <c r="S12" s="12">
        <v>15684</v>
      </c>
      <c r="T12" s="10">
        <f t="shared" si="11"/>
        <v>65272</v>
      </c>
      <c r="U12" s="12">
        <v>30478</v>
      </c>
      <c r="V12" s="12">
        <v>34794</v>
      </c>
      <c r="W12" s="42"/>
      <c r="X12" s="38"/>
      <c r="Y12" s="39"/>
      <c r="Z12" s="34"/>
      <c r="AA12" s="35"/>
      <c r="AB12" s="36"/>
    </row>
    <row r="13" spans="1:28" x14ac:dyDescent="0.25">
      <c r="A13" s="2">
        <v>8</v>
      </c>
      <c r="B13" s="10">
        <f>E13+H13+K13+N13+Q13+T13+W13</f>
        <v>354615</v>
      </c>
      <c r="C13" s="10">
        <f t="shared" si="3"/>
        <v>195066</v>
      </c>
      <c r="D13" s="10">
        <f t="shared" si="4"/>
        <v>159549</v>
      </c>
      <c r="E13" s="10">
        <f t="shared" si="6"/>
        <v>61692</v>
      </c>
      <c r="F13" s="12">
        <v>33314</v>
      </c>
      <c r="G13" s="12">
        <v>28378</v>
      </c>
      <c r="H13" s="10">
        <f t="shared" si="7"/>
        <v>89795</v>
      </c>
      <c r="I13" s="12">
        <v>48946</v>
      </c>
      <c r="J13" s="12">
        <v>40849</v>
      </c>
      <c r="K13" s="10">
        <f t="shared" si="8"/>
        <v>20703</v>
      </c>
      <c r="L13" s="12">
        <v>11476</v>
      </c>
      <c r="M13" s="12">
        <v>9227</v>
      </c>
      <c r="N13" s="10">
        <f t="shared" si="9"/>
        <v>67553</v>
      </c>
      <c r="O13" s="12">
        <v>41643</v>
      </c>
      <c r="P13" s="12">
        <v>25910</v>
      </c>
      <c r="Q13" s="10">
        <f t="shared" si="10"/>
        <v>32475</v>
      </c>
      <c r="R13" s="12">
        <v>18175</v>
      </c>
      <c r="S13" s="12">
        <v>14300</v>
      </c>
      <c r="T13" s="10">
        <f t="shared" si="11"/>
        <v>62219</v>
      </c>
      <c r="U13" s="12">
        <v>27197</v>
      </c>
      <c r="V13" s="12">
        <v>35022</v>
      </c>
      <c r="W13" s="10">
        <f>X13+Y13</f>
        <v>20178</v>
      </c>
      <c r="X13" s="10">
        <v>14315</v>
      </c>
      <c r="Y13" s="10">
        <v>5863</v>
      </c>
      <c r="Z13" s="34"/>
      <c r="AA13" s="35"/>
      <c r="AB13" s="36"/>
    </row>
    <row r="14" spans="1:28" x14ac:dyDescent="0.25">
      <c r="A14" s="2">
        <v>9</v>
      </c>
      <c r="B14" s="10">
        <f>E14+H14+K14+N14+Q14+T14+W14</f>
        <v>297231</v>
      </c>
      <c r="C14" s="10">
        <f t="shared" si="3"/>
        <v>164631</v>
      </c>
      <c r="D14" s="10">
        <f t="shared" si="4"/>
        <v>132600</v>
      </c>
      <c r="E14" s="10">
        <f t="shared" si="6"/>
        <v>48953</v>
      </c>
      <c r="F14" s="12">
        <v>25344</v>
      </c>
      <c r="G14" s="12">
        <v>23609</v>
      </c>
      <c r="H14" s="10">
        <f t="shared" si="7"/>
        <v>81901</v>
      </c>
      <c r="I14" s="12">
        <v>44658</v>
      </c>
      <c r="J14" s="12">
        <v>37243</v>
      </c>
      <c r="K14" s="10">
        <f t="shared" si="8"/>
        <v>14914</v>
      </c>
      <c r="L14" s="12">
        <v>8227</v>
      </c>
      <c r="M14" s="12">
        <v>6687</v>
      </c>
      <c r="N14" s="10">
        <f t="shared" si="9"/>
        <v>57699</v>
      </c>
      <c r="O14" s="12">
        <v>35236</v>
      </c>
      <c r="P14" s="12">
        <v>22463</v>
      </c>
      <c r="Q14" s="10">
        <f t="shared" si="10"/>
        <v>29224</v>
      </c>
      <c r="R14" s="12">
        <v>15886</v>
      </c>
      <c r="S14" s="12">
        <v>13338</v>
      </c>
      <c r="T14" s="10">
        <f t="shared" si="11"/>
        <v>48124</v>
      </c>
      <c r="U14" s="12">
        <v>23544</v>
      </c>
      <c r="V14" s="12">
        <v>24580</v>
      </c>
      <c r="W14" s="10">
        <f t="shared" ref="W14:W17" si="12">X14+Y14</f>
        <v>16416</v>
      </c>
      <c r="X14" s="10">
        <v>11736</v>
      </c>
      <c r="Y14" s="10">
        <v>4680</v>
      </c>
      <c r="Z14" s="37"/>
      <c r="AA14" s="38"/>
      <c r="AB14" s="39"/>
    </row>
    <row r="15" spans="1:28" x14ac:dyDescent="0.25">
      <c r="A15" s="2">
        <v>10</v>
      </c>
      <c r="B15" s="10">
        <f>E15+H15+K15+N15+Q15+T15+W15+Z15</f>
        <v>339404</v>
      </c>
      <c r="C15" s="10">
        <f>F15+I15+L15+O15+R15+U15+AB15+X15</f>
        <v>180331</v>
      </c>
      <c r="D15" s="10">
        <f>G15+J15+M15+P15+S15+V15+Y15+AB15</f>
        <v>157733</v>
      </c>
      <c r="E15" s="10">
        <f t="shared" si="6"/>
        <v>48353</v>
      </c>
      <c r="F15" s="12">
        <v>24799</v>
      </c>
      <c r="G15" s="12">
        <v>23554</v>
      </c>
      <c r="H15" s="10">
        <f t="shared" si="7"/>
        <v>81439</v>
      </c>
      <c r="I15" s="12">
        <v>44598</v>
      </c>
      <c r="J15" s="12">
        <v>36841</v>
      </c>
      <c r="K15" s="10">
        <f t="shared" si="8"/>
        <v>13856</v>
      </c>
      <c r="L15" s="12">
        <v>6664</v>
      </c>
      <c r="M15" s="12">
        <v>7192</v>
      </c>
      <c r="N15" s="10">
        <f t="shared" si="9"/>
        <v>47648</v>
      </c>
      <c r="O15" s="12">
        <v>27715</v>
      </c>
      <c r="P15" s="12">
        <v>19933</v>
      </c>
      <c r="Q15" s="10">
        <f t="shared" si="10"/>
        <v>27155</v>
      </c>
      <c r="R15" s="12">
        <v>14951</v>
      </c>
      <c r="S15" s="12">
        <v>12204</v>
      </c>
      <c r="T15" s="10">
        <f t="shared" si="11"/>
        <v>47970</v>
      </c>
      <c r="U15" s="12">
        <v>22636</v>
      </c>
      <c r="V15" s="12">
        <v>25334</v>
      </c>
      <c r="W15" s="10">
        <f t="shared" si="12"/>
        <v>14383</v>
      </c>
      <c r="X15" s="12">
        <v>10338</v>
      </c>
      <c r="Y15" s="12">
        <v>4045</v>
      </c>
      <c r="Z15" s="10">
        <f>AA15+AB15</f>
        <v>58600</v>
      </c>
      <c r="AA15" s="12">
        <v>29970</v>
      </c>
      <c r="AB15" s="12">
        <v>28630</v>
      </c>
    </row>
    <row r="16" spans="1:28" x14ac:dyDescent="0.25">
      <c r="A16" s="2">
        <v>11</v>
      </c>
      <c r="B16" s="10">
        <f t="shared" ref="B16" si="13">E16+H16+K16+N16+Q16+T16+W16+Z16</f>
        <v>301136</v>
      </c>
      <c r="C16" s="10">
        <f>F16+I16+L16+O16+R16+U16+AB16+X16</f>
        <v>156837</v>
      </c>
      <c r="D16" s="10">
        <f>G16+J16+M16+P16+S16+V16+Y16+AB16</f>
        <v>142904</v>
      </c>
      <c r="E16" s="10">
        <f t="shared" si="6"/>
        <v>45086</v>
      </c>
      <c r="F16" s="12">
        <v>22310</v>
      </c>
      <c r="G16" s="12">
        <v>22776</v>
      </c>
      <c r="H16" s="10">
        <f t="shared" si="7"/>
        <v>76723</v>
      </c>
      <c r="I16" s="12">
        <v>41600</v>
      </c>
      <c r="J16" s="12">
        <v>35123</v>
      </c>
      <c r="K16" s="10">
        <f t="shared" si="8"/>
        <v>13029</v>
      </c>
      <c r="L16" s="12">
        <v>6082</v>
      </c>
      <c r="M16" s="12">
        <v>6947</v>
      </c>
      <c r="N16" s="10">
        <f t="shared" si="9"/>
        <v>45745</v>
      </c>
      <c r="O16" s="12">
        <v>26837</v>
      </c>
      <c r="P16" s="12">
        <v>18908</v>
      </c>
      <c r="Q16" s="10">
        <f>R16+S16</f>
        <v>25991</v>
      </c>
      <c r="R16" s="12">
        <v>14389</v>
      </c>
      <c r="S16" s="12">
        <v>11602</v>
      </c>
      <c r="T16" s="10">
        <f t="shared" si="11"/>
        <v>44384</v>
      </c>
      <c r="U16" s="12">
        <v>18869</v>
      </c>
      <c r="V16" s="12">
        <v>25515</v>
      </c>
      <c r="W16" s="10">
        <f t="shared" si="12"/>
        <v>12831</v>
      </c>
      <c r="X16" s="12">
        <v>8774</v>
      </c>
      <c r="Y16" s="12">
        <v>4057</v>
      </c>
      <c r="Z16" s="10">
        <f t="shared" ref="Z16:Z17" si="14">AA16+AB16</f>
        <v>37347</v>
      </c>
      <c r="AA16" s="12">
        <v>19371</v>
      </c>
      <c r="AB16" s="12">
        <v>17976</v>
      </c>
    </row>
    <row r="17" spans="1:28" x14ac:dyDescent="0.25">
      <c r="A17" s="2">
        <v>12</v>
      </c>
      <c r="B17" s="10">
        <f>E17+H17+K17+N17+Q17+T17+W17+Z17</f>
        <v>295892</v>
      </c>
      <c r="C17" s="10">
        <f>F17+I17+L17+O17+R17+U17+AB17+X17</f>
        <v>157825</v>
      </c>
      <c r="D17" s="10">
        <f>G17+J17+M17+P17+S17+V17+Y17+AB17</f>
        <v>137004</v>
      </c>
      <c r="E17" s="10">
        <f t="shared" si="6"/>
        <v>42944</v>
      </c>
      <c r="F17" s="12">
        <v>21928</v>
      </c>
      <c r="G17" s="12">
        <v>21016</v>
      </c>
      <c r="H17" s="10">
        <f t="shared" si="7"/>
        <v>77116</v>
      </c>
      <c r="I17" s="12">
        <v>41837</v>
      </c>
      <c r="J17" s="12">
        <v>35279</v>
      </c>
      <c r="K17" s="10">
        <f t="shared" si="8"/>
        <v>12385</v>
      </c>
      <c r="L17" s="12">
        <v>6209</v>
      </c>
      <c r="M17" s="12">
        <v>6176</v>
      </c>
      <c r="N17" s="10">
        <f t="shared" si="9"/>
        <v>46650</v>
      </c>
      <c r="O17" s="12">
        <v>27386</v>
      </c>
      <c r="P17" s="12">
        <v>19264</v>
      </c>
      <c r="Q17" s="10">
        <f t="shared" si="10"/>
        <v>25595</v>
      </c>
      <c r="R17" s="12">
        <v>13763</v>
      </c>
      <c r="S17" s="12">
        <v>11832</v>
      </c>
      <c r="T17" s="10">
        <f t="shared" si="11"/>
        <v>44445</v>
      </c>
      <c r="U17" s="12">
        <v>21634</v>
      </c>
      <c r="V17" s="12">
        <v>22811</v>
      </c>
      <c r="W17" s="10">
        <f t="shared" si="12"/>
        <v>11182</v>
      </c>
      <c r="X17" s="12">
        <v>7812</v>
      </c>
      <c r="Y17" s="12">
        <v>3370</v>
      </c>
      <c r="Z17" s="10">
        <f t="shared" si="14"/>
        <v>35575</v>
      </c>
      <c r="AA17" s="12">
        <v>18319</v>
      </c>
      <c r="AB17" s="12">
        <v>17256</v>
      </c>
    </row>
    <row r="19" spans="1:28" x14ac:dyDescent="0.25">
      <c r="A19" s="3" t="s">
        <v>14</v>
      </c>
    </row>
    <row r="20" spans="1:28" x14ac:dyDescent="0.25">
      <c r="A20" s="3" t="s">
        <v>20</v>
      </c>
    </row>
    <row r="21" spans="1:28" x14ac:dyDescent="0.25">
      <c r="A21" s="14" t="s">
        <v>21</v>
      </c>
    </row>
    <row r="23" spans="1:28" x14ac:dyDescent="0.25">
      <c r="B23" s="11"/>
    </row>
  </sheetData>
  <mergeCells count="17">
    <mergeCell ref="E3:G3"/>
    <mergeCell ref="H3:J3"/>
    <mergeCell ref="K3:M3"/>
    <mergeCell ref="A1:AB1"/>
    <mergeCell ref="AA2:AB2"/>
    <mergeCell ref="A3:A4"/>
    <mergeCell ref="B3:B4"/>
    <mergeCell ref="C3:C4"/>
    <mergeCell ref="D3:D4"/>
    <mergeCell ref="Z6:AB14"/>
    <mergeCell ref="W6:Y12"/>
    <mergeCell ref="W3:Y3"/>
    <mergeCell ref="L2:N2"/>
    <mergeCell ref="N3:P3"/>
    <mergeCell ref="Q3:S3"/>
    <mergeCell ref="T3:V3"/>
    <mergeCell ref="Z3:AB3"/>
  </mergeCells>
  <phoneticPr fontId="1" type="noConversion"/>
  <pageMargins left="0.7" right="0.7" top="0.75" bottom="0.75" header="0.3" footer="0.3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E5DAB-9997-45AF-BA56-6F1D22F3323B}">
  <sheetPr>
    <pageSetUpPr fitToPage="1"/>
  </sheetPr>
  <dimension ref="A1:AB23"/>
  <sheetViews>
    <sheetView zoomScaleNormal="100" workbookViewId="0">
      <selection activeCell="H7" sqref="H7"/>
    </sheetView>
  </sheetViews>
  <sheetFormatPr defaultRowHeight="16.5" x14ac:dyDescent="0.25"/>
  <cols>
    <col min="1" max="1" width="8.625" customWidth="1"/>
    <col min="2" max="4" width="10.625" style="9" customWidth="1"/>
    <col min="5" max="22" width="8.625" style="9" customWidth="1"/>
    <col min="23" max="28" width="9" style="9"/>
  </cols>
  <sheetData>
    <row r="1" spans="1:28" ht="39.75" customHeight="1" x14ac:dyDescent="0.25">
      <c r="A1" s="24" t="s">
        <v>23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</row>
    <row r="2" spans="1:28" x14ac:dyDescent="0.25">
      <c r="J2" s="4"/>
      <c r="K2" s="4"/>
      <c r="L2" s="46" t="s">
        <v>25</v>
      </c>
      <c r="M2" s="46"/>
      <c r="N2" s="46"/>
      <c r="U2" s="13"/>
      <c r="V2" s="13"/>
      <c r="X2" s="4"/>
      <c r="Y2" s="4"/>
      <c r="AA2" s="47" t="s">
        <v>0</v>
      </c>
      <c r="AB2" s="47"/>
    </row>
    <row r="3" spans="1:28" x14ac:dyDescent="0.25">
      <c r="A3" s="27" t="s">
        <v>13</v>
      </c>
      <c r="B3" s="27" t="s">
        <v>9</v>
      </c>
      <c r="C3" s="27" t="s">
        <v>10</v>
      </c>
      <c r="D3" s="27" t="s">
        <v>11</v>
      </c>
      <c r="E3" s="43" t="s">
        <v>2</v>
      </c>
      <c r="F3" s="44"/>
      <c r="G3" s="45"/>
      <c r="H3" s="43" t="s">
        <v>3</v>
      </c>
      <c r="I3" s="44"/>
      <c r="J3" s="45"/>
      <c r="K3" s="43" t="s">
        <v>4</v>
      </c>
      <c r="L3" s="44"/>
      <c r="M3" s="45"/>
      <c r="N3" s="43" t="s">
        <v>5</v>
      </c>
      <c r="O3" s="44"/>
      <c r="P3" s="45"/>
      <c r="Q3" s="43" t="s">
        <v>6</v>
      </c>
      <c r="R3" s="44"/>
      <c r="S3" s="45"/>
      <c r="T3" s="43" t="s">
        <v>7</v>
      </c>
      <c r="U3" s="44"/>
      <c r="V3" s="45"/>
      <c r="W3" s="43" t="s">
        <v>18</v>
      </c>
      <c r="X3" s="44"/>
      <c r="Y3" s="45"/>
      <c r="Z3" s="43" t="s">
        <v>17</v>
      </c>
      <c r="AA3" s="44"/>
      <c r="AB3" s="45"/>
    </row>
    <row r="4" spans="1:28" x14ac:dyDescent="0.25">
      <c r="A4" s="28"/>
      <c r="B4" s="28"/>
      <c r="C4" s="28"/>
      <c r="D4" s="28"/>
      <c r="E4" s="1" t="s">
        <v>12</v>
      </c>
      <c r="F4" s="1" t="s">
        <v>10</v>
      </c>
      <c r="G4" s="1" t="s">
        <v>11</v>
      </c>
      <c r="H4" s="1" t="s">
        <v>12</v>
      </c>
      <c r="I4" s="1" t="s">
        <v>10</v>
      </c>
      <c r="J4" s="1" t="s">
        <v>11</v>
      </c>
      <c r="K4" s="1" t="s">
        <v>12</v>
      </c>
      <c r="L4" s="1" t="s">
        <v>10</v>
      </c>
      <c r="M4" s="1" t="s">
        <v>11</v>
      </c>
      <c r="N4" s="20" t="s">
        <v>12</v>
      </c>
      <c r="O4" s="20" t="s">
        <v>10</v>
      </c>
      <c r="P4" s="20" t="s">
        <v>11</v>
      </c>
      <c r="Q4" s="20" t="s">
        <v>12</v>
      </c>
      <c r="R4" s="20" t="s">
        <v>10</v>
      </c>
      <c r="S4" s="20" t="s">
        <v>11</v>
      </c>
      <c r="T4" s="20" t="s">
        <v>12</v>
      </c>
      <c r="U4" s="20" t="s">
        <v>10</v>
      </c>
      <c r="V4" s="20" t="s">
        <v>11</v>
      </c>
      <c r="W4" s="20" t="s">
        <v>12</v>
      </c>
      <c r="X4" s="20" t="s">
        <v>10</v>
      </c>
      <c r="Y4" s="20" t="s">
        <v>11</v>
      </c>
      <c r="Z4" s="20" t="s">
        <v>12</v>
      </c>
      <c r="AA4" s="20" t="s">
        <v>10</v>
      </c>
      <c r="AB4" s="20" t="s">
        <v>11</v>
      </c>
    </row>
    <row r="5" spans="1:28" x14ac:dyDescent="0.25">
      <c r="A5" s="1" t="s">
        <v>8</v>
      </c>
      <c r="B5" s="10">
        <f>E5+H5+K5+N5+Q5+T5+Z5+W5</f>
        <v>518504</v>
      </c>
      <c r="C5" s="10">
        <f>F5+I5+L5+O5+R5+U5+AA5+X5</f>
        <v>157757</v>
      </c>
      <c r="D5" s="10">
        <f>G5+J5+M5+P5+S5+V5+AB5+Y5</f>
        <v>360747</v>
      </c>
      <c r="E5" s="10">
        <f>SUM(E6:E17)</f>
        <v>126321</v>
      </c>
      <c r="F5" s="10">
        <f t="shared" ref="F5:AB5" si="0">SUM(F6:F17)</f>
        <v>34737</v>
      </c>
      <c r="G5" s="10">
        <f t="shared" si="0"/>
        <v>91584</v>
      </c>
      <c r="H5" s="10">
        <f t="shared" si="0"/>
        <v>119563</v>
      </c>
      <c r="I5" s="10">
        <f t="shared" si="0"/>
        <v>33694</v>
      </c>
      <c r="J5" s="10">
        <f t="shared" si="0"/>
        <v>85869</v>
      </c>
      <c r="K5" s="19">
        <f t="shared" si="0"/>
        <v>37787</v>
      </c>
      <c r="L5" s="19">
        <f t="shared" si="0"/>
        <v>15980</v>
      </c>
      <c r="M5" s="19">
        <f t="shared" si="0"/>
        <v>21807</v>
      </c>
      <c r="N5" s="19">
        <f t="shared" si="0"/>
        <v>72111</v>
      </c>
      <c r="O5" s="10">
        <f t="shared" si="0"/>
        <v>28052</v>
      </c>
      <c r="P5" s="10">
        <f t="shared" si="0"/>
        <v>44059</v>
      </c>
      <c r="Q5" s="10">
        <f t="shared" si="0"/>
        <v>62446</v>
      </c>
      <c r="R5" s="10">
        <f t="shared" si="0"/>
        <v>18707</v>
      </c>
      <c r="S5" s="10">
        <f t="shared" si="0"/>
        <v>43739</v>
      </c>
      <c r="T5" s="10">
        <f t="shared" si="0"/>
        <v>30363</v>
      </c>
      <c r="U5" s="10">
        <f t="shared" si="0"/>
        <v>7188</v>
      </c>
      <c r="V5" s="10">
        <f t="shared" si="0"/>
        <v>23175</v>
      </c>
      <c r="W5" s="10">
        <f t="shared" si="0"/>
        <v>10751</v>
      </c>
      <c r="X5" s="10">
        <f t="shared" si="0"/>
        <v>2423</v>
      </c>
      <c r="Y5" s="10">
        <f t="shared" si="0"/>
        <v>8328</v>
      </c>
      <c r="Z5" s="10">
        <f t="shared" si="0"/>
        <v>59162</v>
      </c>
      <c r="AA5" s="10">
        <f t="shared" si="0"/>
        <v>16976</v>
      </c>
      <c r="AB5" s="10">
        <f t="shared" si="0"/>
        <v>42186</v>
      </c>
    </row>
    <row r="6" spans="1:28" x14ac:dyDescent="0.25">
      <c r="A6" s="2">
        <v>1</v>
      </c>
      <c r="B6" s="10">
        <f>E6+H6+K6+N6+Q6+T6</f>
        <v>38025</v>
      </c>
      <c r="C6" s="10">
        <f>F6+I6+L6+O6+R6+U6+AA6+X6</f>
        <v>13555</v>
      </c>
      <c r="D6" s="10">
        <f>G6+J6+M6+P6+S6+V6+AB6+Y6</f>
        <v>29394</v>
      </c>
      <c r="E6" s="10">
        <f>F6+G6</f>
        <v>11723</v>
      </c>
      <c r="F6" s="12">
        <v>3539</v>
      </c>
      <c r="G6" s="12">
        <v>8184</v>
      </c>
      <c r="H6" s="10">
        <f>I6+J6</f>
        <v>9935</v>
      </c>
      <c r="I6" s="12">
        <v>3002</v>
      </c>
      <c r="J6" s="12">
        <v>6933</v>
      </c>
      <c r="K6" s="12">
        <f>L6+M6</f>
        <v>3166</v>
      </c>
      <c r="L6" s="12">
        <v>1495</v>
      </c>
      <c r="M6" s="12">
        <v>1671</v>
      </c>
      <c r="N6" s="12">
        <f>O6+P6</f>
        <v>5553</v>
      </c>
      <c r="O6" s="12">
        <v>2140</v>
      </c>
      <c r="P6" s="12">
        <v>3413</v>
      </c>
      <c r="Q6" s="10">
        <f>R6+S6</f>
        <v>5196</v>
      </c>
      <c r="R6" s="12">
        <v>1575</v>
      </c>
      <c r="S6" s="12">
        <v>3621</v>
      </c>
      <c r="T6" s="10">
        <f>U6+V6</f>
        <v>2452</v>
      </c>
      <c r="U6" s="12">
        <v>483</v>
      </c>
      <c r="V6" s="12">
        <v>1969</v>
      </c>
      <c r="W6" s="10">
        <f t="shared" ref="W6:W12" si="1">X6+Y6</f>
        <v>1069</v>
      </c>
      <c r="X6" s="21">
        <v>184</v>
      </c>
      <c r="Y6" s="21">
        <v>885</v>
      </c>
      <c r="Z6" s="18">
        <f t="shared" ref="Z6:Z14" si="2">AA6+AB6</f>
        <v>3855</v>
      </c>
      <c r="AA6" s="21">
        <v>1137</v>
      </c>
      <c r="AB6" s="21">
        <v>2718</v>
      </c>
    </row>
    <row r="7" spans="1:28" x14ac:dyDescent="0.25">
      <c r="A7" s="2">
        <v>2</v>
      </c>
      <c r="B7" s="10">
        <f t="shared" ref="B7:B12" si="3">E7+H7+K7+N7+Q7+T7</f>
        <v>27862</v>
      </c>
      <c r="C7" s="10">
        <f t="shared" ref="C7:D14" si="4">F7+I7+L7+O7+R7+U7+AA7+X7</f>
        <v>9158</v>
      </c>
      <c r="D7" s="10">
        <f t="shared" si="4"/>
        <v>21638</v>
      </c>
      <c r="E7" s="10">
        <f t="shared" ref="E7:E17" si="5">F7+G7</f>
        <v>7980</v>
      </c>
      <c r="F7" s="12">
        <v>2368</v>
      </c>
      <c r="G7" s="12">
        <v>5612</v>
      </c>
      <c r="H7" s="10">
        <f t="shared" ref="H7:H17" si="6">I7+J7</f>
        <v>7090</v>
      </c>
      <c r="I7" s="12">
        <v>1914</v>
      </c>
      <c r="J7" s="12">
        <v>5176</v>
      </c>
      <c r="K7" s="12">
        <f t="shared" ref="K7:K17" si="7">L7+M7</f>
        <v>2060</v>
      </c>
      <c r="L7" s="12">
        <v>704</v>
      </c>
      <c r="M7" s="12">
        <v>1356</v>
      </c>
      <c r="N7" s="12">
        <f t="shared" ref="N7:N17" si="8">O7+P7</f>
        <v>4416</v>
      </c>
      <c r="O7" s="12">
        <v>1801</v>
      </c>
      <c r="P7" s="12">
        <v>2615</v>
      </c>
      <c r="Q7" s="10">
        <f t="shared" ref="Q7:Q17" si="9">R7+S7</f>
        <v>3987</v>
      </c>
      <c r="R7" s="12">
        <v>1126</v>
      </c>
      <c r="S7" s="12">
        <v>2861</v>
      </c>
      <c r="T7" s="10">
        <f t="shared" ref="T7:T17" si="10">U7+V7</f>
        <v>2329</v>
      </c>
      <c r="U7" s="12">
        <v>504</v>
      </c>
      <c r="V7" s="12">
        <v>1825</v>
      </c>
      <c r="W7" s="10">
        <f t="shared" si="1"/>
        <v>527</v>
      </c>
      <c r="X7" s="21">
        <v>65</v>
      </c>
      <c r="Y7" s="21">
        <v>462</v>
      </c>
      <c r="Z7" s="18">
        <f t="shared" si="2"/>
        <v>2407</v>
      </c>
      <c r="AA7" s="21">
        <v>676</v>
      </c>
      <c r="AB7" s="21">
        <v>1731</v>
      </c>
    </row>
    <row r="8" spans="1:28" x14ac:dyDescent="0.25">
      <c r="A8" s="2">
        <v>3</v>
      </c>
      <c r="B8" s="10">
        <f t="shared" si="3"/>
        <v>35574</v>
      </c>
      <c r="C8" s="10">
        <f t="shared" si="4"/>
        <v>12157</v>
      </c>
      <c r="D8" s="10">
        <f t="shared" si="4"/>
        <v>28172</v>
      </c>
      <c r="E8" s="10">
        <f t="shared" si="5"/>
        <v>9660</v>
      </c>
      <c r="F8" s="12">
        <v>2503</v>
      </c>
      <c r="G8" s="12">
        <v>7157</v>
      </c>
      <c r="H8" s="10">
        <f t="shared" si="6"/>
        <v>9263</v>
      </c>
      <c r="I8" s="12">
        <v>2308</v>
      </c>
      <c r="J8" s="12">
        <v>6955</v>
      </c>
      <c r="K8" s="12">
        <f t="shared" si="7"/>
        <v>3536</v>
      </c>
      <c r="L8" s="12">
        <v>1678</v>
      </c>
      <c r="M8" s="12">
        <v>1858</v>
      </c>
      <c r="N8" s="12">
        <f t="shared" si="8"/>
        <v>5768</v>
      </c>
      <c r="O8" s="12">
        <v>2198</v>
      </c>
      <c r="P8" s="12">
        <v>3570</v>
      </c>
      <c r="Q8" s="10">
        <f t="shared" si="9"/>
        <v>5232</v>
      </c>
      <c r="R8" s="12">
        <v>1603</v>
      </c>
      <c r="S8" s="12">
        <v>3629</v>
      </c>
      <c r="T8" s="10">
        <f t="shared" si="10"/>
        <v>2115</v>
      </c>
      <c r="U8" s="12">
        <v>464</v>
      </c>
      <c r="V8" s="12">
        <v>1651</v>
      </c>
      <c r="W8" s="10">
        <f t="shared" si="1"/>
        <v>1139</v>
      </c>
      <c r="X8" s="21">
        <v>276</v>
      </c>
      <c r="Y8" s="21">
        <v>863</v>
      </c>
      <c r="Z8" s="18">
        <f t="shared" si="2"/>
        <v>3616</v>
      </c>
      <c r="AA8" s="21">
        <v>1127</v>
      </c>
      <c r="AB8" s="21">
        <v>2489</v>
      </c>
    </row>
    <row r="9" spans="1:28" x14ac:dyDescent="0.25">
      <c r="A9" s="2">
        <v>4</v>
      </c>
      <c r="B9" s="10">
        <f t="shared" si="3"/>
        <v>34573</v>
      </c>
      <c r="C9" s="10">
        <f t="shared" si="4"/>
        <v>10747</v>
      </c>
      <c r="D9" s="10">
        <f t="shared" si="4"/>
        <v>28902</v>
      </c>
      <c r="E9" s="10">
        <f t="shared" si="5"/>
        <v>9275</v>
      </c>
      <c r="F9" s="12">
        <v>2342</v>
      </c>
      <c r="G9" s="12">
        <v>6933</v>
      </c>
      <c r="H9" s="10">
        <f t="shared" si="6"/>
        <v>8579</v>
      </c>
      <c r="I9" s="12">
        <v>2088</v>
      </c>
      <c r="J9" s="12">
        <v>6491</v>
      </c>
      <c r="K9" s="12">
        <f t="shared" si="7"/>
        <v>3040</v>
      </c>
      <c r="L9" s="12">
        <v>1054</v>
      </c>
      <c r="M9" s="12">
        <v>1986</v>
      </c>
      <c r="N9" s="12">
        <f t="shared" si="8"/>
        <v>5756</v>
      </c>
      <c r="O9" s="12">
        <v>2220</v>
      </c>
      <c r="P9" s="12">
        <v>3536</v>
      </c>
      <c r="Q9" s="10">
        <f t="shared" si="9"/>
        <v>5537</v>
      </c>
      <c r="R9" s="12">
        <v>1600</v>
      </c>
      <c r="S9" s="12">
        <v>3937</v>
      </c>
      <c r="T9" s="10">
        <f t="shared" si="10"/>
        <v>2386</v>
      </c>
      <c r="U9" s="12">
        <v>543</v>
      </c>
      <c r="V9" s="12">
        <v>1843</v>
      </c>
      <c r="W9" s="10">
        <f t="shared" si="1"/>
        <v>747</v>
      </c>
      <c r="X9" s="21">
        <v>154</v>
      </c>
      <c r="Y9" s="21">
        <v>593</v>
      </c>
      <c r="Z9" s="18">
        <f t="shared" si="2"/>
        <v>4329</v>
      </c>
      <c r="AA9" s="21">
        <v>746</v>
      </c>
      <c r="AB9" s="21">
        <v>3583</v>
      </c>
    </row>
    <row r="10" spans="1:28" x14ac:dyDescent="0.25">
      <c r="A10" s="2">
        <v>5</v>
      </c>
      <c r="B10" s="10">
        <f t="shared" si="3"/>
        <v>38420</v>
      </c>
      <c r="C10" s="10">
        <f t="shared" si="4"/>
        <v>12915</v>
      </c>
      <c r="D10" s="10">
        <f t="shared" si="4"/>
        <v>31587</v>
      </c>
      <c r="E10" s="10">
        <f t="shared" si="5"/>
        <v>10473</v>
      </c>
      <c r="F10" s="12">
        <v>2624</v>
      </c>
      <c r="G10" s="12">
        <v>7849</v>
      </c>
      <c r="H10" s="10">
        <f t="shared" si="6"/>
        <v>9442</v>
      </c>
      <c r="I10" s="12">
        <v>2317</v>
      </c>
      <c r="J10" s="12">
        <v>7125</v>
      </c>
      <c r="K10" s="12">
        <f t="shared" si="7"/>
        <v>3546</v>
      </c>
      <c r="L10" s="12">
        <v>1685</v>
      </c>
      <c r="M10" s="12">
        <v>1861</v>
      </c>
      <c r="N10" s="12">
        <f t="shared" si="8"/>
        <v>7159</v>
      </c>
      <c r="O10" s="12">
        <v>2695</v>
      </c>
      <c r="P10" s="12">
        <v>4464</v>
      </c>
      <c r="Q10" s="10">
        <f t="shared" si="9"/>
        <v>5748</v>
      </c>
      <c r="R10" s="12">
        <v>1786</v>
      </c>
      <c r="S10" s="12">
        <v>3962</v>
      </c>
      <c r="T10" s="10">
        <f t="shared" si="10"/>
        <v>2052</v>
      </c>
      <c r="U10" s="12">
        <v>428</v>
      </c>
      <c r="V10" s="12">
        <v>1624</v>
      </c>
      <c r="W10" s="10">
        <f t="shared" si="1"/>
        <v>1368</v>
      </c>
      <c r="X10" s="21">
        <v>634</v>
      </c>
      <c r="Y10" s="21">
        <v>734</v>
      </c>
      <c r="Z10" s="18">
        <f t="shared" si="2"/>
        <v>4714</v>
      </c>
      <c r="AA10" s="21">
        <v>746</v>
      </c>
      <c r="AB10" s="21">
        <v>3968</v>
      </c>
    </row>
    <row r="11" spans="1:28" x14ac:dyDescent="0.25">
      <c r="A11" s="2">
        <v>6</v>
      </c>
      <c r="B11" s="10">
        <f t="shared" si="3"/>
        <v>35399</v>
      </c>
      <c r="C11" s="10">
        <f t="shared" si="4"/>
        <v>11715</v>
      </c>
      <c r="D11" s="10">
        <f t="shared" si="4"/>
        <v>29807</v>
      </c>
      <c r="E11" s="10">
        <f t="shared" si="5"/>
        <v>9851</v>
      </c>
      <c r="F11" s="12">
        <v>2612</v>
      </c>
      <c r="G11" s="12">
        <v>7239</v>
      </c>
      <c r="H11" s="10">
        <f t="shared" si="6"/>
        <v>9260</v>
      </c>
      <c r="I11" s="12">
        <v>2391</v>
      </c>
      <c r="J11" s="12">
        <v>6869</v>
      </c>
      <c r="K11" s="12">
        <f t="shared" si="7"/>
        <v>2970</v>
      </c>
      <c r="L11" s="12">
        <v>1026</v>
      </c>
      <c r="M11" s="12">
        <v>1944</v>
      </c>
      <c r="N11" s="12">
        <f t="shared" si="8"/>
        <v>5778</v>
      </c>
      <c r="O11" s="12">
        <v>2232</v>
      </c>
      <c r="P11" s="12">
        <v>3546</v>
      </c>
      <c r="Q11" s="10">
        <f t="shared" si="9"/>
        <v>5266</v>
      </c>
      <c r="R11" s="12">
        <v>1612</v>
      </c>
      <c r="S11" s="12">
        <v>3654</v>
      </c>
      <c r="T11" s="10">
        <f t="shared" si="10"/>
        <v>2274</v>
      </c>
      <c r="U11" s="12">
        <v>447</v>
      </c>
      <c r="V11" s="12">
        <v>1827</v>
      </c>
      <c r="W11" s="10">
        <f t="shared" si="1"/>
        <v>805</v>
      </c>
      <c r="X11" s="21">
        <v>126</v>
      </c>
      <c r="Y11" s="21">
        <v>679</v>
      </c>
      <c r="Z11" s="18">
        <f t="shared" si="2"/>
        <v>5318</v>
      </c>
      <c r="AA11" s="21">
        <v>1269</v>
      </c>
      <c r="AB11" s="21">
        <v>4049</v>
      </c>
    </row>
    <row r="12" spans="1:28" x14ac:dyDescent="0.25">
      <c r="A12" s="2">
        <v>7</v>
      </c>
      <c r="B12" s="10">
        <f t="shared" si="3"/>
        <v>43326</v>
      </c>
      <c r="C12" s="10">
        <f t="shared" si="4"/>
        <v>16972</v>
      </c>
      <c r="D12" s="10">
        <f t="shared" si="4"/>
        <v>33323</v>
      </c>
      <c r="E12" s="10">
        <f t="shared" si="5"/>
        <v>11977</v>
      </c>
      <c r="F12" s="12">
        <v>3466</v>
      </c>
      <c r="G12" s="12">
        <v>8511</v>
      </c>
      <c r="H12" s="10">
        <f t="shared" si="6"/>
        <v>13048</v>
      </c>
      <c r="I12" s="12">
        <v>4811</v>
      </c>
      <c r="J12" s="12">
        <v>8237</v>
      </c>
      <c r="K12" s="12">
        <f t="shared" si="7"/>
        <v>3160</v>
      </c>
      <c r="L12" s="12">
        <v>1503</v>
      </c>
      <c r="M12" s="12">
        <v>1657</v>
      </c>
      <c r="N12" s="12">
        <f t="shared" si="8"/>
        <v>6595</v>
      </c>
      <c r="O12" s="12">
        <v>2769</v>
      </c>
      <c r="P12" s="12">
        <v>3826</v>
      </c>
      <c r="Q12" s="10">
        <f t="shared" si="9"/>
        <v>5570</v>
      </c>
      <c r="R12" s="12">
        <v>1758</v>
      </c>
      <c r="S12" s="12">
        <v>3812</v>
      </c>
      <c r="T12" s="10">
        <f t="shared" si="10"/>
        <v>2976</v>
      </c>
      <c r="U12" s="12">
        <v>995</v>
      </c>
      <c r="V12" s="12">
        <v>1981</v>
      </c>
      <c r="W12" s="10">
        <f t="shared" si="1"/>
        <v>898</v>
      </c>
      <c r="X12" s="21">
        <v>132</v>
      </c>
      <c r="Y12" s="21">
        <v>766</v>
      </c>
      <c r="Z12" s="18">
        <f t="shared" si="2"/>
        <v>6071</v>
      </c>
      <c r="AA12" s="21">
        <v>1538</v>
      </c>
      <c r="AB12" s="21">
        <v>4533</v>
      </c>
    </row>
    <row r="13" spans="1:28" x14ac:dyDescent="0.25">
      <c r="A13" s="2">
        <v>8</v>
      </c>
      <c r="B13" s="10">
        <f>E13+H13+K13+N13+Q13+T13+W13</f>
        <v>44788</v>
      </c>
      <c r="C13" s="10">
        <f t="shared" si="4"/>
        <v>17224</v>
      </c>
      <c r="D13" s="10">
        <f t="shared" si="4"/>
        <v>33974</v>
      </c>
      <c r="E13" s="10">
        <f t="shared" si="5"/>
        <v>12262</v>
      </c>
      <c r="F13" s="12">
        <v>3710</v>
      </c>
      <c r="G13" s="12">
        <v>8552</v>
      </c>
      <c r="H13" s="10">
        <f t="shared" si="6"/>
        <v>12614</v>
      </c>
      <c r="I13" s="12">
        <v>4474</v>
      </c>
      <c r="J13" s="12">
        <v>8140</v>
      </c>
      <c r="K13" s="12">
        <f t="shared" si="7"/>
        <v>3332</v>
      </c>
      <c r="L13" s="12">
        <v>1583</v>
      </c>
      <c r="M13" s="12">
        <v>1749</v>
      </c>
      <c r="N13" s="12">
        <f t="shared" si="8"/>
        <v>6544</v>
      </c>
      <c r="O13" s="12">
        <v>2597</v>
      </c>
      <c r="P13" s="12">
        <v>3947</v>
      </c>
      <c r="Q13" s="10">
        <f t="shared" si="9"/>
        <v>5550</v>
      </c>
      <c r="R13" s="12">
        <v>1741</v>
      </c>
      <c r="S13" s="12">
        <v>3809</v>
      </c>
      <c r="T13" s="10">
        <f t="shared" si="10"/>
        <v>3352</v>
      </c>
      <c r="U13" s="12">
        <v>1101</v>
      </c>
      <c r="V13" s="12">
        <v>2251</v>
      </c>
      <c r="W13" s="10">
        <f>X13+Y13</f>
        <v>1134</v>
      </c>
      <c r="X13" s="21">
        <v>330</v>
      </c>
      <c r="Y13" s="21">
        <v>804</v>
      </c>
      <c r="Z13" s="18">
        <f t="shared" si="2"/>
        <v>6410</v>
      </c>
      <c r="AA13" s="21">
        <v>1688</v>
      </c>
      <c r="AB13" s="21">
        <v>4722</v>
      </c>
    </row>
    <row r="14" spans="1:28" x14ac:dyDescent="0.25">
      <c r="A14" s="2">
        <v>9</v>
      </c>
      <c r="B14" s="10">
        <f>E14+H14+K14+N14+Q14+T14+W14</f>
        <v>36832</v>
      </c>
      <c r="C14" s="10">
        <f t="shared" si="4"/>
        <v>14138</v>
      </c>
      <c r="D14" s="10">
        <f t="shared" si="4"/>
        <v>29307</v>
      </c>
      <c r="E14" s="10">
        <f t="shared" si="5"/>
        <v>10627</v>
      </c>
      <c r="F14" s="12">
        <v>2894</v>
      </c>
      <c r="G14" s="12">
        <v>7733</v>
      </c>
      <c r="H14" s="10">
        <f t="shared" si="6"/>
        <v>9066</v>
      </c>
      <c r="I14" s="12">
        <v>2494</v>
      </c>
      <c r="J14" s="12">
        <v>6572</v>
      </c>
      <c r="K14" s="12">
        <f t="shared" si="7"/>
        <v>3135</v>
      </c>
      <c r="L14" s="12">
        <v>1484</v>
      </c>
      <c r="M14" s="12">
        <v>1651</v>
      </c>
      <c r="N14" s="12">
        <f t="shared" si="8"/>
        <v>6127</v>
      </c>
      <c r="O14" s="12">
        <v>2294</v>
      </c>
      <c r="P14" s="12">
        <v>3833</v>
      </c>
      <c r="Q14" s="10">
        <f t="shared" si="9"/>
        <v>4897</v>
      </c>
      <c r="R14" s="12">
        <v>1398</v>
      </c>
      <c r="S14" s="12">
        <v>3499</v>
      </c>
      <c r="T14" s="10">
        <f t="shared" si="10"/>
        <v>2185</v>
      </c>
      <c r="U14" s="12">
        <v>470</v>
      </c>
      <c r="V14" s="12">
        <v>1715</v>
      </c>
      <c r="W14" s="10">
        <f t="shared" ref="W14:W17" si="11">X14+Y14</f>
        <v>795</v>
      </c>
      <c r="X14" s="21">
        <v>139</v>
      </c>
      <c r="Y14" s="21">
        <v>656</v>
      </c>
      <c r="Z14" s="18">
        <f t="shared" si="2"/>
        <v>6613</v>
      </c>
      <c r="AA14" s="21">
        <v>2965</v>
      </c>
      <c r="AB14" s="21">
        <v>3648</v>
      </c>
    </row>
    <row r="15" spans="1:28" x14ac:dyDescent="0.25">
      <c r="A15" s="2">
        <v>10</v>
      </c>
      <c r="B15" s="10">
        <f>E15+H15+K15+N15+Q15+T15+W15+Z15</f>
        <v>43401</v>
      </c>
      <c r="C15" s="10">
        <f>F15+I15+L15+O15+R15+U15+AB15+X15</f>
        <v>14300</v>
      </c>
      <c r="D15" s="10">
        <f>G15+J15+M15+P15+S15+V15+Y15+AB15</f>
        <v>29781</v>
      </c>
      <c r="E15" s="10">
        <f t="shared" si="5"/>
        <v>10894</v>
      </c>
      <c r="F15" s="12">
        <v>2929</v>
      </c>
      <c r="G15" s="12">
        <v>7965</v>
      </c>
      <c r="H15" s="10">
        <f t="shared" si="6"/>
        <v>9978</v>
      </c>
      <c r="I15" s="12">
        <v>2564</v>
      </c>
      <c r="J15" s="12">
        <v>7414</v>
      </c>
      <c r="K15" s="12">
        <f t="shared" si="7"/>
        <v>2989</v>
      </c>
      <c r="L15" s="12">
        <v>1405</v>
      </c>
      <c r="M15" s="12">
        <v>1584</v>
      </c>
      <c r="N15" s="12">
        <f t="shared" si="8"/>
        <v>5807</v>
      </c>
      <c r="O15" s="12">
        <v>2256</v>
      </c>
      <c r="P15" s="12">
        <v>3551</v>
      </c>
      <c r="Q15" s="10">
        <f t="shared" si="9"/>
        <v>5014</v>
      </c>
      <c r="R15" s="12">
        <v>1447</v>
      </c>
      <c r="S15" s="12">
        <v>3567</v>
      </c>
      <c r="T15" s="10">
        <f t="shared" si="10"/>
        <v>2557</v>
      </c>
      <c r="U15" s="12">
        <v>533</v>
      </c>
      <c r="V15" s="12">
        <v>2024</v>
      </c>
      <c r="W15" s="10">
        <f t="shared" si="11"/>
        <v>678</v>
      </c>
      <c r="X15" s="21">
        <v>84</v>
      </c>
      <c r="Y15" s="21">
        <v>594</v>
      </c>
      <c r="Z15" s="18">
        <f>AA15+AB15</f>
        <v>5484</v>
      </c>
      <c r="AA15" s="21">
        <v>2402</v>
      </c>
      <c r="AB15" s="21">
        <v>3082</v>
      </c>
    </row>
    <row r="16" spans="1:28" x14ac:dyDescent="0.25">
      <c r="A16" s="2">
        <v>11</v>
      </c>
      <c r="B16" s="10">
        <f t="shared" ref="B16" si="12">E16+H16+K16+N16+Q16+T16+W16+Z16</f>
        <v>43421</v>
      </c>
      <c r="C16" s="10">
        <f>F16+I16+L16+O16+R16+U16+AB16+X16</f>
        <v>14040</v>
      </c>
      <c r="D16" s="10">
        <f>G16+J16+M16+P16+S16+V16+Y16+AB16</f>
        <v>30419</v>
      </c>
      <c r="E16" s="10">
        <f t="shared" si="5"/>
        <v>10448</v>
      </c>
      <c r="F16" s="12">
        <v>2799</v>
      </c>
      <c r="G16" s="12">
        <v>7649</v>
      </c>
      <c r="H16" s="10">
        <f t="shared" si="6"/>
        <v>10557</v>
      </c>
      <c r="I16" s="12">
        <v>2728</v>
      </c>
      <c r="J16" s="12">
        <v>7829</v>
      </c>
      <c r="K16" s="12">
        <f t="shared" si="7"/>
        <v>3500</v>
      </c>
      <c r="L16" s="12">
        <v>1210</v>
      </c>
      <c r="M16" s="12">
        <v>2290</v>
      </c>
      <c r="N16" s="12">
        <f t="shared" si="8"/>
        <v>6377</v>
      </c>
      <c r="O16" s="12">
        <v>2446</v>
      </c>
      <c r="P16" s="12">
        <v>3931</v>
      </c>
      <c r="Q16" s="10">
        <f>R16+S16</f>
        <v>4897</v>
      </c>
      <c r="R16" s="12">
        <v>1429</v>
      </c>
      <c r="S16" s="12">
        <v>3468</v>
      </c>
      <c r="T16" s="10">
        <f t="shared" si="10"/>
        <v>2484</v>
      </c>
      <c r="U16" s="12">
        <v>546</v>
      </c>
      <c r="V16" s="12">
        <v>1938</v>
      </c>
      <c r="W16" s="10">
        <f t="shared" si="11"/>
        <v>654</v>
      </c>
      <c r="X16" s="21">
        <v>111</v>
      </c>
      <c r="Y16" s="21">
        <v>543</v>
      </c>
      <c r="Z16" s="10">
        <f t="shared" ref="Z16:Z17" si="13">AA16+AB16</f>
        <v>4504</v>
      </c>
      <c r="AA16" s="21">
        <v>1733</v>
      </c>
      <c r="AB16" s="21">
        <v>2771</v>
      </c>
    </row>
    <row r="17" spans="1:28" x14ac:dyDescent="0.25">
      <c r="A17" s="2">
        <v>12</v>
      </c>
      <c r="B17" s="10">
        <f>E17+H17+K17+N17+Q17+T17+W17+Z17</f>
        <v>46997</v>
      </c>
      <c r="C17" s="10">
        <f>F17+I17+L17+O17+R17+U17+AB17+X17</f>
        <v>16497</v>
      </c>
      <c r="D17" s="10">
        <f>G17+J17+M17+P17+S17+V17+Y17+AB17</f>
        <v>34443</v>
      </c>
      <c r="E17" s="10">
        <f t="shared" si="5"/>
        <v>11151</v>
      </c>
      <c r="F17" s="12">
        <v>2951</v>
      </c>
      <c r="G17" s="12">
        <v>8200</v>
      </c>
      <c r="H17" s="10">
        <f t="shared" si="6"/>
        <v>10731</v>
      </c>
      <c r="I17" s="12">
        <v>2603</v>
      </c>
      <c r="J17" s="12">
        <v>8128</v>
      </c>
      <c r="K17" s="12">
        <f t="shared" si="7"/>
        <v>3353</v>
      </c>
      <c r="L17" s="12">
        <v>1153</v>
      </c>
      <c r="M17" s="12">
        <v>2200</v>
      </c>
      <c r="N17" s="12">
        <f t="shared" si="8"/>
        <v>6231</v>
      </c>
      <c r="O17" s="12">
        <v>2404</v>
      </c>
      <c r="P17" s="12">
        <v>3827</v>
      </c>
      <c r="Q17" s="10">
        <f t="shared" si="9"/>
        <v>5552</v>
      </c>
      <c r="R17" s="12">
        <v>1632</v>
      </c>
      <c r="S17" s="12">
        <v>3920</v>
      </c>
      <c r="T17" s="10">
        <f t="shared" si="10"/>
        <v>3201</v>
      </c>
      <c r="U17" s="12">
        <v>674</v>
      </c>
      <c r="V17" s="12">
        <v>2527</v>
      </c>
      <c r="W17" s="10">
        <f t="shared" si="11"/>
        <v>937</v>
      </c>
      <c r="X17" s="21">
        <v>188</v>
      </c>
      <c r="Y17" s="21">
        <v>749</v>
      </c>
      <c r="Z17" s="10">
        <f t="shared" si="13"/>
        <v>5841</v>
      </c>
      <c r="AA17" s="21">
        <v>949</v>
      </c>
      <c r="AB17" s="21">
        <v>4892</v>
      </c>
    </row>
    <row r="19" spans="1:28" x14ac:dyDescent="0.25">
      <c r="A19" s="3" t="s">
        <v>14</v>
      </c>
    </row>
    <row r="20" spans="1:28" x14ac:dyDescent="0.25">
      <c r="A20" s="3"/>
    </row>
    <row r="21" spans="1:28" x14ac:dyDescent="0.25">
      <c r="A21" s="14"/>
    </row>
    <row r="23" spans="1:28" x14ac:dyDescent="0.25">
      <c r="B23" s="11"/>
    </row>
  </sheetData>
  <mergeCells count="15">
    <mergeCell ref="A1:AB1"/>
    <mergeCell ref="L2:N2"/>
    <mergeCell ref="AA2:AB2"/>
    <mergeCell ref="A3:A4"/>
    <mergeCell ref="B3:B4"/>
    <mergeCell ref="C3:C4"/>
    <mergeCell ref="D3:D4"/>
    <mergeCell ref="E3:G3"/>
    <mergeCell ref="H3:J3"/>
    <mergeCell ref="K3:M3"/>
    <mergeCell ref="N3:P3"/>
    <mergeCell ref="Q3:S3"/>
    <mergeCell ref="T3:V3"/>
    <mergeCell ref="W3:Y3"/>
    <mergeCell ref="Z3:AB3"/>
  </mergeCells>
  <phoneticPr fontId="1" type="noConversion"/>
  <pageMargins left="0.7" right="0.7" top="0.75" bottom="0.75" header="0.3" footer="0.3"/>
  <pageSetup paperSize="9" scale="5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15180-E4A3-405A-94AD-5F991DE90B01}">
  <dimension ref="A1:AB19"/>
  <sheetViews>
    <sheetView tabSelected="1" workbookViewId="0">
      <selection activeCell="O26" sqref="O26"/>
    </sheetView>
  </sheetViews>
  <sheetFormatPr defaultRowHeight="16.5" x14ac:dyDescent="0.25"/>
  <cols>
    <col min="1" max="1" width="9" style="22"/>
    <col min="2" max="2" width="9.75" style="22" customWidth="1"/>
    <col min="3" max="3" width="10.875" style="22" customWidth="1"/>
    <col min="4" max="4" width="10.5" style="22" customWidth="1"/>
    <col min="5" max="7" width="9" style="22"/>
    <col min="8" max="8" width="9.625" style="22" customWidth="1"/>
    <col min="9" max="16384" width="9" style="22"/>
  </cols>
  <sheetData>
    <row r="1" spans="1:28" ht="21" x14ac:dyDescent="0.25">
      <c r="A1" s="24" t="s">
        <v>23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</row>
    <row r="2" spans="1:28" x14ac:dyDescent="0.25">
      <c r="B2" s="9"/>
      <c r="C2" s="9"/>
      <c r="D2" s="9"/>
      <c r="E2" s="9"/>
      <c r="F2" s="9"/>
      <c r="G2" s="9"/>
      <c r="H2" s="9"/>
      <c r="I2" s="9"/>
      <c r="J2" s="4"/>
      <c r="K2" s="4"/>
      <c r="L2" s="46" t="s">
        <v>26</v>
      </c>
      <c r="M2" s="46"/>
      <c r="N2" s="46"/>
      <c r="O2" s="9"/>
      <c r="P2" s="9"/>
      <c r="Q2" s="9"/>
      <c r="R2" s="9"/>
      <c r="S2" s="9"/>
      <c r="T2" s="9"/>
      <c r="U2" s="4"/>
      <c r="V2" s="4"/>
      <c r="W2" s="9"/>
      <c r="X2" s="4"/>
      <c r="Y2" s="4"/>
      <c r="Z2" s="9"/>
      <c r="AA2" s="46" t="s">
        <v>0</v>
      </c>
      <c r="AB2" s="46"/>
    </row>
    <row r="3" spans="1:28" x14ac:dyDescent="0.25">
      <c r="A3" s="27" t="s">
        <v>13</v>
      </c>
      <c r="B3" s="27" t="s">
        <v>9</v>
      </c>
      <c r="C3" s="27" t="s">
        <v>10</v>
      </c>
      <c r="D3" s="27" t="s">
        <v>11</v>
      </c>
      <c r="E3" s="43" t="s">
        <v>2</v>
      </c>
      <c r="F3" s="44"/>
      <c r="G3" s="45"/>
      <c r="H3" s="43" t="s">
        <v>3</v>
      </c>
      <c r="I3" s="44"/>
      <c r="J3" s="45"/>
      <c r="K3" s="43" t="s">
        <v>4</v>
      </c>
      <c r="L3" s="44"/>
      <c r="M3" s="45"/>
      <c r="N3" s="43" t="s">
        <v>5</v>
      </c>
      <c r="O3" s="44"/>
      <c r="P3" s="45"/>
      <c r="Q3" s="43" t="s">
        <v>6</v>
      </c>
      <c r="R3" s="44"/>
      <c r="S3" s="45"/>
      <c r="T3" s="43" t="s">
        <v>7</v>
      </c>
      <c r="U3" s="44"/>
      <c r="V3" s="45"/>
      <c r="W3" s="43" t="s">
        <v>18</v>
      </c>
      <c r="X3" s="44"/>
      <c r="Y3" s="45"/>
      <c r="Z3" s="43" t="s">
        <v>17</v>
      </c>
      <c r="AA3" s="44"/>
      <c r="AB3" s="45"/>
    </row>
    <row r="4" spans="1:28" x14ac:dyDescent="0.25">
      <c r="A4" s="28"/>
      <c r="B4" s="28"/>
      <c r="C4" s="28"/>
      <c r="D4" s="28"/>
      <c r="E4" s="1" t="s">
        <v>12</v>
      </c>
      <c r="F4" s="1" t="s">
        <v>10</v>
      </c>
      <c r="G4" s="1" t="s">
        <v>11</v>
      </c>
      <c r="H4" s="1" t="s">
        <v>12</v>
      </c>
      <c r="I4" s="1" t="s">
        <v>10</v>
      </c>
      <c r="J4" s="1" t="s">
        <v>11</v>
      </c>
      <c r="K4" s="1" t="s">
        <v>12</v>
      </c>
      <c r="L4" s="1" t="s">
        <v>10</v>
      </c>
      <c r="M4" s="1" t="s">
        <v>11</v>
      </c>
      <c r="N4" s="20" t="s">
        <v>12</v>
      </c>
      <c r="O4" s="20" t="s">
        <v>10</v>
      </c>
      <c r="P4" s="20" t="s">
        <v>11</v>
      </c>
      <c r="Q4" s="20" t="s">
        <v>12</v>
      </c>
      <c r="R4" s="20" t="s">
        <v>10</v>
      </c>
      <c r="S4" s="20" t="s">
        <v>11</v>
      </c>
      <c r="T4" s="20" t="s">
        <v>12</v>
      </c>
      <c r="U4" s="20" t="s">
        <v>10</v>
      </c>
      <c r="V4" s="20" t="s">
        <v>11</v>
      </c>
      <c r="W4" s="20" t="s">
        <v>12</v>
      </c>
      <c r="X4" s="20" t="s">
        <v>10</v>
      </c>
      <c r="Y4" s="20" t="s">
        <v>11</v>
      </c>
      <c r="Z4" s="20" t="s">
        <v>12</v>
      </c>
      <c r="AA4" s="20" t="s">
        <v>10</v>
      </c>
      <c r="AB4" s="20" t="s">
        <v>11</v>
      </c>
    </row>
    <row r="5" spans="1:28" x14ac:dyDescent="0.25">
      <c r="A5" s="1" t="s">
        <v>8</v>
      </c>
      <c r="B5" s="10">
        <f>E5+H5+K5+N5+Q5+T5+Z5+W5</f>
        <v>4171600</v>
      </c>
      <c r="C5" s="10">
        <f>F5+I5+L5+O5+R5+U5+AA5+X5</f>
        <v>2278669</v>
      </c>
      <c r="D5" s="10">
        <f>G5+J5+M5+P5+S5+V5+AB5+Y5</f>
        <v>1892931</v>
      </c>
      <c r="E5" s="10">
        <f>SUM(E6:E17)</f>
        <v>595777</v>
      </c>
      <c r="F5" s="10">
        <f t="shared" ref="F5:AB5" si="0">SUM(F6:F17)</f>
        <v>316777</v>
      </c>
      <c r="G5" s="10">
        <f t="shared" si="0"/>
        <v>279000</v>
      </c>
      <c r="H5" s="10">
        <f t="shared" si="0"/>
        <v>1035228</v>
      </c>
      <c r="I5" s="10">
        <f t="shared" si="0"/>
        <v>551240</v>
      </c>
      <c r="J5" s="10">
        <f t="shared" si="0"/>
        <v>483988</v>
      </c>
      <c r="K5" s="10">
        <f t="shared" si="0"/>
        <v>187336</v>
      </c>
      <c r="L5" s="10">
        <f t="shared" si="0"/>
        <v>97734</v>
      </c>
      <c r="M5" s="10">
        <f t="shared" si="0"/>
        <v>89602</v>
      </c>
      <c r="N5" s="10">
        <f t="shared" si="0"/>
        <v>586039</v>
      </c>
      <c r="O5" s="10">
        <f t="shared" si="0"/>
        <v>347793</v>
      </c>
      <c r="P5" s="10">
        <f t="shared" si="0"/>
        <v>238246</v>
      </c>
      <c r="Q5" s="10">
        <f t="shared" si="0"/>
        <v>282216</v>
      </c>
      <c r="R5" s="10">
        <f t="shared" si="0"/>
        <v>160816</v>
      </c>
      <c r="S5" s="10">
        <f t="shared" si="0"/>
        <v>121400</v>
      </c>
      <c r="T5" s="10">
        <f t="shared" si="0"/>
        <v>653363</v>
      </c>
      <c r="U5" s="10">
        <f t="shared" si="0"/>
        <v>343432</v>
      </c>
      <c r="V5" s="10">
        <f t="shared" si="0"/>
        <v>309931</v>
      </c>
      <c r="W5" s="10">
        <f t="shared" si="0"/>
        <v>215773</v>
      </c>
      <c r="X5" s="10">
        <f t="shared" si="0"/>
        <v>159888</v>
      </c>
      <c r="Y5" s="10">
        <f t="shared" si="0"/>
        <v>55885</v>
      </c>
      <c r="Z5" s="10">
        <f t="shared" si="0"/>
        <v>615868</v>
      </c>
      <c r="AA5" s="10">
        <f t="shared" si="0"/>
        <v>300989</v>
      </c>
      <c r="AB5" s="10">
        <f t="shared" si="0"/>
        <v>314879</v>
      </c>
    </row>
    <row r="6" spans="1:28" x14ac:dyDescent="0.25">
      <c r="A6" s="2">
        <v>1</v>
      </c>
      <c r="B6" s="10">
        <f>E6+H6+K6+N6+Q6+T6</f>
        <v>196305</v>
      </c>
      <c r="C6" s="10">
        <f>F6+I6+L6+O6+R6+U6+AA6+X6</f>
        <v>134389</v>
      </c>
      <c r="D6" s="10">
        <f>G6+J6+M6+P6+S6+V6+AB6+Y6</f>
        <v>114479</v>
      </c>
      <c r="E6" s="10">
        <f>F6+G6</f>
        <v>39020</v>
      </c>
      <c r="F6" s="2">
        <v>20554</v>
      </c>
      <c r="G6" s="2">
        <v>18466</v>
      </c>
      <c r="H6" s="10">
        <f>I6+J6</f>
        <v>67359</v>
      </c>
      <c r="I6" s="2">
        <v>36947</v>
      </c>
      <c r="J6" s="2">
        <v>30412</v>
      </c>
      <c r="K6" s="10">
        <f>L6+M6</f>
        <v>11699</v>
      </c>
      <c r="L6" s="2">
        <v>5501</v>
      </c>
      <c r="M6" s="2">
        <v>6198</v>
      </c>
      <c r="N6" s="10">
        <f>O6+P6</f>
        <v>37746</v>
      </c>
      <c r="O6" s="2">
        <v>22903</v>
      </c>
      <c r="P6" s="2">
        <v>14843</v>
      </c>
      <c r="Q6" s="10">
        <f>R6+S6</f>
        <v>0</v>
      </c>
      <c r="R6" s="2">
        <v>0</v>
      </c>
      <c r="S6" s="2">
        <v>0</v>
      </c>
      <c r="T6" s="10">
        <f>U6+V6</f>
        <v>40481</v>
      </c>
      <c r="U6" s="2">
        <v>20001</v>
      </c>
      <c r="V6" s="2">
        <v>20480</v>
      </c>
      <c r="W6" s="10">
        <f>X6+Y6</f>
        <v>12967</v>
      </c>
      <c r="X6" s="2">
        <v>10280</v>
      </c>
      <c r="Y6" s="2">
        <v>2687</v>
      </c>
      <c r="Z6" s="10">
        <f>AA6+AB6</f>
        <v>39596</v>
      </c>
      <c r="AA6" s="2">
        <v>18203</v>
      </c>
      <c r="AB6" s="2">
        <v>21393</v>
      </c>
    </row>
    <row r="7" spans="1:28" x14ac:dyDescent="0.25">
      <c r="A7" s="2">
        <v>2</v>
      </c>
      <c r="B7" s="10">
        <f t="shared" ref="B7:B12" si="1">E7+H7+K7+N7+Q7+T7</f>
        <v>188875</v>
      </c>
      <c r="C7" s="10">
        <f t="shared" ref="C7:D14" si="2">F7+I7+L7+O7+R7+U7+AA7+X7</f>
        <v>131567</v>
      </c>
      <c r="D7" s="10">
        <f t="shared" si="2"/>
        <v>111337</v>
      </c>
      <c r="E7" s="10">
        <f t="shared" ref="E7:E17" si="3">F7+G7</f>
        <v>36988</v>
      </c>
      <c r="F7" s="2">
        <v>19288</v>
      </c>
      <c r="G7" s="2">
        <v>17700</v>
      </c>
      <c r="H7" s="10">
        <f t="shared" ref="H7:H17" si="4">I7+J7</f>
        <v>59145</v>
      </c>
      <c r="I7" s="2">
        <v>32190</v>
      </c>
      <c r="J7" s="2">
        <v>26955</v>
      </c>
      <c r="K7" s="10">
        <f t="shared" ref="K7:K17" si="5">L7+M7</f>
        <v>11074</v>
      </c>
      <c r="L7" s="2">
        <v>5217</v>
      </c>
      <c r="M7" s="2">
        <v>5857</v>
      </c>
      <c r="N7" s="10">
        <f t="shared" ref="N7:N17" si="6">O7+P7</f>
        <v>36541</v>
      </c>
      <c r="O7" s="2">
        <v>22325</v>
      </c>
      <c r="P7" s="2">
        <v>14216</v>
      </c>
      <c r="Q7" s="10">
        <f t="shared" ref="Q7:Q17" si="7">R7+S7</f>
        <v>0</v>
      </c>
      <c r="R7" s="2">
        <v>0</v>
      </c>
      <c r="S7" s="2">
        <v>0</v>
      </c>
      <c r="T7" s="10">
        <f t="shared" ref="T7:T17" si="8">U7+V7</f>
        <v>45127</v>
      </c>
      <c r="U7" s="2">
        <v>23026</v>
      </c>
      <c r="V7" s="2">
        <v>22101</v>
      </c>
      <c r="W7" s="10">
        <f t="shared" ref="W7:W17" si="9">X7+Y7</f>
        <v>13844</v>
      </c>
      <c r="X7" s="2">
        <v>10950</v>
      </c>
      <c r="Y7" s="2">
        <v>2894</v>
      </c>
      <c r="Z7" s="10">
        <f t="shared" ref="Z7:Z17" si="10">AA7+AB7</f>
        <v>40185</v>
      </c>
      <c r="AA7" s="2">
        <v>18571</v>
      </c>
      <c r="AB7" s="2">
        <v>21614</v>
      </c>
    </row>
    <row r="8" spans="1:28" x14ac:dyDescent="0.25">
      <c r="A8" s="2">
        <v>3</v>
      </c>
      <c r="B8" s="10">
        <f t="shared" si="1"/>
        <v>252898</v>
      </c>
      <c r="C8" s="10">
        <f t="shared" si="2"/>
        <v>170464</v>
      </c>
      <c r="D8" s="10">
        <f t="shared" si="2"/>
        <v>140037</v>
      </c>
      <c r="E8" s="10">
        <f t="shared" si="3"/>
        <v>44999</v>
      </c>
      <c r="F8" s="2">
        <v>23467</v>
      </c>
      <c r="G8" s="2">
        <v>21532</v>
      </c>
      <c r="H8" s="10">
        <f t="shared" si="4"/>
        <v>78454</v>
      </c>
      <c r="I8" s="2">
        <v>42150</v>
      </c>
      <c r="J8" s="2">
        <v>36304</v>
      </c>
      <c r="K8" s="10">
        <f t="shared" si="5"/>
        <v>13186</v>
      </c>
      <c r="L8" s="2">
        <v>8438</v>
      </c>
      <c r="M8" s="2">
        <v>4748</v>
      </c>
      <c r="N8" s="10">
        <f t="shared" si="6"/>
        <v>42818</v>
      </c>
      <c r="O8" s="2">
        <v>25680</v>
      </c>
      <c r="P8" s="2">
        <v>17138</v>
      </c>
      <c r="Q8" s="10">
        <f t="shared" si="7"/>
        <v>23900</v>
      </c>
      <c r="R8" s="2">
        <v>12958</v>
      </c>
      <c r="S8" s="2">
        <v>10942</v>
      </c>
      <c r="T8" s="10">
        <f t="shared" si="8"/>
        <v>49541</v>
      </c>
      <c r="U8" s="2">
        <v>24729</v>
      </c>
      <c r="V8" s="2">
        <v>24812</v>
      </c>
      <c r="W8" s="10">
        <f t="shared" si="9"/>
        <v>15880</v>
      </c>
      <c r="X8" s="2">
        <v>12390</v>
      </c>
      <c r="Y8" s="2">
        <v>3490</v>
      </c>
      <c r="Z8" s="10">
        <f t="shared" si="10"/>
        <v>41723</v>
      </c>
      <c r="AA8" s="2">
        <v>20652</v>
      </c>
      <c r="AB8" s="2">
        <v>21071</v>
      </c>
    </row>
    <row r="9" spans="1:28" x14ac:dyDescent="0.25">
      <c r="A9" s="2">
        <v>4</v>
      </c>
      <c r="B9" s="10">
        <f t="shared" si="1"/>
        <v>254240</v>
      </c>
      <c r="C9" s="10">
        <f t="shared" si="2"/>
        <v>172198</v>
      </c>
      <c r="D9" s="10">
        <f t="shared" si="2"/>
        <v>145707</v>
      </c>
      <c r="E9" s="10">
        <f t="shared" si="3"/>
        <v>45942</v>
      </c>
      <c r="F9" s="2">
        <v>24017</v>
      </c>
      <c r="G9" s="2">
        <v>21925</v>
      </c>
      <c r="H9" s="10">
        <f t="shared" si="4"/>
        <v>82282</v>
      </c>
      <c r="I9" s="2">
        <v>45409</v>
      </c>
      <c r="J9" s="2">
        <v>36873</v>
      </c>
      <c r="K9" s="10">
        <f t="shared" si="5"/>
        <v>13372</v>
      </c>
      <c r="L9" s="2">
        <v>6961</v>
      </c>
      <c r="M9" s="2">
        <v>6411</v>
      </c>
      <c r="N9" s="10">
        <f t="shared" si="6"/>
        <v>45098</v>
      </c>
      <c r="O9" s="2">
        <v>27127</v>
      </c>
      <c r="P9" s="2">
        <v>17971</v>
      </c>
      <c r="Q9" s="10">
        <f t="shared" si="7"/>
        <v>18274</v>
      </c>
      <c r="R9" s="2">
        <v>9687</v>
      </c>
      <c r="S9" s="2">
        <v>8587</v>
      </c>
      <c r="T9" s="10">
        <f t="shared" si="8"/>
        <v>49272</v>
      </c>
      <c r="U9" s="2">
        <v>24450</v>
      </c>
      <c r="V9" s="2">
        <v>24822</v>
      </c>
      <c r="W9" s="10">
        <f t="shared" si="9"/>
        <v>16324</v>
      </c>
      <c r="X9" s="2">
        <v>11696</v>
      </c>
      <c r="Y9" s="2">
        <v>4628</v>
      </c>
      <c r="Z9" s="10">
        <f t="shared" si="10"/>
        <v>47341</v>
      </c>
      <c r="AA9" s="2">
        <v>22851</v>
      </c>
      <c r="AB9" s="2">
        <v>24490</v>
      </c>
    </row>
    <row r="10" spans="1:28" x14ac:dyDescent="0.25">
      <c r="A10" s="2">
        <v>5</v>
      </c>
      <c r="B10" s="10">
        <f t="shared" si="1"/>
        <v>283809</v>
      </c>
      <c r="C10" s="10">
        <f t="shared" si="2"/>
        <v>194487</v>
      </c>
      <c r="D10" s="10">
        <f t="shared" si="2"/>
        <v>158096</v>
      </c>
      <c r="E10" s="10">
        <f t="shared" si="3"/>
        <v>50478</v>
      </c>
      <c r="F10" s="2">
        <v>26831</v>
      </c>
      <c r="G10" s="2">
        <v>23647</v>
      </c>
      <c r="H10" s="10">
        <f t="shared" si="4"/>
        <v>88305</v>
      </c>
      <c r="I10" s="2">
        <v>48804</v>
      </c>
      <c r="J10" s="2">
        <v>39501</v>
      </c>
      <c r="K10" s="10">
        <f t="shared" si="5"/>
        <v>15911</v>
      </c>
      <c r="L10" s="2">
        <v>8403</v>
      </c>
      <c r="M10" s="2">
        <v>7508</v>
      </c>
      <c r="N10" s="10">
        <f t="shared" si="6"/>
        <v>49290</v>
      </c>
      <c r="O10" s="2">
        <v>31046</v>
      </c>
      <c r="P10" s="2">
        <v>18244</v>
      </c>
      <c r="Q10" s="10">
        <f t="shared" si="7"/>
        <v>27091</v>
      </c>
      <c r="R10" s="2">
        <v>15574</v>
      </c>
      <c r="S10" s="2">
        <v>11517</v>
      </c>
      <c r="T10" s="10">
        <f t="shared" si="8"/>
        <v>52734</v>
      </c>
      <c r="U10" s="2">
        <v>26339</v>
      </c>
      <c r="V10" s="2">
        <v>26395</v>
      </c>
      <c r="W10" s="10">
        <f t="shared" si="9"/>
        <v>17975</v>
      </c>
      <c r="X10" s="2">
        <v>12997</v>
      </c>
      <c r="Y10" s="2">
        <v>4978</v>
      </c>
      <c r="Z10" s="10">
        <f t="shared" si="10"/>
        <v>50799</v>
      </c>
      <c r="AA10" s="2">
        <v>24493</v>
      </c>
      <c r="AB10" s="2">
        <v>26306</v>
      </c>
    </row>
    <row r="11" spans="1:28" x14ac:dyDescent="0.25">
      <c r="A11" s="2">
        <v>6</v>
      </c>
      <c r="B11" s="10">
        <f t="shared" si="1"/>
        <v>318206</v>
      </c>
      <c r="C11" s="10">
        <f t="shared" si="2"/>
        <v>218814</v>
      </c>
      <c r="D11" s="10">
        <f t="shared" si="2"/>
        <v>176336</v>
      </c>
      <c r="E11" s="10">
        <f t="shared" si="3"/>
        <v>55046</v>
      </c>
      <c r="F11" s="2">
        <v>29524</v>
      </c>
      <c r="G11" s="2">
        <v>25522</v>
      </c>
      <c r="H11" s="10">
        <f t="shared" si="4"/>
        <v>94854</v>
      </c>
      <c r="I11" s="2">
        <v>49687</v>
      </c>
      <c r="J11" s="2">
        <v>45167</v>
      </c>
      <c r="K11" s="10">
        <f t="shared" si="5"/>
        <v>16330</v>
      </c>
      <c r="L11" s="2">
        <v>8568</v>
      </c>
      <c r="M11" s="2">
        <v>7762</v>
      </c>
      <c r="N11" s="10">
        <f t="shared" si="6"/>
        <v>54120</v>
      </c>
      <c r="O11" s="2">
        <v>34837</v>
      </c>
      <c r="P11" s="2">
        <v>19283</v>
      </c>
      <c r="Q11" s="10">
        <f t="shared" si="7"/>
        <v>38933</v>
      </c>
      <c r="R11" s="2">
        <v>25428</v>
      </c>
      <c r="S11" s="2">
        <v>13505</v>
      </c>
      <c r="T11" s="10">
        <f t="shared" si="8"/>
        <v>58923</v>
      </c>
      <c r="U11" s="2">
        <v>29711</v>
      </c>
      <c r="V11" s="2">
        <v>29212</v>
      </c>
      <c r="W11" s="10">
        <f t="shared" si="9"/>
        <v>18513</v>
      </c>
      <c r="X11" s="2">
        <v>13672</v>
      </c>
      <c r="Y11" s="2">
        <v>4841</v>
      </c>
      <c r="Z11" s="10">
        <f t="shared" si="10"/>
        <v>58431</v>
      </c>
      <c r="AA11" s="2">
        <v>27387</v>
      </c>
      <c r="AB11" s="2">
        <v>31044</v>
      </c>
    </row>
    <row r="12" spans="1:28" x14ac:dyDescent="0.25">
      <c r="A12" s="2">
        <v>7</v>
      </c>
      <c r="B12" s="10">
        <f t="shared" si="1"/>
        <v>370140</v>
      </c>
      <c r="C12" s="10">
        <f t="shared" si="2"/>
        <v>256832</v>
      </c>
      <c r="D12" s="10">
        <f t="shared" si="2"/>
        <v>206199</v>
      </c>
      <c r="E12" s="10">
        <f t="shared" si="3"/>
        <v>64009</v>
      </c>
      <c r="F12" s="2">
        <v>34790</v>
      </c>
      <c r="G12" s="2">
        <v>29219</v>
      </c>
      <c r="H12" s="10">
        <f t="shared" si="4"/>
        <v>108634</v>
      </c>
      <c r="I12" s="2">
        <v>57780</v>
      </c>
      <c r="J12" s="2">
        <v>50854</v>
      </c>
      <c r="K12" s="10">
        <f t="shared" si="5"/>
        <v>23288</v>
      </c>
      <c r="L12" s="2">
        <v>12285</v>
      </c>
      <c r="M12" s="2">
        <v>11003</v>
      </c>
      <c r="N12" s="10">
        <f t="shared" si="6"/>
        <v>67099</v>
      </c>
      <c r="O12" s="2">
        <v>42026</v>
      </c>
      <c r="P12" s="2">
        <v>25073</v>
      </c>
      <c r="Q12" s="10">
        <f t="shared" si="7"/>
        <v>36323</v>
      </c>
      <c r="R12" s="2">
        <v>20373</v>
      </c>
      <c r="S12" s="2">
        <v>15950</v>
      </c>
      <c r="T12" s="10">
        <f t="shared" si="8"/>
        <v>70787</v>
      </c>
      <c r="U12" s="2">
        <v>35068</v>
      </c>
      <c r="V12" s="2">
        <v>35719</v>
      </c>
      <c r="W12" s="10">
        <f t="shared" si="9"/>
        <v>24407</v>
      </c>
      <c r="X12" s="2">
        <v>18414</v>
      </c>
      <c r="Y12" s="2">
        <v>5993</v>
      </c>
      <c r="Z12" s="10">
        <f t="shared" si="10"/>
        <v>68484</v>
      </c>
      <c r="AA12" s="2">
        <v>36096</v>
      </c>
      <c r="AB12" s="2">
        <v>32388</v>
      </c>
    </row>
    <row r="13" spans="1:28" x14ac:dyDescent="0.25">
      <c r="A13" s="2">
        <v>8</v>
      </c>
      <c r="B13" s="10">
        <f>E13+H13+K13+N13+Q13+T13+W13</f>
        <v>391238</v>
      </c>
      <c r="C13" s="10">
        <f t="shared" si="2"/>
        <v>253058</v>
      </c>
      <c r="D13" s="10">
        <f t="shared" si="2"/>
        <v>204900</v>
      </c>
      <c r="E13" s="10">
        <f t="shared" si="3"/>
        <v>64222</v>
      </c>
      <c r="F13" s="2">
        <v>34970</v>
      </c>
      <c r="G13" s="2">
        <v>29252</v>
      </c>
      <c r="H13" s="10">
        <f t="shared" si="4"/>
        <v>109194</v>
      </c>
      <c r="I13" s="2">
        <v>57546</v>
      </c>
      <c r="J13" s="2">
        <v>51648</v>
      </c>
      <c r="K13" s="10">
        <f t="shared" si="5"/>
        <v>22102</v>
      </c>
      <c r="L13" s="2">
        <v>11512</v>
      </c>
      <c r="M13" s="2">
        <v>10590</v>
      </c>
      <c r="N13" s="10">
        <f t="shared" si="6"/>
        <v>63730</v>
      </c>
      <c r="O13" s="2">
        <v>38410</v>
      </c>
      <c r="P13" s="2">
        <v>25320</v>
      </c>
      <c r="Q13" s="10">
        <f t="shared" si="7"/>
        <v>35050</v>
      </c>
      <c r="R13" s="2">
        <v>20059</v>
      </c>
      <c r="S13" s="2">
        <v>14991</v>
      </c>
      <c r="T13" s="10">
        <f t="shared" si="8"/>
        <v>72654</v>
      </c>
      <c r="U13" s="2">
        <v>38432</v>
      </c>
      <c r="V13" s="2">
        <v>34222</v>
      </c>
      <c r="W13" s="10">
        <f t="shared" si="9"/>
        <v>24286</v>
      </c>
      <c r="X13" s="2">
        <v>18532</v>
      </c>
      <c r="Y13" s="2">
        <v>5754</v>
      </c>
      <c r="Z13" s="10">
        <f t="shared" si="10"/>
        <v>66720</v>
      </c>
      <c r="AA13" s="2">
        <v>33597</v>
      </c>
      <c r="AB13" s="2">
        <v>33123</v>
      </c>
    </row>
    <row r="14" spans="1:28" x14ac:dyDescent="0.25">
      <c r="A14" s="2">
        <v>9</v>
      </c>
      <c r="B14" s="10">
        <f>E14+H14+K14+N14+Q14+T14+W14</f>
        <v>321556</v>
      </c>
      <c r="C14" s="10">
        <f t="shared" si="2"/>
        <v>205194</v>
      </c>
      <c r="D14" s="10">
        <f t="shared" si="2"/>
        <v>171568</v>
      </c>
      <c r="E14" s="10">
        <f t="shared" si="3"/>
        <v>52549</v>
      </c>
      <c r="F14" s="2">
        <v>27936</v>
      </c>
      <c r="G14" s="2">
        <v>24613</v>
      </c>
      <c r="H14" s="10">
        <f t="shared" si="4"/>
        <v>91333</v>
      </c>
      <c r="I14" s="2">
        <v>47583</v>
      </c>
      <c r="J14" s="2">
        <v>43750</v>
      </c>
      <c r="K14" s="10">
        <f t="shared" si="5"/>
        <v>17383</v>
      </c>
      <c r="L14" s="2">
        <v>8900</v>
      </c>
      <c r="M14" s="2">
        <v>8483</v>
      </c>
      <c r="N14" s="10">
        <f t="shared" si="6"/>
        <v>53753</v>
      </c>
      <c r="O14" s="2">
        <v>29403</v>
      </c>
      <c r="P14" s="2">
        <v>24350</v>
      </c>
      <c r="Q14" s="10">
        <f t="shared" si="7"/>
        <v>25499</v>
      </c>
      <c r="R14" s="2">
        <v>14303</v>
      </c>
      <c r="S14" s="2">
        <v>11196</v>
      </c>
      <c r="T14" s="10">
        <f t="shared" si="8"/>
        <v>57819</v>
      </c>
      <c r="U14" s="2">
        <v>32651</v>
      </c>
      <c r="V14" s="2">
        <v>25168</v>
      </c>
      <c r="W14" s="10">
        <f t="shared" si="9"/>
        <v>23220</v>
      </c>
      <c r="X14" s="2">
        <v>16890</v>
      </c>
      <c r="Y14" s="2">
        <v>6330</v>
      </c>
      <c r="Z14" s="10">
        <f t="shared" si="10"/>
        <v>55206</v>
      </c>
      <c r="AA14" s="2">
        <v>27528</v>
      </c>
      <c r="AB14" s="2">
        <v>27678</v>
      </c>
    </row>
    <row r="15" spans="1:28" x14ac:dyDescent="0.25">
      <c r="A15" s="2">
        <v>10</v>
      </c>
      <c r="B15" s="10">
        <f>E15+H15+K15+N15+Q15+T15+W15+Z15</f>
        <v>356055</v>
      </c>
      <c r="C15" s="10">
        <f>F15+I15+L15+O15+R15+U15+AB15+X15</f>
        <v>194275</v>
      </c>
      <c r="D15" s="10">
        <f>G15+J15+M15+P15+S15+V15+Y15+AB15</f>
        <v>162375</v>
      </c>
      <c r="E15" s="10">
        <f t="shared" si="3"/>
        <v>49571</v>
      </c>
      <c r="F15" s="2">
        <v>26251</v>
      </c>
      <c r="G15" s="2">
        <v>23320</v>
      </c>
      <c r="H15" s="10">
        <f t="shared" si="4"/>
        <v>86915</v>
      </c>
      <c r="I15" s="2">
        <v>45642</v>
      </c>
      <c r="J15" s="2">
        <v>41273</v>
      </c>
      <c r="K15" s="10">
        <f t="shared" si="5"/>
        <v>14457</v>
      </c>
      <c r="L15" s="2">
        <v>7457</v>
      </c>
      <c r="M15" s="2">
        <v>7000</v>
      </c>
      <c r="N15" s="10">
        <f t="shared" si="6"/>
        <v>51372</v>
      </c>
      <c r="O15" s="2">
        <v>28090</v>
      </c>
      <c r="P15" s="2">
        <v>23282</v>
      </c>
      <c r="Q15" s="10">
        <f t="shared" si="7"/>
        <v>27288</v>
      </c>
      <c r="R15" s="2">
        <v>15154</v>
      </c>
      <c r="S15" s="2">
        <v>12134</v>
      </c>
      <c r="T15" s="10">
        <f t="shared" si="8"/>
        <v>55721</v>
      </c>
      <c r="U15" s="2">
        <v>32259</v>
      </c>
      <c r="V15" s="2">
        <v>23462</v>
      </c>
      <c r="W15" s="10">
        <f t="shared" si="9"/>
        <v>18314</v>
      </c>
      <c r="X15" s="2">
        <v>12916</v>
      </c>
      <c r="Y15" s="2">
        <v>5398</v>
      </c>
      <c r="Z15" s="10">
        <f t="shared" si="10"/>
        <v>52417</v>
      </c>
      <c r="AA15" s="2">
        <v>25911</v>
      </c>
      <c r="AB15" s="2">
        <v>26506</v>
      </c>
    </row>
    <row r="16" spans="1:28" x14ac:dyDescent="0.25">
      <c r="A16" s="2">
        <v>11</v>
      </c>
      <c r="B16" s="10">
        <f t="shared" ref="B16" si="11">E16+H16+K16+N16+Q16+T16+W16+Z16</f>
        <v>327579</v>
      </c>
      <c r="C16" s="10">
        <f>F16+I16+L16+O16+R16+U16+AB16+X16</f>
        <v>178210</v>
      </c>
      <c r="D16" s="10">
        <f>G16+J16+M16+P16+S16+V16+Y16+AB16</f>
        <v>150342</v>
      </c>
      <c r="E16" s="10">
        <f t="shared" si="3"/>
        <v>47611</v>
      </c>
      <c r="F16" s="2">
        <v>25502</v>
      </c>
      <c r="G16" s="2">
        <v>22109</v>
      </c>
      <c r="H16" s="10">
        <f t="shared" si="4"/>
        <v>83711</v>
      </c>
      <c r="I16" s="2">
        <v>43522</v>
      </c>
      <c r="J16" s="2">
        <v>40189</v>
      </c>
      <c r="K16" s="10">
        <f t="shared" si="5"/>
        <v>13982</v>
      </c>
      <c r="L16" s="2">
        <v>7080</v>
      </c>
      <c r="M16" s="2">
        <v>6902</v>
      </c>
      <c r="N16" s="10">
        <f t="shared" si="6"/>
        <v>44499</v>
      </c>
      <c r="O16" s="2">
        <v>24238</v>
      </c>
      <c r="P16" s="2">
        <v>20261</v>
      </c>
      <c r="Q16" s="10">
        <f t="shared" si="7"/>
        <v>25422</v>
      </c>
      <c r="R16" s="2">
        <v>13953</v>
      </c>
      <c r="S16" s="2">
        <v>11469</v>
      </c>
      <c r="T16" s="10">
        <f t="shared" si="8"/>
        <v>48129</v>
      </c>
      <c r="U16" s="2">
        <v>28188</v>
      </c>
      <c r="V16" s="2">
        <v>19941</v>
      </c>
      <c r="W16" s="10">
        <f t="shared" si="9"/>
        <v>15822</v>
      </c>
      <c r="X16" s="2">
        <v>11039</v>
      </c>
      <c r="Y16" s="2">
        <v>4783</v>
      </c>
      <c r="Z16" s="10">
        <f t="shared" si="10"/>
        <v>48403</v>
      </c>
      <c r="AA16" s="2">
        <v>23715</v>
      </c>
      <c r="AB16" s="2">
        <v>24688</v>
      </c>
    </row>
    <row r="17" spans="1:28" x14ac:dyDescent="0.25">
      <c r="A17" s="2">
        <v>12</v>
      </c>
      <c r="B17" s="10">
        <f>E17+H17+K17+N17+Q17+T17+W17+Z17</f>
        <v>322304</v>
      </c>
      <c r="C17" s="10">
        <f>F17+I17+L17+O17+R17+U17+AB17+X17</f>
        <v>173342</v>
      </c>
      <c r="D17" s="10">
        <f>G17+J17+M17+P17+S17+V17+Y17+AB17</f>
        <v>151555</v>
      </c>
      <c r="E17" s="10">
        <f t="shared" si="3"/>
        <v>45342</v>
      </c>
      <c r="F17" s="2">
        <v>23647</v>
      </c>
      <c r="G17" s="2">
        <v>21695</v>
      </c>
      <c r="H17" s="10">
        <f t="shared" si="4"/>
        <v>85042</v>
      </c>
      <c r="I17" s="2">
        <v>43980</v>
      </c>
      <c r="J17" s="2">
        <v>41062</v>
      </c>
      <c r="K17" s="10">
        <f t="shared" si="5"/>
        <v>14552</v>
      </c>
      <c r="L17" s="2">
        <v>7412</v>
      </c>
      <c r="M17" s="2">
        <v>7140</v>
      </c>
      <c r="N17" s="10">
        <f t="shared" si="6"/>
        <v>39973</v>
      </c>
      <c r="O17" s="2">
        <v>21708</v>
      </c>
      <c r="P17" s="2">
        <v>18265</v>
      </c>
      <c r="Q17" s="10">
        <f t="shared" si="7"/>
        <v>24436</v>
      </c>
      <c r="R17" s="2">
        <v>13327</v>
      </c>
      <c r="S17" s="2">
        <v>11109</v>
      </c>
      <c r="T17" s="10">
        <f t="shared" si="8"/>
        <v>52175</v>
      </c>
      <c r="U17" s="2">
        <v>28578</v>
      </c>
      <c r="V17" s="2">
        <v>23597</v>
      </c>
      <c r="W17" s="10">
        <f t="shared" si="9"/>
        <v>14221</v>
      </c>
      <c r="X17" s="2">
        <v>10112</v>
      </c>
      <c r="Y17" s="2">
        <v>4109</v>
      </c>
      <c r="Z17" s="10">
        <f t="shared" si="10"/>
        <v>46563</v>
      </c>
      <c r="AA17" s="2">
        <v>21985</v>
      </c>
      <c r="AB17" s="2">
        <v>24578</v>
      </c>
    </row>
    <row r="18" spans="1:28" x14ac:dyDescent="0.25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</row>
    <row r="19" spans="1:28" x14ac:dyDescent="0.25">
      <c r="A19" s="9" t="s">
        <v>14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</row>
  </sheetData>
  <mergeCells count="15">
    <mergeCell ref="A1:AB1"/>
    <mergeCell ref="L2:N2"/>
    <mergeCell ref="AA2:AB2"/>
    <mergeCell ref="A3:A4"/>
    <mergeCell ref="B3:B4"/>
    <mergeCell ref="C3:C4"/>
    <mergeCell ref="D3:D4"/>
    <mergeCell ref="E3:G3"/>
    <mergeCell ref="H3:J3"/>
    <mergeCell ref="K3:M3"/>
    <mergeCell ref="N3:P3"/>
    <mergeCell ref="Q3:S3"/>
    <mergeCell ref="T3:V3"/>
    <mergeCell ref="W3:Y3"/>
    <mergeCell ref="Z3:AB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110年</vt:lpstr>
      <vt:lpstr>111年</vt:lpstr>
      <vt:lpstr>112年</vt:lpstr>
      <vt:lpstr>113年</vt:lpstr>
      <vt:lpstr>114年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楊期深</dc:creator>
  <cp:lastModifiedBy>黃千芳</cp:lastModifiedBy>
  <cp:lastPrinted>2026-04-22T01:48:15Z</cp:lastPrinted>
  <dcterms:created xsi:type="dcterms:W3CDTF">2023-10-25T01:41:13Z</dcterms:created>
  <dcterms:modified xsi:type="dcterms:W3CDTF">2026-04-22T01:48:26Z</dcterms:modified>
</cp:coreProperties>
</file>