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23C9086E-C5CA-4F1B-815F-E42BEA62A9D5}" xr6:coauthVersionLast="47" xr6:coauthVersionMax="47" xr10:uidLastSave="{00000000-0000-0000-0000-000000000000}"/>
  <bookViews>
    <workbookView xWindow="390" yWindow="390" windowWidth="17265" windowHeight="13425" activeTab="2" xr2:uid="{00000000-000D-0000-FFFF-FFFF00000000}"/>
  </bookViews>
  <sheets>
    <sheet name="112年" sheetId="1" r:id="rId1"/>
    <sheet name="113年 " sheetId="2" r:id="rId2"/>
    <sheet name="114年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3" l="1"/>
  <c r="B8" i="3"/>
  <c r="B18" i="3" s="1"/>
  <c r="B9" i="3"/>
  <c r="B10" i="3"/>
  <c r="B11" i="3"/>
  <c r="B12" i="3"/>
  <c r="B13" i="3"/>
  <c r="B14" i="3"/>
  <c r="B15" i="3"/>
  <c r="B16" i="3"/>
  <c r="B17" i="3"/>
  <c r="B6" i="3"/>
  <c r="E18" i="3"/>
  <c r="C18" i="3"/>
  <c r="B6" i="2" l="1"/>
  <c r="D6" i="2" s="1"/>
  <c r="B7" i="2" l="1"/>
  <c r="B8" i="2"/>
  <c r="B9" i="2"/>
  <c r="B10" i="2"/>
  <c r="B11" i="2"/>
  <c r="B12" i="2"/>
  <c r="B13" i="2"/>
  <c r="B14" i="2"/>
  <c r="B15" i="2"/>
  <c r="B16" i="2"/>
  <c r="B17" i="2"/>
  <c r="B18" i="1"/>
  <c r="D14" i="2" l="1"/>
  <c r="F6" i="2"/>
  <c r="F7" i="2"/>
  <c r="D7" i="2"/>
  <c r="E18" i="2"/>
  <c r="C18" i="2"/>
  <c r="D17" i="2"/>
  <c r="D16" i="2"/>
  <c r="F15" i="2"/>
  <c r="F14" i="2"/>
  <c r="F13" i="2"/>
  <c r="D13" i="2"/>
  <c r="F12" i="2"/>
  <c r="D12" i="2"/>
  <c r="F11" i="2"/>
  <c r="D11" i="2"/>
  <c r="F10" i="2"/>
  <c r="D10" i="2"/>
  <c r="F9" i="2"/>
  <c r="D9" i="2"/>
  <c r="F8" i="2"/>
  <c r="D8" i="2"/>
  <c r="E18" i="1"/>
  <c r="C18" i="1"/>
  <c r="F16" i="1"/>
  <c r="F17" i="1"/>
  <c r="D15" i="1"/>
  <c r="F16" i="2" l="1"/>
  <c r="B18" i="2"/>
  <c r="D18" i="2" s="1"/>
  <c r="D15" i="2"/>
  <c r="F17" i="2"/>
  <c r="F15" i="1"/>
  <c r="D18" i="1"/>
  <c r="D17" i="1"/>
  <c r="D16" i="1"/>
  <c r="F14" i="1"/>
  <c r="D13" i="1"/>
  <c r="F13" i="1"/>
  <c r="F12" i="1"/>
  <c r="D12" i="1"/>
  <c r="D11" i="1"/>
  <c r="F11" i="1"/>
  <c r="F10" i="1"/>
  <c r="F8" i="1"/>
  <c r="D8" i="1"/>
  <c r="F18" i="2" l="1"/>
  <c r="D9" i="1"/>
  <c r="F9" i="1"/>
  <c r="F18" i="1"/>
  <c r="D6" i="1"/>
  <c r="D10" i="1"/>
</calcChain>
</file>

<file path=xl/sharedStrings.xml><?xml version="1.0" encoding="utf-8"?>
<sst xmlns="http://schemas.openxmlformats.org/spreadsheetml/2006/main" count="63" uniqueCount="22">
  <si>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</si>
  <si>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</si>
  <si>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</si>
  <si>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</si>
  <si>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</si>
  <si>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</si>
  <si>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</si>
  <si>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</si>
  <si>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</si>
  <si>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</si>
  <si>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</si>
  <si>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單位：人</t>
    <phoneticPr fontId="2" type="noConversion"/>
  </si>
  <si>
    <t>112年</t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</si>
  <si>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</si>
  <si>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男</t>
    </r>
    <phoneticPr fontId="2" type="noConversion"/>
  </si>
  <si>
    <t>比率</t>
    <phoneticPr fontId="2" type="noConversion"/>
  </si>
  <si>
    <t>女</t>
    <phoneticPr fontId="2" type="noConversion"/>
  </si>
  <si>
    <t>1月</t>
    <phoneticPr fontId="2" type="noConversion"/>
  </si>
  <si>
    <t>總計</t>
    <phoneticPr fontId="2" type="noConversion"/>
  </si>
  <si>
    <t xml:space="preserve">桃園市政府體育局所轄各國民運動中心游泳池65歲以上使用人數 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</si>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</sst>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9" fontId="5" fillId="0" borderId="5" xfId="0" applyNumberFormat="1" applyFont="1" applyBorder="1" applyAlignment="1">
      <alignment horizontal="center" vertical="center"/>
    </xf>
    <xf numFmtId="9" fontId="5" fillId="0" borderId="5" xfId="1" applyFont="1" applyBorder="1" applyAlignment="1">
      <alignment horizontal="center" vertical="center"/>
    </xf>
    <xf numFmtId="3" fontId="0" fillId="0" borderId="0" xfId="0" applyNumberFormat="1">
      <alignment vertical="center"/>
    </xf>
    <xf numFmtId="3" fontId="9" fillId="0" borderId="5" xfId="2" applyNumberFormat="1" applyFont="1" applyFill="1" applyBorder="1" applyAlignment="1">
      <alignment horizontal="center" vertical="center"/>
    </xf>
    <xf numFmtId="3" fontId="5" fillId="0" borderId="5" xfId="2" applyNumberFormat="1" applyFont="1" applyFill="1" applyBorder="1" applyAlignment="1">
      <alignment horizontal="center" vertical="center"/>
    </xf>
    <xf numFmtId="9" fontId="5" fillId="0" borderId="6" xfId="1" applyFont="1" applyBorder="1" applyAlignment="1">
      <alignment horizontal="center" vertical="center"/>
    </xf>
    <xf numFmtId="9" fontId="5" fillId="0" borderId="7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3">
    <cellStyle name="一般" xfId="0" builtinId="0"/>
    <cellStyle name="千分位" xfId="2" builtinId="3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workbookViewId="0">
      <selection activeCell="I13" sqref="I13"/>
    </sheetView>
  </sheetViews>
  <sheetFormatPr defaultRowHeight="16.5" x14ac:dyDescent="0.25"/>
  <cols>
    <col min="2" max="2" width="10.625" customWidth="1"/>
  </cols>
  <sheetData>
    <row r="1" spans="1:8" x14ac:dyDescent="0.25">
      <c r="A1" s="17" t="s">
        <v>19</v>
      </c>
      <c r="B1" s="18"/>
      <c r="C1" s="18"/>
      <c r="D1" s="18"/>
      <c r="E1" s="18"/>
      <c r="F1" s="18"/>
    </row>
    <row r="2" spans="1:8" x14ac:dyDescent="0.25">
      <c r="A2" s="18"/>
      <c r="B2" s="18"/>
      <c r="C2" s="18"/>
      <c r="D2" s="18"/>
      <c r="E2" s="18"/>
      <c r="F2" s="18"/>
    </row>
    <row r="3" spans="1:8" ht="19.5" x14ac:dyDescent="0.25">
      <c r="A3" s="1"/>
      <c r="B3" s="2"/>
      <c r="C3" s="2"/>
      <c r="D3" s="2"/>
      <c r="E3" s="2"/>
      <c r="F3" s="3" t="s">
        <v>11</v>
      </c>
    </row>
    <row r="4" spans="1:8" x14ac:dyDescent="0.25">
      <c r="A4" s="19"/>
      <c r="B4" s="20" t="s">
        <v>12</v>
      </c>
      <c r="C4" s="21"/>
      <c r="D4" s="21"/>
      <c r="E4" s="21"/>
      <c r="F4" s="22"/>
    </row>
    <row r="5" spans="1:8" x14ac:dyDescent="0.25">
      <c r="A5" s="19"/>
      <c r="B5" s="4" t="s">
        <v>13</v>
      </c>
      <c r="C5" s="5" t="s">
        <v>14</v>
      </c>
      <c r="D5" s="6" t="s">
        <v>15</v>
      </c>
      <c r="E5" s="7" t="s">
        <v>16</v>
      </c>
      <c r="F5" s="6" t="s">
        <v>15</v>
      </c>
    </row>
    <row r="6" spans="1:8" x14ac:dyDescent="0.25">
      <c r="A6" s="8" t="s">
        <v>17</v>
      </c>
      <c r="B6" s="9">
        <v>9889</v>
      </c>
      <c r="C6" s="9">
        <v>5002</v>
      </c>
      <c r="D6" s="10">
        <f>C6/B6</f>
        <v>0.5058145414096471</v>
      </c>
      <c r="E6" s="9">
        <v>4887</v>
      </c>
      <c r="F6" s="10">
        <v>0.52</v>
      </c>
      <c r="H6" s="12"/>
    </row>
    <row r="7" spans="1:8" x14ac:dyDescent="0.25">
      <c r="A7" s="8" t="s">
        <v>0</v>
      </c>
      <c r="B7" s="9">
        <v>7356</v>
      </c>
      <c r="C7" s="9">
        <v>4064</v>
      </c>
      <c r="D7" s="10">
        <v>0.55000000000000004</v>
      </c>
      <c r="E7" s="9">
        <v>3292</v>
      </c>
      <c r="F7" s="10">
        <v>0.45</v>
      </c>
    </row>
    <row r="8" spans="1:8" x14ac:dyDescent="0.25">
      <c r="A8" s="8" t="s">
        <v>1</v>
      </c>
      <c r="B8" s="9">
        <v>12884</v>
      </c>
      <c r="C8" s="9">
        <v>6176</v>
      </c>
      <c r="D8" s="10">
        <f t="shared" ref="D8:D13" si="0">C8/B8</f>
        <v>0.47935423781434339</v>
      </c>
      <c r="E8" s="9">
        <v>6708</v>
      </c>
      <c r="F8" s="10">
        <f t="shared" ref="F8:F14" si="1">E8/B8</f>
        <v>0.52064576218565661</v>
      </c>
    </row>
    <row r="9" spans="1:8" x14ac:dyDescent="0.25">
      <c r="A9" s="8" t="s">
        <v>2</v>
      </c>
      <c r="B9" s="9">
        <v>11771</v>
      </c>
      <c r="C9" s="9">
        <v>6055</v>
      </c>
      <c r="D9" s="10">
        <f t="shared" si="0"/>
        <v>0.5143997961090816</v>
      </c>
      <c r="E9" s="9">
        <v>5716</v>
      </c>
      <c r="F9" s="10">
        <f t="shared" si="1"/>
        <v>0.48560020389091835</v>
      </c>
    </row>
    <row r="10" spans="1:8" x14ac:dyDescent="0.25">
      <c r="A10" s="8" t="s">
        <v>3</v>
      </c>
      <c r="B10" s="9">
        <v>12768</v>
      </c>
      <c r="C10" s="9">
        <v>6772</v>
      </c>
      <c r="D10" s="10">
        <f t="shared" si="0"/>
        <v>0.53038847117794485</v>
      </c>
      <c r="E10" s="9">
        <v>5996</v>
      </c>
      <c r="F10" s="10">
        <f t="shared" si="1"/>
        <v>0.46961152882205515</v>
      </c>
    </row>
    <row r="11" spans="1:8" x14ac:dyDescent="0.25">
      <c r="A11" s="8" t="s">
        <v>4</v>
      </c>
      <c r="B11" s="9">
        <v>12026</v>
      </c>
      <c r="C11" s="9">
        <v>6305</v>
      </c>
      <c r="D11" s="10">
        <f t="shared" si="0"/>
        <v>0.52428072509562618</v>
      </c>
      <c r="E11" s="9">
        <v>5721</v>
      </c>
      <c r="F11" s="10">
        <f t="shared" si="1"/>
        <v>0.47571927490437388</v>
      </c>
    </row>
    <row r="12" spans="1:8" x14ac:dyDescent="0.25">
      <c r="A12" s="8" t="s">
        <v>5</v>
      </c>
      <c r="B12" s="9">
        <v>14643</v>
      </c>
      <c r="C12" s="9">
        <v>7192</v>
      </c>
      <c r="D12" s="10">
        <f t="shared" si="0"/>
        <v>0.49115618384210885</v>
      </c>
      <c r="E12" s="9">
        <v>7451</v>
      </c>
      <c r="F12" s="10">
        <f t="shared" si="1"/>
        <v>0.50884381615789109</v>
      </c>
    </row>
    <row r="13" spans="1:8" x14ac:dyDescent="0.25">
      <c r="A13" s="8" t="s">
        <v>6</v>
      </c>
      <c r="B13" s="9">
        <v>14388</v>
      </c>
      <c r="C13" s="9">
        <v>8211</v>
      </c>
      <c r="D13" s="10">
        <f t="shared" si="0"/>
        <v>0.57068390325271057</v>
      </c>
      <c r="E13" s="9">
        <v>6177</v>
      </c>
      <c r="F13" s="10">
        <f t="shared" si="1"/>
        <v>0.42931609674728943</v>
      </c>
    </row>
    <row r="14" spans="1:8" x14ac:dyDescent="0.25">
      <c r="A14" s="8" t="s">
        <v>7</v>
      </c>
      <c r="B14" s="9">
        <v>18043</v>
      </c>
      <c r="C14" s="9">
        <v>10604</v>
      </c>
      <c r="D14" s="10">
        <v>0.6</v>
      </c>
      <c r="E14" s="9">
        <v>7439</v>
      </c>
      <c r="F14" s="10">
        <f t="shared" si="1"/>
        <v>0.41229285595521808</v>
      </c>
    </row>
    <row r="15" spans="1:8" x14ac:dyDescent="0.25">
      <c r="A15" s="8" t="s">
        <v>8</v>
      </c>
      <c r="B15" s="9">
        <v>17950</v>
      </c>
      <c r="C15" s="9">
        <v>9217</v>
      </c>
      <c r="D15" s="15">
        <f>C15/B15</f>
        <v>0.51348189415041778</v>
      </c>
      <c r="E15" s="9">
        <v>8733</v>
      </c>
      <c r="F15" s="16">
        <f>E15/B15</f>
        <v>0.48651810584958216</v>
      </c>
    </row>
    <row r="16" spans="1:8" x14ac:dyDescent="0.25">
      <c r="A16" s="8" t="s">
        <v>9</v>
      </c>
      <c r="B16" s="9">
        <v>16414</v>
      </c>
      <c r="C16" s="9">
        <v>7845</v>
      </c>
      <c r="D16" s="15">
        <f t="shared" ref="D16:D17" si="2">C16/B16</f>
        <v>0.47794565614719142</v>
      </c>
      <c r="E16" s="9">
        <v>8569</v>
      </c>
      <c r="F16" s="16">
        <f t="shared" ref="F16:F17" si="3">E16/B16</f>
        <v>0.52205434385280858</v>
      </c>
    </row>
    <row r="17" spans="1:6" x14ac:dyDescent="0.25">
      <c r="A17" s="8" t="s">
        <v>10</v>
      </c>
      <c r="B17" s="9">
        <v>15364</v>
      </c>
      <c r="C17" s="9">
        <v>8170</v>
      </c>
      <c r="D17" s="15">
        <f t="shared" si="2"/>
        <v>0.53176256183285597</v>
      </c>
      <c r="E17" s="9">
        <v>7194</v>
      </c>
      <c r="F17" s="16">
        <f t="shared" si="3"/>
        <v>0.46823743816714397</v>
      </c>
    </row>
    <row r="18" spans="1:6" x14ac:dyDescent="0.25">
      <c r="A18" s="8" t="s">
        <v>18</v>
      </c>
      <c r="B18" s="9">
        <f>SUM(B6:B17)</f>
        <v>163496</v>
      </c>
      <c r="C18" s="9">
        <f>SUM(C6:C17)</f>
        <v>85613</v>
      </c>
      <c r="D18" s="11">
        <f>C18/B18</f>
        <v>0.52363972207271126</v>
      </c>
      <c r="E18" s="9">
        <f>SUM(E6:E17)</f>
        <v>77883</v>
      </c>
      <c r="F18" s="11">
        <f>E18/B18</f>
        <v>0.47636027792728874</v>
      </c>
    </row>
  </sheetData>
  <mergeCells count="3">
    <mergeCell ref="A1:F2"/>
    <mergeCell ref="A4:A5"/>
    <mergeCell ref="B4:F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98D6D-C7BF-42F8-95C2-F04CF70D22C5}">
  <dimension ref="A1:H18"/>
  <sheetViews>
    <sheetView workbookViewId="0">
      <selection sqref="A1:F18"/>
    </sheetView>
  </sheetViews>
  <sheetFormatPr defaultRowHeight="16.5" x14ac:dyDescent="0.25"/>
  <cols>
    <col min="2" max="2" width="10.625" customWidth="1"/>
  </cols>
  <sheetData>
    <row r="1" spans="1:8" x14ac:dyDescent="0.25">
      <c r="A1" s="17" t="s">
        <v>19</v>
      </c>
      <c r="B1" s="18"/>
      <c r="C1" s="18"/>
      <c r="D1" s="18"/>
      <c r="E1" s="18"/>
      <c r="F1" s="18"/>
    </row>
    <row r="2" spans="1:8" x14ac:dyDescent="0.25">
      <c r="A2" s="18"/>
      <c r="B2" s="18"/>
      <c r="C2" s="18"/>
      <c r="D2" s="18"/>
      <c r="E2" s="18"/>
      <c r="F2" s="18"/>
    </row>
    <row r="3" spans="1:8" ht="19.5" x14ac:dyDescent="0.25">
      <c r="A3" s="1"/>
      <c r="B3" s="2"/>
      <c r="C3" s="2"/>
      <c r="D3" s="2"/>
      <c r="E3" s="2"/>
      <c r="F3" s="3" t="s">
        <v>11</v>
      </c>
    </row>
    <row r="4" spans="1:8" x14ac:dyDescent="0.25">
      <c r="A4" s="19"/>
      <c r="B4" s="20" t="s">
        <v>20</v>
      </c>
      <c r="C4" s="21"/>
      <c r="D4" s="21"/>
      <c r="E4" s="21"/>
      <c r="F4" s="22"/>
    </row>
    <row r="5" spans="1:8" x14ac:dyDescent="0.25">
      <c r="A5" s="19"/>
      <c r="B5" s="4" t="s">
        <v>13</v>
      </c>
      <c r="C5" s="5" t="s">
        <v>14</v>
      </c>
      <c r="D5" s="6" t="s">
        <v>15</v>
      </c>
      <c r="E5" s="7" t="s">
        <v>16</v>
      </c>
      <c r="F5" s="6" t="s">
        <v>15</v>
      </c>
    </row>
    <row r="6" spans="1:8" x14ac:dyDescent="0.25">
      <c r="A6" s="8" t="s">
        <v>17</v>
      </c>
      <c r="B6" s="9">
        <f>C6+E6</f>
        <v>15205</v>
      </c>
      <c r="C6" s="13">
        <v>8122</v>
      </c>
      <c r="D6" s="10">
        <f>C6/B6</f>
        <v>0.53416639263400201</v>
      </c>
      <c r="E6" s="14">
        <v>7083</v>
      </c>
      <c r="F6" s="10">
        <f t="shared" ref="F6:F14" si="0">E6/B6</f>
        <v>0.46583360736599805</v>
      </c>
      <c r="H6" s="12"/>
    </row>
    <row r="7" spans="1:8" x14ac:dyDescent="0.25">
      <c r="A7" s="8" t="s">
        <v>0</v>
      </c>
      <c r="B7" s="9">
        <f t="shared" ref="B7:B17" si="1">C7+E7</f>
        <v>11797</v>
      </c>
      <c r="C7" s="13">
        <v>6003</v>
      </c>
      <c r="D7" s="10">
        <f>C7/B7</f>
        <v>0.50885818428413998</v>
      </c>
      <c r="E7" s="14">
        <v>5794</v>
      </c>
      <c r="F7" s="10">
        <f t="shared" si="0"/>
        <v>0.49114181571585996</v>
      </c>
    </row>
    <row r="8" spans="1:8" x14ac:dyDescent="0.25">
      <c r="A8" s="8" t="s">
        <v>1</v>
      </c>
      <c r="B8" s="9">
        <f t="shared" si="1"/>
        <v>15670</v>
      </c>
      <c r="C8" s="13">
        <v>7915</v>
      </c>
      <c r="D8" s="10">
        <f t="shared" ref="D8:D14" si="2">C8/B8</f>
        <v>0.5051052967453733</v>
      </c>
      <c r="E8" s="14">
        <v>7755</v>
      </c>
      <c r="F8" s="10">
        <f t="shared" si="0"/>
        <v>0.4948947032546267</v>
      </c>
    </row>
    <row r="9" spans="1:8" x14ac:dyDescent="0.25">
      <c r="A9" s="8" t="s">
        <v>2</v>
      </c>
      <c r="B9" s="9">
        <f t="shared" si="1"/>
        <v>15457</v>
      </c>
      <c r="C9" s="13">
        <v>8289</v>
      </c>
      <c r="D9" s="10">
        <f t="shared" si="2"/>
        <v>0.53626188781781714</v>
      </c>
      <c r="E9" s="14">
        <v>7168</v>
      </c>
      <c r="F9" s="10">
        <f t="shared" si="0"/>
        <v>0.4637381121821828</v>
      </c>
    </row>
    <row r="10" spans="1:8" x14ac:dyDescent="0.25">
      <c r="A10" s="8" t="s">
        <v>3</v>
      </c>
      <c r="B10" s="9">
        <f t="shared" si="1"/>
        <v>16688</v>
      </c>
      <c r="C10" s="13">
        <v>9087</v>
      </c>
      <c r="D10" s="10">
        <f t="shared" si="2"/>
        <v>0.54452301054650043</v>
      </c>
      <c r="E10" s="14">
        <v>7601</v>
      </c>
      <c r="F10" s="10">
        <f t="shared" si="0"/>
        <v>0.45547698945349951</v>
      </c>
    </row>
    <row r="11" spans="1:8" x14ac:dyDescent="0.25">
      <c r="A11" s="8" t="s">
        <v>4</v>
      </c>
      <c r="B11" s="9">
        <f t="shared" si="1"/>
        <v>16203</v>
      </c>
      <c r="C11" s="13">
        <v>8783</v>
      </c>
      <c r="D11" s="10">
        <f t="shared" si="2"/>
        <v>0.54206011232487816</v>
      </c>
      <c r="E11" s="14">
        <v>7420</v>
      </c>
      <c r="F11" s="10">
        <f t="shared" si="0"/>
        <v>0.45793988767512189</v>
      </c>
    </row>
    <row r="12" spans="1:8" x14ac:dyDescent="0.25">
      <c r="A12" s="8" t="s">
        <v>5</v>
      </c>
      <c r="B12" s="9">
        <f t="shared" si="1"/>
        <v>14746</v>
      </c>
      <c r="C12" s="13">
        <v>8273</v>
      </c>
      <c r="D12" s="10">
        <f t="shared" si="2"/>
        <v>0.56103350061033497</v>
      </c>
      <c r="E12" s="14">
        <v>6473</v>
      </c>
      <c r="F12" s="10">
        <f t="shared" si="0"/>
        <v>0.43896649938966498</v>
      </c>
    </row>
    <row r="13" spans="1:8" x14ac:dyDescent="0.25">
      <c r="A13" s="8" t="s">
        <v>6</v>
      </c>
      <c r="B13" s="9">
        <f t="shared" si="1"/>
        <v>14286</v>
      </c>
      <c r="C13" s="13">
        <v>7901</v>
      </c>
      <c r="D13" s="10">
        <f t="shared" si="2"/>
        <v>0.55305893882122359</v>
      </c>
      <c r="E13" s="14">
        <v>6385</v>
      </c>
      <c r="F13" s="10">
        <f t="shared" si="0"/>
        <v>0.44694106117877641</v>
      </c>
    </row>
    <row r="14" spans="1:8" x14ac:dyDescent="0.25">
      <c r="A14" s="8" t="s">
        <v>7</v>
      </c>
      <c r="B14" s="9">
        <f t="shared" si="1"/>
        <v>18626</v>
      </c>
      <c r="C14" s="13">
        <v>10671</v>
      </c>
      <c r="D14" s="10">
        <f t="shared" si="2"/>
        <v>0.57290883710941698</v>
      </c>
      <c r="E14" s="14">
        <v>7955</v>
      </c>
      <c r="F14" s="10">
        <f t="shared" si="0"/>
        <v>0.42709116289058308</v>
      </c>
    </row>
    <row r="15" spans="1:8" x14ac:dyDescent="0.25">
      <c r="A15" s="8" t="s">
        <v>8</v>
      </c>
      <c r="B15" s="9">
        <f t="shared" si="1"/>
        <v>14118</v>
      </c>
      <c r="C15" s="13">
        <v>7724</v>
      </c>
      <c r="D15" s="15">
        <f>C15/B15</f>
        <v>0.54710298909193933</v>
      </c>
      <c r="E15" s="14">
        <v>6394</v>
      </c>
      <c r="F15" s="16">
        <f>E15/B15</f>
        <v>0.45289701090806062</v>
      </c>
    </row>
    <row r="16" spans="1:8" x14ac:dyDescent="0.25">
      <c r="A16" s="8" t="s">
        <v>9</v>
      </c>
      <c r="B16" s="9">
        <f t="shared" si="1"/>
        <v>16034</v>
      </c>
      <c r="C16" s="13">
        <v>8833</v>
      </c>
      <c r="D16" s="15">
        <f t="shared" ref="D16:D17" si="3">C16/B16</f>
        <v>0.55089185480853187</v>
      </c>
      <c r="E16" s="14">
        <v>7201</v>
      </c>
      <c r="F16" s="16">
        <f t="shared" ref="F16:F17" si="4">E16/B16</f>
        <v>0.44910814519146813</v>
      </c>
    </row>
    <row r="17" spans="1:6" x14ac:dyDescent="0.25">
      <c r="A17" s="8" t="s">
        <v>10</v>
      </c>
      <c r="B17" s="9">
        <f t="shared" si="1"/>
        <v>16419</v>
      </c>
      <c r="C17" s="13">
        <v>9160</v>
      </c>
      <c r="D17" s="15">
        <f t="shared" si="3"/>
        <v>0.55789024910165053</v>
      </c>
      <c r="E17" s="14">
        <v>7259</v>
      </c>
      <c r="F17" s="16">
        <f t="shared" si="4"/>
        <v>0.44210975089834947</v>
      </c>
    </row>
    <row r="18" spans="1:6" x14ac:dyDescent="0.25">
      <c r="A18" s="8" t="s">
        <v>18</v>
      </c>
      <c r="B18" s="9">
        <f>SUM(B6:B17)</f>
        <v>185249</v>
      </c>
      <c r="C18" s="9">
        <f>SUM(C6:C17)</f>
        <v>100761</v>
      </c>
      <c r="D18" s="11">
        <f>C18/B18</f>
        <v>0.54392196449103636</v>
      </c>
      <c r="E18" s="9">
        <f>SUM(E6:E17)</f>
        <v>84488</v>
      </c>
      <c r="F18" s="11">
        <f>E18/B18</f>
        <v>0.45607803550896359</v>
      </c>
    </row>
  </sheetData>
  <mergeCells count="3">
    <mergeCell ref="A1:F2"/>
    <mergeCell ref="A4:A5"/>
    <mergeCell ref="B4:F4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C804D-ED09-4B37-96D4-7FC3DDC69BA8}">
  <dimension ref="A1:F18"/>
  <sheetViews>
    <sheetView tabSelected="1" workbookViewId="0">
      <selection activeCell="H11" sqref="H11"/>
    </sheetView>
  </sheetViews>
  <sheetFormatPr defaultRowHeight="16.5" x14ac:dyDescent="0.25"/>
  <sheetData>
    <row r="1" spans="1:6" x14ac:dyDescent="0.25">
      <c r="A1" s="17" t="s">
        <v>19</v>
      </c>
      <c r="B1" s="18"/>
      <c r="C1" s="18"/>
      <c r="D1" s="18"/>
      <c r="E1" s="18"/>
      <c r="F1" s="18"/>
    </row>
    <row r="2" spans="1:6" x14ac:dyDescent="0.25">
      <c r="A2" s="18"/>
      <c r="B2" s="18"/>
      <c r="C2" s="18"/>
      <c r="D2" s="18"/>
      <c r="E2" s="18"/>
      <c r="F2" s="18"/>
    </row>
    <row r="3" spans="1:6" ht="19.5" x14ac:dyDescent="0.25">
      <c r="A3" s="1"/>
      <c r="B3" s="2"/>
      <c r="C3" s="2"/>
      <c r="D3" s="2"/>
      <c r="E3" s="2"/>
      <c r="F3" s="3" t="s">
        <v>11</v>
      </c>
    </row>
    <row r="4" spans="1:6" x14ac:dyDescent="0.25">
      <c r="A4" s="19"/>
      <c r="B4" s="20" t="s">
        <v>21</v>
      </c>
      <c r="C4" s="21"/>
      <c r="D4" s="21"/>
      <c r="E4" s="21"/>
      <c r="F4" s="22"/>
    </row>
    <row r="5" spans="1:6" x14ac:dyDescent="0.25">
      <c r="A5" s="19"/>
      <c r="B5" s="4" t="s">
        <v>13</v>
      </c>
      <c r="C5" s="5" t="s">
        <v>14</v>
      </c>
      <c r="D5" s="6" t="s">
        <v>15</v>
      </c>
      <c r="E5" s="7" t="s">
        <v>16</v>
      </c>
      <c r="F5" s="6" t="s">
        <v>15</v>
      </c>
    </row>
    <row r="6" spans="1:6" x14ac:dyDescent="0.25">
      <c r="A6" s="8" t="s">
        <v>17</v>
      </c>
      <c r="B6" s="9">
        <f>C6+E6</f>
        <v>11707</v>
      </c>
      <c r="C6" s="13">
        <v>6738</v>
      </c>
      <c r="D6" s="10">
        <v>0.57999999999999996</v>
      </c>
      <c r="E6" s="14">
        <v>4969</v>
      </c>
      <c r="F6" s="10">
        <v>0.42</v>
      </c>
    </row>
    <row r="7" spans="1:6" x14ac:dyDescent="0.25">
      <c r="A7" s="8" t="s">
        <v>0</v>
      </c>
      <c r="B7" s="9">
        <f t="shared" ref="B7:B17" si="0">C7+E7</f>
        <v>14595</v>
      </c>
      <c r="C7" s="13">
        <v>7858</v>
      </c>
      <c r="D7" s="10">
        <v>0.54</v>
      </c>
      <c r="E7" s="14">
        <v>6737</v>
      </c>
      <c r="F7" s="10">
        <v>0.46</v>
      </c>
    </row>
    <row r="8" spans="1:6" x14ac:dyDescent="0.25">
      <c r="A8" s="8" t="s">
        <v>1</v>
      </c>
      <c r="B8" s="9">
        <f t="shared" si="0"/>
        <v>16755</v>
      </c>
      <c r="C8" s="13">
        <v>9199</v>
      </c>
      <c r="D8" s="10">
        <v>0.55000000000000004</v>
      </c>
      <c r="E8" s="14">
        <v>7556</v>
      </c>
      <c r="F8" s="10">
        <v>0.45</v>
      </c>
    </row>
    <row r="9" spans="1:6" x14ac:dyDescent="0.25">
      <c r="A9" s="8" t="s">
        <v>2</v>
      </c>
      <c r="B9" s="9">
        <f t="shared" si="0"/>
        <v>16644</v>
      </c>
      <c r="C9" s="13">
        <v>8883</v>
      </c>
      <c r="D9" s="10">
        <v>0.53</v>
      </c>
      <c r="E9" s="14">
        <v>7761</v>
      </c>
      <c r="F9" s="10">
        <v>0.47</v>
      </c>
    </row>
    <row r="10" spans="1:6" x14ac:dyDescent="0.25">
      <c r="A10" s="8" t="s">
        <v>3</v>
      </c>
      <c r="B10" s="9">
        <f t="shared" si="0"/>
        <v>17066</v>
      </c>
      <c r="C10" s="13">
        <v>8982</v>
      </c>
      <c r="D10" s="10">
        <v>0.53</v>
      </c>
      <c r="E10" s="14">
        <v>8084</v>
      </c>
      <c r="F10" s="10">
        <v>0.47</v>
      </c>
    </row>
    <row r="11" spans="1:6" x14ac:dyDescent="0.25">
      <c r="A11" s="8" t="s">
        <v>4</v>
      </c>
      <c r="B11" s="9">
        <f t="shared" si="0"/>
        <v>18401</v>
      </c>
      <c r="C11" s="13">
        <v>10228</v>
      </c>
      <c r="D11" s="10">
        <v>0.56000000000000005</v>
      </c>
      <c r="E11" s="14">
        <v>8173</v>
      </c>
      <c r="F11" s="10">
        <v>0.44</v>
      </c>
    </row>
    <row r="12" spans="1:6" x14ac:dyDescent="0.25">
      <c r="A12" s="8" t="s">
        <v>5</v>
      </c>
      <c r="B12" s="9">
        <f t="shared" si="0"/>
        <v>17708</v>
      </c>
      <c r="C12" s="13">
        <v>9273</v>
      </c>
      <c r="D12" s="10">
        <v>0.52</v>
      </c>
      <c r="E12" s="14">
        <v>8435</v>
      </c>
      <c r="F12" s="10">
        <v>0.48</v>
      </c>
    </row>
    <row r="13" spans="1:6" x14ac:dyDescent="0.25">
      <c r="A13" s="8" t="s">
        <v>6</v>
      </c>
      <c r="B13" s="9">
        <f t="shared" si="0"/>
        <v>18295</v>
      </c>
      <c r="C13" s="13">
        <v>10516</v>
      </c>
      <c r="D13" s="10">
        <v>0.56999999999999995</v>
      </c>
      <c r="E13" s="14">
        <v>7779</v>
      </c>
      <c r="F13" s="10">
        <v>0.43</v>
      </c>
    </row>
    <row r="14" spans="1:6" x14ac:dyDescent="0.25">
      <c r="A14" s="8" t="s">
        <v>7</v>
      </c>
      <c r="B14" s="9">
        <f t="shared" si="0"/>
        <v>19206</v>
      </c>
      <c r="C14" s="13">
        <v>10696</v>
      </c>
      <c r="D14" s="10">
        <v>0.56000000000000005</v>
      </c>
      <c r="E14" s="14">
        <v>8510</v>
      </c>
      <c r="F14" s="10">
        <v>0.44</v>
      </c>
    </row>
    <row r="15" spans="1:6" x14ac:dyDescent="0.25">
      <c r="A15" s="8" t="s">
        <v>8</v>
      </c>
      <c r="B15" s="9">
        <f t="shared" si="0"/>
        <v>19350</v>
      </c>
      <c r="C15" s="13">
        <v>9985</v>
      </c>
      <c r="D15" s="15">
        <v>0.52</v>
      </c>
      <c r="E15" s="14">
        <v>9365</v>
      </c>
      <c r="F15" s="16">
        <v>0.48</v>
      </c>
    </row>
    <row r="16" spans="1:6" x14ac:dyDescent="0.25">
      <c r="A16" s="8" t="s">
        <v>9</v>
      </c>
      <c r="B16" s="9">
        <f t="shared" si="0"/>
        <v>15737</v>
      </c>
      <c r="C16" s="13">
        <v>8184</v>
      </c>
      <c r="D16" s="15">
        <v>0.52</v>
      </c>
      <c r="E16" s="14">
        <v>7553</v>
      </c>
      <c r="F16" s="16">
        <v>0.48</v>
      </c>
    </row>
    <row r="17" spans="1:6" x14ac:dyDescent="0.25">
      <c r="A17" s="8" t="s">
        <v>10</v>
      </c>
      <c r="B17" s="9">
        <f t="shared" si="0"/>
        <v>15867</v>
      </c>
      <c r="C17" s="13">
        <v>8634</v>
      </c>
      <c r="D17" s="15">
        <v>0.54</v>
      </c>
      <c r="E17" s="14">
        <v>7233</v>
      </c>
      <c r="F17" s="16">
        <v>0.46</v>
      </c>
    </row>
    <row r="18" spans="1:6" x14ac:dyDescent="0.25">
      <c r="A18" s="8" t="s">
        <v>18</v>
      </c>
      <c r="B18" s="9">
        <f>SUM(B6:B17)</f>
        <v>201331</v>
      </c>
      <c r="C18" s="9">
        <f>SUM(C6:C17)</f>
        <v>109176</v>
      </c>
      <c r="D18" s="11">
        <v>0.54</v>
      </c>
      <c r="E18" s="9">
        <f t="shared" ref="E18" si="1">SUM(E6:E17)</f>
        <v>92155</v>
      </c>
      <c r="F18" s="11">
        <v>0.46</v>
      </c>
    </row>
  </sheetData>
  <mergeCells count="3">
    <mergeCell ref="A1:F2"/>
    <mergeCell ref="A4:A5"/>
    <mergeCell ref="B4:F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112年</vt:lpstr>
      <vt:lpstr>113年 </vt:lpstr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宜樺 戴</dc:creator>
  <cp:lastModifiedBy>黃千芳</cp:lastModifiedBy>
  <cp:lastPrinted>2026-04-22T01:47:51Z</cp:lastPrinted>
  <dcterms:created xsi:type="dcterms:W3CDTF">2023-10-23T14:24:44Z</dcterms:created>
  <dcterms:modified xsi:type="dcterms:W3CDTF">2026-04-22T01:48:01Z</dcterms:modified>
</cp:coreProperties>
</file>