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性別意識培力\0-性別統計報表\114性別統計指標數據\"/>
    </mc:Choice>
  </mc:AlternateContent>
  <xr:revisionPtr revIDLastSave="0" documentId="13_ncr:1_{733DE18D-1C0C-4C37-A327-2BB80E67F1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23" r:id="rId1"/>
    <sheet name="113" sheetId="22" r:id="rId2"/>
    <sheet name="112" sheetId="21" r:id="rId3"/>
    <sheet name="111" sheetId="20" r:id="rId4"/>
    <sheet name="110年" sheetId="13" r:id="rId5"/>
    <sheet name="109" sheetId="19" r:id="rId6"/>
    <sheet name="108" sheetId="18" r:id="rId7"/>
    <sheet name="107" sheetId="17" r:id="rId8"/>
    <sheet name="106" sheetId="16" r:id="rId9"/>
    <sheet name="105" sheetId="15" r:id="rId10"/>
    <sheet name="104" sheetId="14" r:id="rId11"/>
    <sheet name="103" sheetId="1" r:id="rId12"/>
    <sheet name="102" sheetId="3" r:id="rId13"/>
    <sheet name="101" sheetId="4" r:id="rId14"/>
    <sheet name="100" sheetId="7" r:id="rId15"/>
    <sheet name="99" sheetId="8" r:id="rId16"/>
    <sheet name="98" sheetId="9" r:id="rId17"/>
    <sheet name="97" sheetId="10" r:id="rId18"/>
    <sheet name="96" sheetId="11" r:id="rId19"/>
    <sheet name="95" sheetId="12" r:id="rId20"/>
  </sheets>
  <definedNames>
    <definedName name="_xlnm.Print_Area" localSheetId="9">'105'!$A$1:$E$14</definedName>
    <definedName name="_xlnm.Print_Area" localSheetId="8">'106'!$A$1:$E$16</definedName>
    <definedName name="_xlnm.Print_Area" localSheetId="7">'107'!$A$1:$E$10</definedName>
    <definedName name="_xlnm.Print_Area" localSheetId="6">'108'!$A$1:$E$9</definedName>
    <definedName name="_xlnm.Print_Area" localSheetId="5">'109'!$A$1:$E$9</definedName>
    <definedName name="_xlnm.Print_Area" localSheetId="4">'110年'!$A$1:$E$9</definedName>
    <definedName name="_xlnm.Print_Area" localSheetId="3">'111'!$A$1:$E$9</definedName>
    <definedName name="_xlnm.Print_Area" localSheetId="2">'112'!$A$1:$E$9</definedName>
    <definedName name="_xlnm.Print_Area" localSheetId="1">'113'!$A$1:$E$9</definedName>
    <definedName name="_xlnm.Print_Area" localSheetId="0">'114'!$A$1:$E$10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23" l="1"/>
  <c r="D8" i="23"/>
  <c r="E7" i="23"/>
  <c r="E6" i="23"/>
  <c r="B8" i="22"/>
  <c r="D8" i="22"/>
  <c r="C8" i="22"/>
  <c r="B7" i="22"/>
  <c r="B8" i="23" l="1"/>
  <c r="E8" i="23"/>
  <c r="B6" i="22"/>
  <c r="E6" i="22"/>
  <c r="E8" i="22"/>
  <c r="E7" i="22"/>
  <c r="E6" i="21"/>
  <c r="E7" i="21"/>
  <c r="E8" i="20"/>
  <c r="D8" i="20"/>
  <c r="C8" i="20"/>
  <c r="B8" i="20"/>
  <c r="E7" i="20"/>
  <c r="E6" i="20"/>
  <c r="E6" i="19"/>
  <c r="E7" i="19"/>
  <c r="B8" i="19"/>
  <c r="C8" i="19"/>
  <c r="D8" i="19"/>
  <c r="E6" i="18"/>
  <c r="E7" i="18"/>
  <c r="E8" i="18"/>
  <c r="E6" i="17"/>
  <c r="E7" i="17"/>
  <c r="E8" i="17"/>
  <c r="C6" i="16"/>
  <c r="D6" i="16"/>
  <c r="B7" i="16"/>
  <c r="E7" i="16"/>
  <c r="B8" i="16"/>
  <c r="E8" i="16"/>
  <c r="C6" i="15"/>
  <c r="D6" i="15"/>
  <c r="B7" i="15"/>
  <c r="E7" i="15"/>
  <c r="B8" i="15"/>
  <c r="E8" i="15"/>
  <c r="E6" i="13"/>
  <c r="B7" i="13"/>
  <c r="B8" i="13" s="1"/>
  <c r="E7" i="13"/>
  <c r="C8" i="13"/>
  <c r="D8" i="13"/>
  <c r="B6" i="15" l="1"/>
  <c r="E8" i="19"/>
  <c r="E6" i="16"/>
  <c r="E8" i="21"/>
  <c r="B6" i="16"/>
  <c r="E6" i="15"/>
  <c r="E8" i="13"/>
</calcChain>
</file>

<file path=xl/sharedStrings.xml><?xml version="1.0" encoding="utf-8"?>
<sst xmlns="http://schemas.openxmlformats.org/spreadsheetml/2006/main" count="493" uniqueCount="130">
  <si>
    <r>
      <rPr>
        <b/>
        <sz val="18"/>
        <rFont val="Yu Gothic"/>
        <family val="2"/>
      </rPr>
      <t>103年桃園市政府社會(政治)參與性別統計表</t>
    </r>
  </si>
  <si>
    <r>
      <rPr>
        <sz val="12"/>
        <rFont val="SimSun"/>
        <family val="1"/>
      </rPr>
      <t>單位：人</t>
    </r>
  </si>
  <si>
    <r>
      <rPr>
        <sz val="14"/>
        <rFont val="SimSun"/>
        <family val="1"/>
      </rPr>
      <t>項          目</t>
    </r>
  </si>
  <si>
    <r>
      <rPr>
        <sz val="14"/>
        <rFont val="SimSun"/>
        <family val="1"/>
      </rPr>
      <t>合計</t>
    </r>
  </si>
  <si>
    <r>
      <rPr>
        <sz val="14"/>
        <rFont val="SimSun"/>
        <family val="1"/>
      </rPr>
      <t>男</t>
    </r>
  </si>
  <si>
    <r>
      <rPr>
        <sz val="14"/>
        <rFont val="SimSun"/>
        <family val="1"/>
      </rPr>
      <t>女</t>
    </r>
  </si>
  <si>
    <r>
      <rPr>
        <b/>
        <sz val="14"/>
        <rFont val="Times New Roman"/>
        <family val="1"/>
      </rPr>
      <t>(</t>
    </r>
    <r>
      <rPr>
        <b/>
        <sz val="14"/>
        <rFont val="Yu Gothic"/>
        <family val="2"/>
      </rPr>
      <t>一</t>
    </r>
    <r>
      <rPr>
        <b/>
        <sz val="14"/>
        <rFont val="Times New Roman"/>
        <family val="1"/>
      </rPr>
      <t>)</t>
    </r>
    <r>
      <rPr>
        <b/>
        <sz val="14"/>
        <rFont val="Yu Gothic"/>
        <family val="2"/>
      </rPr>
      <t>各項教育訓練</t>
    </r>
  </si>
  <si>
    <r>
      <rPr>
        <sz val="14"/>
        <rFont val="SimSun"/>
        <family val="1"/>
      </rPr>
      <t>總計</t>
    </r>
  </si>
  <si>
    <r>
      <rPr>
        <sz val="14"/>
        <rFont val="SimSun"/>
        <family val="1"/>
      </rPr>
      <t>專題演講會</t>
    </r>
  </si>
  <si>
    <r>
      <rPr>
        <sz val="14"/>
        <rFont val="SimSun"/>
        <family val="1"/>
      </rPr>
      <t>主管人員班</t>
    </r>
  </si>
  <si>
    <r>
      <rPr>
        <sz val="14"/>
        <rFont val="SimSun"/>
        <family val="1"/>
      </rPr>
      <t>基層人員班</t>
    </r>
  </si>
  <si>
    <r>
      <rPr>
        <sz val="14"/>
        <rFont val="SimSun"/>
        <family val="1"/>
      </rPr>
      <t>新進人員班</t>
    </r>
  </si>
  <si>
    <r>
      <rPr>
        <b/>
        <sz val="14"/>
        <rFont val="Yu Gothic"/>
        <family val="2"/>
      </rPr>
      <t>(二)各項考試錄取分發及格人數</t>
    </r>
  </si>
  <si>
    <r>
      <rPr>
        <sz val="14"/>
        <rFont val="SimSun"/>
        <family val="1"/>
      </rPr>
      <t>高等考試三級考試</t>
    </r>
  </si>
  <si>
    <r>
      <rPr>
        <sz val="14"/>
        <rFont val="SimSun"/>
        <family val="1"/>
      </rPr>
      <t>普通考試</t>
    </r>
  </si>
  <si>
    <r>
      <rPr>
        <sz val="14"/>
        <rFont val="SimSun"/>
        <family val="1"/>
      </rPr>
      <t>初等考試</t>
    </r>
  </si>
  <si>
    <r>
      <rPr>
        <sz val="14"/>
        <rFont val="SimSun"/>
        <family val="1"/>
      </rPr>
      <t>特種考試（三等）</t>
    </r>
  </si>
  <si>
    <r>
      <rPr>
        <sz val="14"/>
        <rFont val="SimSun"/>
        <family val="1"/>
      </rPr>
      <t>特種考試（四等）</t>
    </r>
  </si>
  <si>
    <r>
      <rPr>
        <sz val="14"/>
        <rFont val="SimSun"/>
        <family val="1"/>
      </rPr>
      <t>特種考試（五等）</t>
    </r>
  </si>
  <si>
    <r>
      <rPr>
        <sz val="14"/>
        <rFont val="SimSun"/>
        <family val="1"/>
      </rPr>
      <t>身心障礙特考</t>
    </r>
  </si>
  <si>
    <r>
      <rPr>
        <sz val="14"/>
        <rFont val="SimSun"/>
        <family val="1"/>
      </rPr>
      <t>原住民特考</t>
    </r>
  </si>
  <si>
    <r>
      <rPr>
        <b/>
        <sz val="14"/>
        <rFont val="Yu Gothic"/>
        <family val="2"/>
      </rPr>
      <t>(三)年底本府及所屬一級機關人員數</t>
    </r>
  </si>
  <si>
    <r>
      <rPr>
        <sz val="14"/>
        <rFont val="SimSun"/>
        <family val="1"/>
      </rPr>
      <t>本府及所屬一級機關現有主管</t>
    </r>
  </si>
  <si>
    <r>
      <rPr>
        <sz val="14"/>
        <rFont val="SimSun"/>
        <family val="1"/>
      </rPr>
      <t>本府及所屬一級機關現有職員</t>
    </r>
    <r>
      <rPr>
        <vertAlign val="superscript"/>
        <sz val="14"/>
        <rFont val="SimSun"/>
        <family val="1"/>
      </rPr>
      <t>1</t>
    </r>
  </si>
  <si>
    <r>
      <rPr>
        <sz val="14"/>
        <rFont val="SimSun"/>
        <family val="1"/>
      </rPr>
      <t>本府副首長</t>
    </r>
    <r>
      <rPr>
        <sz val="14"/>
        <rFont val="PMingLiU-ExtB"/>
        <family val="1"/>
      </rPr>
      <t>、</t>
    </r>
    <r>
      <rPr>
        <sz val="14"/>
        <rFont val="SimSun"/>
        <family val="1"/>
      </rPr>
      <t>幕僚長及所屬一級機關現有首長</t>
    </r>
  </si>
  <si>
    <r>
      <rPr>
        <sz val="14"/>
        <rFont val="SimSun"/>
        <family val="1"/>
      </rPr>
      <t>本府及所屬一級機關現有簡任非主管</t>
    </r>
  </si>
  <si>
    <r>
      <rPr>
        <sz val="14"/>
        <rFont val="SimSun"/>
        <family val="1"/>
      </rPr>
      <t>本府所屬一級機關一級單位現有主管</t>
    </r>
  </si>
  <si>
    <r>
      <rPr>
        <sz val="14"/>
        <rFont val="SimSun"/>
        <family val="1"/>
      </rPr>
      <t>本府所屬一級機關現有考績、甄審委員會委員</t>
    </r>
  </si>
  <si>
    <r>
      <rPr>
        <sz val="12"/>
        <rFont val="SimSun"/>
        <family val="1"/>
      </rPr>
      <t>資料來源：桃園市政府人事處</t>
    </r>
  </si>
  <si>
    <r>
      <rPr>
        <sz val="12"/>
        <rFont val="SimSun"/>
        <family val="1"/>
      </rPr>
      <t>備    註：現有職員人數為約聘(僱)以上人員。</t>
    </r>
  </si>
  <si>
    <r>
      <rPr>
        <sz val="14"/>
        <rFont val="Times New Roman"/>
        <family val="1"/>
      </rPr>
      <t>-</t>
    </r>
  </si>
  <si>
    <r>
      <rPr>
        <b/>
        <sz val="18"/>
        <rFont val="Yu Gothic"/>
        <family val="2"/>
      </rPr>
      <t>102年桃園市政府社會(政治)參與性別統計表</t>
    </r>
  </si>
  <si>
    <r>
      <rPr>
        <b/>
        <sz val="18"/>
        <rFont val="Yu Gothic"/>
        <family val="2"/>
      </rPr>
      <t>101年桃園市政府社會(政治)參與性別統計表</t>
    </r>
  </si>
  <si>
    <r>
      <rPr>
        <b/>
        <sz val="18"/>
        <rFont val="Yu Gothic"/>
        <family val="2"/>
      </rPr>
      <t>100年桃園市政府社會(政治)參與性別統計表</t>
    </r>
  </si>
  <si>
    <r>
      <rPr>
        <b/>
        <sz val="18"/>
        <rFont val="Yu Gothic"/>
        <family val="2"/>
      </rPr>
      <t>99年桃園市政府社會(政治)參與性別統計表</t>
    </r>
  </si>
  <si>
    <r>
      <rPr>
        <b/>
        <sz val="18"/>
        <rFont val="Yu Gothic"/>
        <family val="2"/>
      </rPr>
      <t>98年桃園市政府社會(政治)參與性別統計表</t>
    </r>
  </si>
  <si>
    <r>
      <rPr>
        <b/>
        <sz val="18"/>
        <rFont val="Yu Gothic"/>
        <family val="2"/>
      </rPr>
      <t>97年桃園市政府社會(政治)參與性別統計表</t>
    </r>
  </si>
  <si>
    <r>
      <rPr>
        <sz val="14"/>
        <rFont val="Times New Roman"/>
        <family val="1"/>
      </rPr>
      <t>…</t>
    </r>
  </si>
  <si>
    <r>
      <rPr>
        <b/>
        <sz val="18"/>
        <rFont val="Yu Gothic"/>
        <family val="2"/>
      </rPr>
      <t>96年桃園市政府社會(政治)參與性別統計表</t>
    </r>
  </si>
  <si>
    <r>
      <rPr>
        <sz val="12"/>
        <rFont val="Times New Roman"/>
        <family val="1"/>
      </rPr>
      <t>…</t>
    </r>
  </si>
  <si>
    <r>
      <rPr>
        <sz val="12"/>
        <rFont val="Times New Roman"/>
        <family val="1"/>
      </rPr>
      <t>-</t>
    </r>
  </si>
  <si>
    <r>
      <rPr>
        <b/>
        <sz val="18"/>
        <rFont val="Yu Gothic"/>
        <family val="2"/>
      </rPr>
      <t>95年桃園市政府社會(政治)參與性別統計表</t>
    </r>
  </si>
  <si>
    <t>資料來源：桃園市政府人事處</t>
    <phoneticPr fontId="19" type="noConversion"/>
  </si>
  <si>
    <t>基層人員班</t>
    <phoneticPr fontId="19" type="noConversion"/>
  </si>
  <si>
    <t>主管人員班</t>
    <phoneticPr fontId="19" type="noConversion"/>
  </si>
  <si>
    <t>總計</t>
    <phoneticPr fontId="19" type="noConversion"/>
  </si>
  <si>
    <t>性別比例
(男/女*100)</t>
    <phoneticPr fontId="19" type="noConversion"/>
  </si>
  <si>
    <t>女</t>
    <phoneticPr fontId="19" type="noConversion"/>
  </si>
  <si>
    <t>男</t>
    <phoneticPr fontId="19" type="noConversion"/>
  </si>
  <si>
    <t xml:space="preserve"> 總計</t>
  </si>
  <si>
    <t xml:space="preserve">                性別
項目</t>
    <phoneticPr fontId="19" type="noConversion"/>
  </si>
  <si>
    <t xml:space="preserve">             單位：人次、女=100</t>
    <phoneticPr fontId="19" type="noConversion"/>
  </si>
  <si>
    <t xml:space="preserve">                             中華民國110年度</t>
    <phoneticPr fontId="19" type="noConversion"/>
  </si>
  <si>
    <t>桃園市政府各項訓練參訓人員性別統計表</t>
    <phoneticPr fontId="19" type="noConversion"/>
  </si>
  <si>
    <t xml:space="preserve">        參與各種訓練班別及各式訓練模式之成果。
</t>
    <phoneticPr fontId="19" type="noConversion"/>
  </si>
  <si>
    <t xml:space="preserve">        統計對象即可含括前開統計項目且較具代表性，爰104年度起改以僅統計該二類人員</t>
    <phoneticPr fontId="19" type="noConversion"/>
  </si>
  <si>
    <t xml:space="preserve">        類別、專題演講會為訓練模式，惟以參訓人員類別(主管人員班及基層人員班)作為</t>
    <phoneticPr fontId="19" type="noConversion"/>
  </si>
  <si>
    <t xml:space="preserve">      3.因原「桃園市政府社會(政治)參與性別統計表」各項教育訓練之新進人員班為訓練</t>
    <phoneticPr fontId="19" type="noConversion"/>
  </si>
  <si>
    <t xml:space="preserve">        年度起更正。
</t>
    <phoneticPr fontId="19" type="noConversion"/>
  </si>
  <si>
    <t xml:space="preserve">      2.統計單位與以前年度相同，皆以人次計算，惟以前年度誤繕為以人數計算，爰自104</t>
    <phoneticPr fontId="19" type="noConversion"/>
  </si>
  <si>
    <t xml:space="preserve">        年資料期起實施及註明性比例，經本處性別平等專責小組105年第1次會議決議通過。</t>
    <phoneticPr fontId="19" type="noConversion"/>
  </si>
  <si>
    <t xml:space="preserve">        及格人員性別統計表」及「桃園市政府及所屬一級機關人員性別統計表」，並自104</t>
    <phoneticPr fontId="19" type="noConversion"/>
  </si>
  <si>
    <t xml:space="preserve">        置「桃園市政府各項訓練參訓人員性別統計表」、「桃園市政府各項考試錄取分發</t>
    <phoneticPr fontId="19" type="noConversion"/>
  </si>
  <si>
    <t xml:space="preserve">        彼此間皆不具關聯性，為臻明確以增加報表參考價值，爰將表內3項統計指標分別設</t>
    <phoneticPr fontId="19" type="noConversion"/>
  </si>
  <si>
    <t>備註：1.因原「桃園市政府社會(政治)參與性別統計表」之表名與其表內設置之3項統計指標</t>
    <phoneticPr fontId="19" type="noConversion"/>
  </si>
  <si>
    <t>資料來源：桃園市政府人事處</t>
    <phoneticPr fontId="19" type="noConversion"/>
  </si>
  <si>
    <t>基層人員班</t>
    <phoneticPr fontId="19" type="noConversion"/>
  </si>
  <si>
    <t>主管人員班</t>
    <phoneticPr fontId="19" type="noConversion"/>
  </si>
  <si>
    <t>總計</t>
    <phoneticPr fontId="19" type="noConversion"/>
  </si>
  <si>
    <t>性比例
(男/女*100)</t>
    <phoneticPr fontId="19" type="noConversion"/>
  </si>
  <si>
    <t>女</t>
    <phoneticPr fontId="19" type="noConversion"/>
  </si>
  <si>
    <t>男</t>
    <phoneticPr fontId="19" type="noConversion"/>
  </si>
  <si>
    <t>單位：人次、女=100</t>
    <phoneticPr fontId="19" type="noConversion"/>
  </si>
  <si>
    <t>桃園市政府各項訓練參訓人員性別統計表</t>
    <phoneticPr fontId="19" type="noConversion"/>
  </si>
  <si>
    <t xml:space="preserve">        年資料期起實施及註明性比例，經本處性別平等專責小組105年第1次會議決議通過。</t>
    <phoneticPr fontId="19" type="noConversion"/>
  </si>
  <si>
    <t xml:space="preserve">        及格人員性別統計表」及「桃園市政府及所屬一級機關人員性別統計表」，並自104</t>
    <phoneticPr fontId="19" type="noConversion"/>
  </si>
  <si>
    <t xml:space="preserve">        置「桃園市政府各項訓練參訓人員性別統計表」、「桃園市政府各項考試錄取分發</t>
    <phoneticPr fontId="19" type="noConversion"/>
  </si>
  <si>
    <t xml:space="preserve">        彼此間皆不具關聯性，為臻明確以增加報表參考價值，爰將表內3項統計指標分別設</t>
    <phoneticPr fontId="19" type="noConversion"/>
  </si>
  <si>
    <t>備註：1.因原「桃園市政府社會(政治)參與性別統計表」之表名與其表內設置之3項統計指標</t>
    <phoneticPr fontId="19" type="noConversion"/>
  </si>
  <si>
    <t>資料來源：桃園市政府人事處</t>
    <phoneticPr fontId="19" type="noConversion"/>
  </si>
  <si>
    <t>基層人員班</t>
    <phoneticPr fontId="19" type="noConversion"/>
  </si>
  <si>
    <t>主管人員班</t>
    <phoneticPr fontId="19" type="noConversion"/>
  </si>
  <si>
    <t>總計</t>
    <phoneticPr fontId="19" type="noConversion"/>
  </si>
  <si>
    <t>性比例
(男/女*100)</t>
    <phoneticPr fontId="19" type="noConversion"/>
  </si>
  <si>
    <t>女</t>
    <phoneticPr fontId="19" type="noConversion"/>
  </si>
  <si>
    <t>男</t>
    <phoneticPr fontId="19" type="noConversion"/>
  </si>
  <si>
    <t>單位：人次、女=100</t>
    <phoneticPr fontId="19" type="noConversion"/>
  </si>
  <si>
    <t>桃園市政府各項訓練參訓人員性別統計表</t>
    <phoneticPr fontId="19" type="noConversion"/>
  </si>
  <si>
    <t>資料來源：桃園市政府人事處</t>
    <phoneticPr fontId="19" type="noConversion"/>
  </si>
  <si>
    <t>基層人員班</t>
    <phoneticPr fontId="19" type="noConversion"/>
  </si>
  <si>
    <t>主管人員班</t>
    <phoneticPr fontId="19" type="noConversion"/>
  </si>
  <si>
    <t>總計</t>
    <phoneticPr fontId="19" type="noConversion"/>
  </si>
  <si>
    <t>性比例
(男/女*100)</t>
    <phoneticPr fontId="19" type="noConversion"/>
  </si>
  <si>
    <t>女</t>
    <phoneticPr fontId="19" type="noConversion"/>
  </si>
  <si>
    <t>男</t>
    <phoneticPr fontId="19" type="noConversion"/>
  </si>
  <si>
    <t>單位：人次、女=100</t>
    <phoneticPr fontId="19" type="noConversion"/>
  </si>
  <si>
    <t>桃園市政府各項訓練參訓人員性別統計表</t>
    <phoneticPr fontId="19" type="noConversion"/>
  </si>
  <si>
    <t>基層人員班</t>
    <phoneticPr fontId="19" type="noConversion"/>
  </si>
  <si>
    <t>主管人員班</t>
    <phoneticPr fontId="19" type="noConversion"/>
  </si>
  <si>
    <t>性別比例
(男/女*100)</t>
    <phoneticPr fontId="19" type="noConversion"/>
  </si>
  <si>
    <t>女</t>
    <phoneticPr fontId="19" type="noConversion"/>
  </si>
  <si>
    <t>男</t>
    <phoneticPr fontId="19" type="noConversion"/>
  </si>
  <si>
    <t>單位：人次、女=100</t>
    <phoneticPr fontId="19" type="noConversion"/>
  </si>
  <si>
    <t>桃園市政府各項訓練參訓人員性別統計表</t>
    <phoneticPr fontId="19" type="noConversion"/>
  </si>
  <si>
    <t>資料來源：桃園市政府人事處</t>
    <phoneticPr fontId="19" type="noConversion"/>
  </si>
  <si>
    <t>基層人員班</t>
    <phoneticPr fontId="19" type="noConversion"/>
  </si>
  <si>
    <t>主管人員班</t>
    <phoneticPr fontId="19" type="noConversion"/>
  </si>
  <si>
    <t>總計</t>
    <phoneticPr fontId="19" type="noConversion"/>
  </si>
  <si>
    <t>性別比例
(男/女*100)</t>
    <phoneticPr fontId="19" type="noConversion"/>
  </si>
  <si>
    <t>女</t>
    <phoneticPr fontId="19" type="noConversion"/>
  </si>
  <si>
    <t>男</t>
    <phoneticPr fontId="19" type="noConversion"/>
  </si>
  <si>
    <t xml:space="preserve">             單位：人次、女=100</t>
    <phoneticPr fontId="19" type="noConversion"/>
  </si>
  <si>
    <t xml:space="preserve">                             中華民國108年度</t>
    <phoneticPr fontId="19" type="noConversion"/>
  </si>
  <si>
    <t>桃園市政府各項訓練參訓人員性別統計表</t>
    <phoneticPr fontId="19" type="noConversion"/>
  </si>
  <si>
    <t>基層人員班</t>
    <phoneticPr fontId="19" type="noConversion"/>
  </si>
  <si>
    <t>主管人員班</t>
    <phoneticPr fontId="19" type="noConversion"/>
  </si>
  <si>
    <t>總計</t>
    <phoneticPr fontId="19" type="noConversion"/>
  </si>
  <si>
    <t>性別比例
(男/女*100)</t>
    <phoneticPr fontId="19" type="noConversion"/>
  </si>
  <si>
    <t>男</t>
    <phoneticPr fontId="19" type="noConversion"/>
  </si>
  <si>
    <t xml:space="preserve">             單位：人次、女=100</t>
    <phoneticPr fontId="19" type="noConversion"/>
  </si>
  <si>
    <t xml:space="preserve">                             中華民國109年度</t>
    <phoneticPr fontId="19" type="noConversion"/>
  </si>
  <si>
    <t>桃園市政府各項訓練參訓人員性別統計表</t>
    <phoneticPr fontId="19" type="noConversion"/>
  </si>
  <si>
    <t>中華民國104年度</t>
    <phoneticPr fontId="13" type="noConversion"/>
  </si>
  <si>
    <t>中華民國105年度</t>
    <phoneticPr fontId="13" type="noConversion"/>
  </si>
  <si>
    <t>中華民國106年度</t>
    <phoneticPr fontId="13" type="noConversion"/>
  </si>
  <si>
    <t xml:space="preserve"> 中華民國107年度</t>
    <phoneticPr fontId="13" type="noConversion"/>
  </si>
  <si>
    <t xml:space="preserve">                             中華民國111年度</t>
    <phoneticPr fontId="19" type="noConversion"/>
  </si>
  <si>
    <t xml:space="preserve">                             中華民國112年度</t>
    <phoneticPr fontId="19" type="noConversion"/>
  </si>
  <si>
    <t xml:space="preserve">                             中華民國113年度</t>
    <phoneticPr fontId="19" type="noConversion"/>
  </si>
  <si>
    <t xml:space="preserve">                             中華民國114年度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</si>
</sst>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.00_ "/>
    <numFmt numFmtId="177" formatCode="_-* #,##0_-;\-* #,##0_-;_-* &quot;-&quot;??_-;_-@_-"/>
  </numFmts>
  <fonts count="24">
    <font>
      <sz val="10"/>
      <color rgb="FF000000"/>
      <name val="Times New Roman"/>
      <charset val="204"/>
    </font>
    <font>
      <b/>
      <sz val="18"/>
      <name val="Yu Gothic"/>
      <family val="2"/>
      <charset val="128"/>
    </font>
    <font>
      <sz val="12"/>
      <name val="SimSun"/>
    </font>
    <font>
      <sz val="14"/>
      <name val="SimSun"/>
    </font>
    <font>
      <sz val="14"/>
      <color rgb="FF000000"/>
      <name val="Times New Roman"/>
      <family val="2"/>
    </font>
    <font>
      <b/>
      <sz val="14"/>
      <name val="Yu Gothic"/>
      <family val="2"/>
      <charset val="128"/>
    </font>
    <font>
      <b/>
      <sz val="18"/>
      <name val="Yu Gothic"/>
      <family val="2"/>
    </font>
    <font>
      <sz val="12"/>
      <name val="SimSun"/>
      <family val="1"/>
    </font>
    <font>
      <sz val="14"/>
      <name val="SimSun"/>
      <family val="1"/>
    </font>
    <font>
      <b/>
      <sz val="14"/>
      <name val="Times New Roman"/>
      <family val="1"/>
    </font>
    <font>
      <b/>
      <sz val="14"/>
      <name val="Yu Gothic"/>
      <family val="2"/>
    </font>
    <font>
      <vertAlign val="superscript"/>
      <sz val="14"/>
      <name val="SimSun"/>
      <family val="1"/>
    </font>
    <font>
      <sz val="14"/>
      <name val="PMingLiU-ExtB"/>
      <family val="1"/>
    </font>
    <font>
      <sz val="9"/>
      <name val="細明體"/>
      <family val="3"/>
      <charset val="136"/>
    </font>
    <font>
      <sz val="10"/>
      <color rgb="FF00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name val="新細明體"/>
      <family val="1"/>
      <charset val="136"/>
    </font>
    <font>
      <b/>
      <sz val="18"/>
      <name val="標楷體"/>
      <family val="4"/>
      <charset val="136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5">
    <xf numFmtId="0" fontId="0" fillId="0" borderId="0"/>
    <xf numFmtId="0" fontId="14" fillId="0" borderId="0"/>
    <xf numFmtId="0" fontId="17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0" fontId="21" fillId="0" borderId="0"/>
  </cellStyleXfs>
  <cellXfs count="113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 indent="4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8" xfId="0" applyFont="1" applyBorder="1" applyAlignment="1">
      <alignment horizontal="left" vertical="top" wrapText="1"/>
    </xf>
    <xf numFmtId="3" fontId="4" fillId="0" borderId="9" xfId="0" applyNumberFormat="1" applyFont="1" applyBorder="1" applyAlignment="1">
      <alignment horizontal="right" vertical="top" shrinkToFit="1"/>
    </xf>
    <xf numFmtId="3" fontId="4" fillId="0" borderId="0" xfId="0" applyNumberFormat="1" applyFont="1" applyAlignment="1">
      <alignment horizontal="right" vertical="top" shrinkToFit="1"/>
    </xf>
    <xf numFmtId="0" fontId="3" fillId="0" borderId="8" xfId="0" applyFont="1" applyBorder="1" applyAlignment="1">
      <alignment horizontal="left" vertical="top" wrapText="1" indent="3"/>
    </xf>
    <xf numFmtId="1" fontId="4" fillId="0" borderId="9" xfId="0" applyNumberFormat="1" applyFont="1" applyBorder="1" applyAlignment="1">
      <alignment horizontal="right" vertical="top" shrinkToFit="1"/>
    </xf>
    <xf numFmtId="1" fontId="4" fillId="0" borderId="0" xfId="0" applyNumberFormat="1" applyFont="1" applyAlignment="1">
      <alignment horizontal="right" vertical="top" shrinkToFit="1"/>
    </xf>
    <xf numFmtId="0" fontId="3" fillId="0" borderId="10" xfId="0" applyFont="1" applyBorder="1" applyAlignment="1">
      <alignment horizontal="left" vertical="top" wrapText="1" indent="3"/>
    </xf>
    <xf numFmtId="1" fontId="4" fillId="0" borderId="11" xfId="0" applyNumberFormat="1" applyFont="1" applyBorder="1" applyAlignment="1">
      <alignment horizontal="right" vertical="top" shrinkToFit="1"/>
    </xf>
    <xf numFmtId="1" fontId="4" fillId="0" borderId="1" xfId="0" applyNumberFormat="1" applyFont="1" applyBorder="1" applyAlignment="1">
      <alignment horizontal="right" vertical="top" shrinkToFit="1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14" fillId="0" borderId="0" xfId="1" applyAlignment="1">
      <alignment horizontal="left" vertical="top"/>
    </xf>
    <xf numFmtId="0" fontId="14" fillId="0" borderId="0" xfId="1" applyAlignment="1">
      <alignment horizontal="left" wrapText="1"/>
    </xf>
    <xf numFmtId="0" fontId="2" fillId="0" borderId="0" xfId="1" applyFont="1" applyAlignment="1">
      <alignment horizontal="left" vertical="top" wrapText="1"/>
    </xf>
    <xf numFmtId="0" fontId="14" fillId="0" borderId="7" xfId="1" applyBorder="1" applyAlignment="1">
      <alignment horizontal="left" wrapText="1"/>
    </xf>
    <xf numFmtId="0" fontId="2" fillId="0" borderId="7" xfId="1" applyFont="1" applyBorder="1" applyAlignment="1">
      <alignment horizontal="left" vertical="top" wrapText="1"/>
    </xf>
    <xf numFmtId="1" fontId="4" fillId="0" borderId="1" xfId="1" applyNumberFormat="1" applyFont="1" applyBorder="1" applyAlignment="1">
      <alignment horizontal="right" vertical="top" shrinkToFit="1"/>
    </xf>
    <xf numFmtId="1" fontId="4" fillId="0" borderId="11" xfId="1" applyNumberFormat="1" applyFont="1" applyBorder="1" applyAlignment="1">
      <alignment horizontal="right" vertical="top" shrinkToFit="1"/>
    </xf>
    <xf numFmtId="1" fontId="4" fillId="0" borderId="0" xfId="1" applyNumberFormat="1" applyFont="1" applyAlignment="1">
      <alignment horizontal="right" vertical="top" shrinkToFit="1"/>
    </xf>
    <xf numFmtId="1" fontId="4" fillId="0" borderId="9" xfId="1" applyNumberFormat="1" applyFont="1" applyBorder="1" applyAlignment="1">
      <alignment horizontal="right" vertical="top" shrinkToFit="1"/>
    </xf>
    <xf numFmtId="3" fontId="4" fillId="0" borderId="0" xfId="1" applyNumberFormat="1" applyFont="1" applyAlignment="1">
      <alignment horizontal="right" vertical="top" shrinkToFit="1"/>
    </xf>
    <xf numFmtId="3" fontId="4" fillId="0" borderId="9" xfId="1" applyNumberFormat="1" applyFont="1" applyBorder="1" applyAlignment="1">
      <alignment horizontal="right" vertical="top" shrinkToFit="1"/>
    </xf>
    <xf numFmtId="0" fontId="14" fillId="0" borderId="7" xfId="1" applyBorder="1" applyAlignment="1">
      <alignment horizontal="left" vertical="center" wrapText="1"/>
    </xf>
    <xf numFmtId="0" fontId="14" fillId="0" borderId="6" xfId="1" applyBorder="1" applyAlignment="1">
      <alignment horizontal="left" vertical="center" wrapText="1"/>
    </xf>
    <xf numFmtId="0" fontId="3" fillId="0" borderId="8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 indent="3"/>
    </xf>
    <xf numFmtId="0" fontId="3" fillId="0" borderId="8" xfId="1" applyFont="1" applyBorder="1" applyAlignment="1">
      <alignment horizontal="left" vertical="top" wrapText="1" indent="3"/>
    </xf>
    <xf numFmtId="0" fontId="14" fillId="0" borderId="5" xfId="1" applyBorder="1" applyAlignment="1">
      <alignment horizontal="left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left" vertical="top" wrapText="1" indent="4"/>
    </xf>
    <xf numFmtId="0" fontId="3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right" vertical="top" wrapText="1"/>
    </xf>
    <xf numFmtId="0" fontId="14" fillId="0" borderId="1" xfId="1" applyBorder="1" applyAlignment="1">
      <alignment horizontal="left" wrapText="1"/>
    </xf>
    <xf numFmtId="0" fontId="17" fillId="0" borderId="0" xfId="2">
      <alignment vertical="center"/>
    </xf>
    <xf numFmtId="0" fontId="18" fillId="0" borderId="0" xfId="2" applyFont="1" applyAlignment="1">
      <alignment horizontal="left" vertical="center"/>
    </xf>
    <xf numFmtId="176" fontId="15" fillId="0" borderId="12" xfId="2" applyNumberFormat="1" applyFont="1" applyBorder="1" applyAlignment="1">
      <alignment horizontal="right" vertical="center"/>
    </xf>
    <xf numFmtId="177" fontId="15" fillId="0" borderId="12" xfId="3" applyNumberFormat="1" applyFont="1" applyFill="1" applyBorder="1" applyAlignment="1">
      <alignment horizontal="right" vertical="center" wrapText="1"/>
    </xf>
    <xf numFmtId="177" fontId="20" fillId="0" borderId="13" xfId="3" applyNumberFormat="1" applyFont="1" applyBorder="1" applyAlignment="1">
      <alignment horizontal="center" vertical="center" wrapText="1"/>
    </xf>
    <xf numFmtId="176" fontId="15" fillId="0" borderId="0" xfId="2" applyNumberFormat="1" applyFont="1" applyAlignment="1">
      <alignment horizontal="right" vertical="center"/>
    </xf>
    <xf numFmtId="177" fontId="15" fillId="0" borderId="0" xfId="3" applyNumberFormat="1" applyFont="1" applyFill="1" applyBorder="1" applyAlignment="1">
      <alignment horizontal="right" vertical="center" wrapText="1"/>
    </xf>
    <xf numFmtId="177" fontId="20" fillId="0" borderId="14" xfId="3" applyNumberFormat="1" applyFont="1" applyBorder="1" applyAlignment="1">
      <alignment horizontal="center" vertical="center" wrapText="1"/>
    </xf>
    <xf numFmtId="0" fontId="20" fillId="0" borderId="14" xfId="2" applyFont="1" applyBorder="1" applyAlignment="1">
      <alignment horizontal="center" wrapText="1"/>
    </xf>
    <xf numFmtId="0" fontId="22" fillId="0" borderId="0" xfId="2" applyFont="1" applyAlignment="1">
      <alignment horizontal="center" vertical="center" wrapText="1"/>
    </xf>
    <xf numFmtId="0" fontId="5" fillId="3" borderId="5" xfId="1" applyFont="1" applyFill="1" applyBorder="1" applyAlignment="1">
      <alignment horizontal="left" vertical="top" wrapText="1"/>
    </xf>
    <xf numFmtId="0" fontId="14" fillId="3" borderId="6" xfId="1" applyFill="1" applyBorder="1" applyAlignment="1">
      <alignment horizontal="left" vertical="center" wrapText="1"/>
    </xf>
    <xf numFmtId="0" fontId="14" fillId="3" borderId="7" xfId="1" applyFill="1" applyBorder="1" applyAlignment="1">
      <alignment horizontal="left" vertical="center" wrapText="1"/>
    </xf>
    <xf numFmtId="0" fontId="14" fillId="3" borderId="0" xfId="1" applyFill="1" applyAlignment="1">
      <alignment horizontal="left" vertical="top"/>
    </xf>
    <xf numFmtId="0" fontId="3" fillId="3" borderId="8" xfId="1" applyFont="1" applyFill="1" applyBorder="1" applyAlignment="1">
      <alignment horizontal="left" vertical="top" wrapText="1"/>
    </xf>
    <xf numFmtId="1" fontId="4" fillId="3" borderId="9" xfId="1" applyNumberFormat="1" applyFont="1" applyFill="1" applyBorder="1" applyAlignment="1">
      <alignment horizontal="right" vertical="top" shrinkToFit="1"/>
    </xf>
    <xf numFmtId="1" fontId="4" fillId="3" borderId="0" xfId="1" applyNumberFormat="1" applyFont="1" applyFill="1" applyAlignment="1">
      <alignment horizontal="right" vertical="top" shrinkToFit="1"/>
    </xf>
    <xf numFmtId="0" fontId="3" fillId="3" borderId="8" xfId="1" applyFont="1" applyFill="1" applyBorder="1" applyAlignment="1">
      <alignment horizontal="left" vertical="top" wrapText="1" indent="2"/>
    </xf>
    <xf numFmtId="0" fontId="15" fillId="3" borderId="0" xfId="1" applyFont="1" applyFill="1" applyAlignment="1">
      <alignment horizontal="right" vertical="top" wrapText="1"/>
    </xf>
    <xf numFmtId="0" fontId="16" fillId="3" borderId="9" xfId="1" applyFont="1" applyFill="1" applyBorder="1" applyAlignment="1">
      <alignment horizontal="right" vertical="top" wrapText="1"/>
    </xf>
    <xf numFmtId="0" fontId="16" fillId="3" borderId="0" xfId="1" applyFont="1" applyFill="1" applyAlignment="1">
      <alignment horizontal="right" vertical="top" wrapText="1"/>
    </xf>
    <xf numFmtId="0" fontId="3" fillId="3" borderId="10" xfId="1" applyFont="1" applyFill="1" applyBorder="1" applyAlignment="1">
      <alignment horizontal="left" vertical="top" wrapText="1" indent="2"/>
    </xf>
    <xf numFmtId="0" fontId="16" fillId="3" borderId="11" xfId="1" applyFont="1" applyFill="1" applyBorder="1" applyAlignment="1">
      <alignment horizontal="right" vertical="top" wrapText="1"/>
    </xf>
    <xf numFmtId="0" fontId="16" fillId="3" borderId="1" xfId="1" applyFont="1" applyFill="1" applyBorder="1" applyAlignment="1">
      <alignment horizontal="right" vertical="top" wrapText="1"/>
    </xf>
    <xf numFmtId="0" fontId="15" fillId="3" borderId="9" xfId="1" applyFont="1" applyFill="1" applyBorder="1" applyAlignment="1">
      <alignment horizontal="right" vertical="top" wrapText="1"/>
    </xf>
    <xf numFmtId="0" fontId="15" fillId="3" borderId="11" xfId="1" applyFont="1" applyFill="1" applyBorder="1" applyAlignment="1">
      <alignment horizontal="right" vertical="top" wrapText="1"/>
    </xf>
    <xf numFmtId="0" fontId="15" fillId="3" borderId="1" xfId="1" applyFont="1" applyFill="1" applyBorder="1" applyAlignment="1">
      <alignment horizontal="right" vertical="top" wrapText="1"/>
    </xf>
    <xf numFmtId="3" fontId="4" fillId="3" borderId="9" xfId="1" applyNumberFormat="1" applyFont="1" applyFill="1" applyBorder="1" applyAlignment="1">
      <alignment horizontal="right" vertical="top" shrinkToFit="1"/>
    </xf>
    <xf numFmtId="3" fontId="4" fillId="3" borderId="0" xfId="1" applyNumberFormat="1" applyFont="1" applyFill="1" applyAlignment="1">
      <alignment horizontal="right" vertical="top" shrinkToFit="1"/>
    </xf>
    <xf numFmtId="1" fontId="4" fillId="3" borderId="11" xfId="1" applyNumberFormat="1" applyFont="1" applyFill="1" applyBorder="1" applyAlignment="1">
      <alignment horizontal="right" vertical="top" shrinkToFit="1"/>
    </xf>
    <xf numFmtId="1" fontId="4" fillId="3" borderId="1" xfId="1" applyNumberFormat="1" applyFont="1" applyFill="1" applyBorder="1" applyAlignment="1">
      <alignment horizontal="right" vertical="top" shrinkToFit="1"/>
    </xf>
    <xf numFmtId="0" fontId="5" fillId="3" borderId="5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0" xfId="0" applyFill="1" applyAlignment="1">
      <alignment horizontal="left" vertical="top"/>
    </xf>
    <xf numFmtId="0" fontId="3" fillId="3" borderId="8" xfId="0" applyFont="1" applyFill="1" applyBorder="1" applyAlignment="1">
      <alignment horizontal="left" vertical="top" wrapText="1"/>
    </xf>
    <xf numFmtId="1" fontId="4" fillId="3" borderId="9" xfId="0" applyNumberFormat="1" applyFont="1" applyFill="1" applyBorder="1" applyAlignment="1">
      <alignment horizontal="right" vertical="top" shrinkToFit="1"/>
    </xf>
    <xf numFmtId="1" fontId="4" fillId="3" borderId="0" xfId="0" applyNumberFormat="1" applyFont="1" applyFill="1" applyAlignment="1">
      <alignment horizontal="right" vertical="top" shrinkToFit="1"/>
    </xf>
    <xf numFmtId="0" fontId="3" fillId="3" borderId="8" xfId="0" applyFont="1" applyFill="1" applyBorder="1" applyAlignment="1">
      <alignment horizontal="left" vertical="top" wrapText="1" indent="2"/>
    </xf>
    <xf numFmtId="0" fontId="3" fillId="3" borderId="10" xfId="0" applyFont="1" applyFill="1" applyBorder="1" applyAlignment="1">
      <alignment horizontal="left" vertical="top" wrapText="1" indent="2"/>
    </xf>
    <xf numFmtId="1" fontId="4" fillId="3" borderId="11" xfId="0" applyNumberFormat="1" applyFont="1" applyFill="1" applyBorder="1" applyAlignment="1">
      <alignment horizontal="right" vertical="top" shrinkToFit="1"/>
    </xf>
    <xf numFmtId="1" fontId="4" fillId="3" borderId="1" xfId="0" applyNumberFormat="1" applyFont="1" applyFill="1" applyBorder="1" applyAlignment="1">
      <alignment horizontal="right" vertical="top" shrinkToFit="1"/>
    </xf>
    <xf numFmtId="3" fontId="4" fillId="3" borderId="9" xfId="0" applyNumberFormat="1" applyFont="1" applyFill="1" applyBorder="1" applyAlignment="1">
      <alignment horizontal="right" vertical="top" shrinkToFit="1"/>
    </xf>
    <xf numFmtId="3" fontId="4" fillId="3" borderId="0" xfId="0" applyNumberFormat="1" applyFont="1" applyFill="1" applyAlignment="1">
      <alignment horizontal="right" vertical="top" shrinkToFit="1"/>
    </xf>
    <xf numFmtId="0" fontId="18" fillId="0" borderId="0" xfId="2" applyFont="1">
      <alignment vertical="center"/>
    </xf>
    <xf numFmtId="177" fontId="20" fillId="0" borderId="0" xfId="3" applyNumberFormat="1" applyFont="1" applyBorder="1" applyAlignment="1">
      <alignment horizontal="center" vertical="center" wrapText="1"/>
    </xf>
    <xf numFmtId="0" fontId="18" fillId="2" borderId="0" xfId="2" applyFont="1" applyFill="1" applyAlignment="1">
      <alignment horizontal="left" vertical="center"/>
    </xf>
    <xf numFmtId="0" fontId="15" fillId="0" borderId="12" xfId="2" applyFont="1" applyBorder="1" applyAlignment="1">
      <alignment horizontal="right" vertical="center"/>
    </xf>
    <xf numFmtId="0" fontId="15" fillId="0" borderId="0" xfId="2" applyFont="1" applyAlignment="1">
      <alignment horizontal="right" vertical="center"/>
    </xf>
    <xf numFmtId="0" fontId="18" fillId="0" borderId="12" xfId="2" applyFont="1" applyBorder="1" applyAlignment="1">
      <alignment horizontal="right"/>
    </xf>
    <xf numFmtId="0" fontId="20" fillId="0" borderId="12" xfId="2" applyFont="1" applyBorder="1" applyAlignment="1">
      <alignment vertical="center" wrapText="1"/>
    </xf>
    <xf numFmtId="3" fontId="0" fillId="0" borderId="0" xfId="0" applyNumberFormat="1" applyAlignment="1">
      <alignment horizontal="left" vertical="top"/>
    </xf>
    <xf numFmtId="177" fontId="23" fillId="0" borderId="0" xfId="3" applyNumberFormat="1" applyFont="1" applyFill="1" applyBorder="1" applyAlignment="1">
      <alignment horizontal="right" vertical="center" wrapText="1"/>
    </xf>
    <xf numFmtId="0" fontId="22" fillId="0" borderId="0" xfId="2" applyFont="1" applyAlignment="1">
      <alignment horizontal="center" vertical="center" wrapText="1"/>
    </xf>
    <xf numFmtId="0" fontId="20" fillId="0" borderId="12" xfId="2" applyFont="1" applyBorder="1" applyAlignment="1">
      <alignment horizontal="left" vertical="center" wrapText="1"/>
    </xf>
    <xf numFmtId="0" fontId="18" fillId="0" borderId="12" xfId="2" applyFont="1" applyBorder="1" applyAlignment="1">
      <alignment horizontal="center"/>
    </xf>
    <xf numFmtId="0" fontId="18" fillId="0" borderId="19" xfId="4" applyFont="1" applyBorder="1" applyAlignment="1">
      <alignment horizontal="left" vertical="top" wrapText="1"/>
    </xf>
    <xf numFmtId="0" fontId="16" fillId="0" borderId="16" xfId="4" applyFont="1" applyBorder="1" applyAlignment="1">
      <alignment horizontal="left" vertical="top" wrapText="1"/>
    </xf>
    <xf numFmtId="0" fontId="20" fillId="0" borderId="17" xfId="4" applyFont="1" applyBorder="1" applyAlignment="1">
      <alignment horizontal="center" vertical="center" wrapText="1"/>
    </xf>
    <xf numFmtId="0" fontId="20" fillId="0" borderId="12" xfId="4" applyFont="1" applyBorder="1" applyAlignment="1">
      <alignment horizontal="center" vertical="center" wrapText="1"/>
    </xf>
    <xf numFmtId="0" fontId="20" fillId="2" borderId="18" xfId="4" applyFont="1" applyFill="1" applyBorder="1" applyAlignment="1">
      <alignment horizontal="center" vertical="center" wrapText="1"/>
    </xf>
    <xf numFmtId="0" fontId="20" fillId="2" borderId="15" xfId="4" applyFont="1" applyFill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/>
    </xf>
    <xf numFmtId="0" fontId="20" fillId="0" borderId="12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1" applyFont="1" applyAlignment="1">
      <alignment horizontal="center" vertical="top" wrapText="1"/>
    </xf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社會福利服務" xfId="4" xr:uid="{00000000-0005-0000-0000-000003000000}"/>
    <cellStyle name="千分位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C5F13-2A80-4F8E-B903-97099CF7048C}">
  <dimension ref="A1:I34"/>
  <sheetViews>
    <sheetView tabSelected="1" workbookViewId="0">
      <selection sqref="A1:E10"/>
    </sheetView>
  </sheetViews>
  <sheetFormatPr defaultRowHeight="12.75"/>
  <cols>
    <col min="1" max="1" width="30.83203125" customWidth="1"/>
    <col min="2" max="5" width="20.83203125" customWidth="1"/>
  </cols>
  <sheetData>
    <row r="1" spans="1:5" ht="25.5">
      <c r="A1" s="99" t="s">
        <v>53</v>
      </c>
      <c r="B1" s="99"/>
      <c r="C1" s="99"/>
      <c r="D1" s="99"/>
      <c r="E1" s="99"/>
    </row>
    <row r="2" spans="1:5" ht="25.5">
      <c r="A2" s="55"/>
      <c r="B2" s="55"/>
      <c r="C2" s="55"/>
      <c r="D2" s="55"/>
      <c r="E2" s="46"/>
    </row>
    <row r="3" spans="1:5" ht="19.5">
      <c r="A3" s="100" t="s">
        <v>129</v>
      </c>
      <c r="B3" s="100"/>
      <c r="C3" s="100"/>
      <c r="D3" s="101" t="s">
        <v>51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48</v>
      </c>
      <c r="D4" s="106" t="s">
        <v>47</v>
      </c>
      <c r="E4" s="108" t="s">
        <v>46</v>
      </c>
    </row>
    <row r="5" spans="1:5" ht="33" customHeight="1">
      <c r="A5" s="103"/>
      <c r="B5" s="105"/>
      <c r="C5" s="107"/>
      <c r="D5" s="107"/>
      <c r="E5" s="109"/>
    </row>
    <row r="6" spans="1:5" ht="30" customHeight="1">
      <c r="A6" s="54" t="s">
        <v>45</v>
      </c>
      <c r="B6" s="98">
        <v>9087</v>
      </c>
      <c r="C6" s="52">
        <v>2243</v>
      </c>
      <c r="D6" s="52">
        <v>6844</v>
      </c>
      <c r="E6" s="51">
        <f>C6/D6*100</f>
        <v>32.773232028053769</v>
      </c>
    </row>
    <row r="7" spans="1:5" ht="30" customHeight="1">
      <c r="A7" s="53" t="s">
        <v>44</v>
      </c>
      <c r="B7" s="52">
        <v>1104</v>
      </c>
      <c r="C7" s="52">
        <v>150</v>
      </c>
      <c r="D7" s="52">
        <v>954</v>
      </c>
      <c r="E7" s="51">
        <f>C7/D7*100</f>
        <v>15.723270440251572</v>
      </c>
    </row>
    <row r="8" spans="1:5" ht="30" customHeight="1">
      <c r="A8" s="50" t="s">
        <v>43</v>
      </c>
      <c r="B8" s="49">
        <f>C8+D8</f>
        <v>7983</v>
      </c>
      <c r="C8" s="49">
        <f>C6-C7</f>
        <v>2093</v>
      </c>
      <c r="D8" s="49">
        <f>D6-D7</f>
        <v>5890</v>
      </c>
      <c r="E8" s="48">
        <f>C8/D8*100</f>
        <v>35.534804753820033</v>
      </c>
    </row>
    <row r="9" spans="1:5" ht="16.5">
      <c r="A9" s="47" t="s">
        <v>42</v>
      </c>
      <c r="B9" s="46"/>
      <c r="C9" s="46"/>
      <c r="D9" s="46"/>
      <c r="E9" s="46"/>
    </row>
    <row r="32" spans="7:9">
      <c r="G32" s="97"/>
      <c r="H32" s="97"/>
      <c r="I32" s="97"/>
    </row>
    <row r="33" spans="7:9">
      <c r="G33" s="97"/>
    </row>
    <row r="34" spans="7:9">
      <c r="G34" s="97"/>
      <c r="H34" s="97"/>
      <c r="I34" s="97"/>
    </row>
  </sheetData>
  <mergeCells count="8">
    <mergeCell ref="A1:E1"/>
    <mergeCell ref="A3:C3"/>
    <mergeCell ref="D3:E3"/>
    <mergeCell ref="A4:A5"/>
    <mergeCell ref="B4:B5"/>
    <mergeCell ref="C4:C5"/>
    <mergeCell ref="D4:D5"/>
    <mergeCell ref="E4:E5"/>
  </mergeCells>
  <phoneticPr fontId="1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0A8E5-D530-4190-8B2B-F5CD3445EAC4}">
  <sheetPr>
    <pageSetUpPr fitToPage="1"/>
  </sheetPr>
  <dimension ref="A1:E10"/>
  <sheetViews>
    <sheetView zoomScaleNormal="100" zoomScaleSheetLayoutView="124" workbookViewId="0">
      <selection activeCell="B15" sqref="B15"/>
    </sheetView>
  </sheetViews>
  <sheetFormatPr defaultColWidth="9.83203125" defaultRowHeight="16.5"/>
  <cols>
    <col min="1" max="1" width="30.1640625" style="46" customWidth="1"/>
    <col min="2" max="2" width="20.83203125" style="46" customWidth="1"/>
    <col min="3" max="3" width="22.5" style="46" customWidth="1"/>
    <col min="4" max="4" width="20.1640625" style="46" customWidth="1"/>
    <col min="5" max="5" width="21.33203125" style="46" customWidth="1"/>
    <col min="6" max="16384" width="9.83203125" style="46"/>
  </cols>
  <sheetData>
    <row r="1" spans="1:5" ht="25.5" customHeight="1">
      <c r="A1" s="99" t="s">
        <v>53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100" t="s">
        <v>128</v>
      </c>
      <c r="B3" s="100"/>
      <c r="C3" s="100"/>
      <c r="D3" s="101" t="s">
        <v>51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48</v>
      </c>
      <c r="D4" s="106" t="s">
        <v>47</v>
      </c>
      <c r="E4" s="108" t="s">
        <v>46</v>
      </c>
    </row>
    <row r="5" spans="1:5" ht="33.6" customHeight="1">
      <c r="A5" s="103"/>
      <c r="B5" s="105"/>
      <c r="C5" s="107"/>
      <c r="D5" s="107"/>
      <c r="E5" s="109"/>
    </row>
    <row r="6" spans="1:5" ht="19.5">
      <c r="A6" s="54" t="s">
        <v>45</v>
      </c>
      <c r="B6" s="52">
        <f>C6+D6</f>
        <v>9707</v>
      </c>
      <c r="C6" s="52">
        <v>2934</v>
      </c>
      <c r="D6" s="52">
        <v>6773</v>
      </c>
      <c r="E6" s="51">
        <f>C6/D6*100</f>
        <v>43.319060977410309</v>
      </c>
    </row>
    <row r="7" spans="1:5" ht="19.5">
      <c r="A7" s="53" t="s">
        <v>44</v>
      </c>
      <c r="B7" s="52">
        <f>C7+D7</f>
        <v>969</v>
      </c>
      <c r="C7" s="52">
        <v>433</v>
      </c>
      <c r="D7" s="52">
        <v>536</v>
      </c>
      <c r="E7" s="51">
        <f>C7/D7*100</f>
        <v>80.78358208955224</v>
      </c>
    </row>
    <row r="8" spans="1:5" ht="19.5">
      <c r="A8" s="50" t="s">
        <v>43</v>
      </c>
      <c r="B8" s="49">
        <f>C8+D8</f>
        <v>8738</v>
      </c>
      <c r="C8" s="49">
        <f>C6-C7</f>
        <v>2501</v>
      </c>
      <c r="D8" s="49">
        <f>D6-D7</f>
        <v>6237</v>
      </c>
      <c r="E8" s="48">
        <f>C8/D8*100</f>
        <v>40.099406766073429</v>
      </c>
    </row>
    <row r="9" spans="1:5">
      <c r="A9" s="47" t="s">
        <v>42</v>
      </c>
    </row>
    <row r="10" spans="1:5">
      <c r="A10" s="47"/>
    </row>
  </sheetData>
  <mergeCells count="8">
    <mergeCell ref="A1:E1"/>
    <mergeCell ref="A3:C3"/>
    <mergeCell ref="D3:E3"/>
    <mergeCell ref="A4:A5"/>
    <mergeCell ref="B4:B5"/>
    <mergeCell ref="C4:C5"/>
    <mergeCell ref="D4:D5"/>
    <mergeCell ref="E4:E5"/>
  </mergeCells>
  <phoneticPr fontId="13" type="noConversion"/>
  <printOptions horizontalCentered="1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9A567-A553-4F2C-8EE5-9C63FC58155F}">
  <sheetPr>
    <pageSetUpPr fitToPage="1"/>
  </sheetPr>
  <dimension ref="A1:E10"/>
  <sheetViews>
    <sheetView zoomScaleNormal="100" zoomScaleSheetLayoutView="124" workbookViewId="0">
      <selection activeCell="C19" sqref="C19"/>
    </sheetView>
  </sheetViews>
  <sheetFormatPr defaultColWidth="9.83203125" defaultRowHeight="16.5"/>
  <cols>
    <col min="1" max="1" width="30.1640625" style="46" customWidth="1"/>
    <col min="2" max="2" width="20.83203125" style="46" customWidth="1"/>
    <col min="3" max="3" width="22.5" style="46" customWidth="1"/>
    <col min="4" max="4" width="20.1640625" style="46" customWidth="1"/>
    <col min="5" max="5" width="21.33203125" style="46" customWidth="1"/>
    <col min="6" max="16384" width="9.83203125" style="46"/>
  </cols>
  <sheetData>
    <row r="1" spans="1:5" ht="25.5" customHeight="1">
      <c r="A1" s="99" t="s">
        <v>53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100" t="s">
        <v>127</v>
      </c>
      <c r="B3" s="100"/>
      <c r="C3" s="100"/>
      <c r="D3" s="101" t="s">
        <v>51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48</v>
      </c>
      <c r="D4" s="106" t="s">
        <v>47</v>
      </c>
      <c r="E4" s="108" t="s">
        <v>46</v>
      </c>
    </row>
    <row r="5" spans="1:5" ht="33.6" customHeight="1">
      <c r="A5" s="103"/>
      <c r="B5" s="105"/>
      <c r="C5" s="107"/>
      <c r="D5" s="107"/>
      <c r="E5" s="109"/>
    </row>
    <row r="6" spans="1:5" ht="19.5">
      <c r="A6" s="54" t="s">
        <v>45</v>
      </c>
      <c r="B6" s="52">
        <v>7822</v>
      </c>
      <c r="C6" s="52">
        <v>2471</v>
      </c>
      <c r="D6" s="52">
        <v>5351</v>
      </c>
      <c r="E6" s="51">
        <f>C6/D6*100</f>
        <v>46.178284432816298</v>
      </c>
    </row>
    <row r="7" spans="1:5" ht="19.5">
      <c r="A7" s="53" t="s">
        <v>44</v>
      </c>
      <c r="B7" s="52">
        <v>1067</v>
      </c>
      <c r="C7" s="52">
        <v>471</v>
      </c>
      <c r="D7" s="52">
        <v>596</v>
      </c>
      <c r="E7" s="51">
        <f>C7/D7*100</f>
        <v>79.026845637583904</v>
      </c>
    </row>
    <row r="8" spans="1:5" ht="19.5">
      <c r="A8" s="50" t="s">
        <v>43</v>
      </c>
      <c r="B8" s="49">
        <v>6755</v>
      </c>
      <c r="C8" s="49">
        <v>2000</v>
      </c>
      <c r="D8" s="49">
        <v>4755</v>
      </c>
      <c r="E8" s="48">
        <f>C8/D8*100</f>
        <v>42.060988433228182</v>
      </c>
    </row>
    <row r="9" spans="1:5">
      <c r="A9" s="47" t="s">
        <v>42</v>
      </c>
    </row>
    <row r="10" spans="1:5">
      <c r="A10" s="47"/>
    </row>
  </sheetData>
  <mergeCells count="8">
    <mergeCell ref="A1:E1"/>
    <mergeCell ref="A3:C3"/>
    <mergeCell ref="D3:E3"/>
    <mergeCell ref="A4:A5"/>
    <mergeCell ref="B4:B5"/>
    <mergeCell ref="C4:C5"/>
    <mergeCell ref="D4:D5"/>
    <mergeCell ref="E4:E5"/>
  </mergeCells>
  <phoneticPr fontId="13" type="noConversion"/>
  <printOptions horizontalCentered="1"/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37E02-AB9B-4EE8-9EE5-5830CC1A2FD9}">
  <sheetPr>
    <pageSetUpPr fitToPage="1"/>
  </sheetPr>
  <dimension ref="A1:E10"/>
  <sheetViews>
    <sheetView zoomScaleNormal="100" zoomScaleSheetLayoutView="124" workbookViewId="0">
      <selection activeCell="C17" sqref="C17"/>
    </sheetView>
  </sheetViews>
  <sheetFormatPr defaultColWidth="9.83203125" defaultRowHeight="16.5"/>
  <cols>
    <col min="1" max="1" width="30.1640625" style="46" customWidth="1"/>
    <col min="2" max="2" width="20.83203125" style="46" customWidth="1"/>
    <col min="3" max="3" width="22.5" style="46" customWidth="1"/>
    <col min="4" max="4" width="20.1640625" style="46" customWidth="1"/>
    <col min="5" max="5" width="21.33203125" style="46" customWidth="1"/>
    <col min="6" max="16384" width="9.83203125" style="46"/>
  </cols>
  <sheetData>
    <row r="1" spans="1:5" ht="25.5" customHeight="1">
      <c r="A1" s="99" t="s">
        <v>53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100" t="s">
        <v>126</v>
      </c>
      <c r="B3" s="100"/>
      <c r="C3" s="100"/>
      <c r="D3" s="101" t="s">
        <v>51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48</v>
      </c>
      <c r="D4" s="106" t="s">
        <v>47</v>
      </c>
      <c r="E4" s="108" t="s">
        <v>46</v>
      </c>
    </row>
    <row r="5" spans="1:5" ht="33.6" customHeight="1">
      <c r="A5" s="103"/>
      <c r="B5" s="105"/>
      <c r="C5" s="107"/>
      <c r="D5" s="107"/>
      <c r="E5" s="109"/>
    </row>
    <row r="6" spans="1:5" ht="19.5">
      <c r="A6" s="54" t="s">
        <v>45</v>
      </c>
      <c r="B6" s="52">
        <v>6266</v>
      </c>
      <c r="C6" s="52">
        <v>2041</v>
      </c>
      <c r="D6" s="52">
        <v>4225</v>
      </c>
      <c r="E6" s="51">
        <f>C6/D6*100</f>
        <v>48.307692307692307</v>
      </c>
    </row>
    <row r="7" spans="1:5" ht="19.5">
      <c r="A7" s="53" t="s">
        <v>44</v>
      </c>
      <c r="B7" s="52">
        <v>855</v>
      </c>
      <c r="C7" s="52">
        <v>445</v>
      </c>
      <c r="D7" s="52">
        <v>410</v>
      </c>
      <c r="E7" s="51">
        <f>C7/D7*100</f>
        <v>108.53658536585367</v>
      </c>
    </row>
    <row r="8" spans="1:5" ht="19.5">
      <c r="A8" s="50" t="s">
        <v>43</v>
      </c>
      <c r="B8" s="49">
        <f>B6-B7</f>
        <v>5411</v>
      </c>
      <c r="C8" s="49">
        <f>C6-C7</f>
        <v>1596</v>
      </c>
      <c r="D8" s="49">
        <f>D6-D7</f>
        <v>3815</v>
      </c>
      <c r="E8" s="48">
        <f>C8/D8*100</f>
        <v>41.834862385321102</v>
      </c>
    </row>
    <row r="9" spans="1:5">
      <c r="A9" s="47" t="s">
        <v>42</v>
      </c>
    </row>
    <row r="10" spans="1:5">
      <c r="A10" s="47"/>
    </row>
  </sheetData>
  <mergeCells count="8">
    <mergeCell ref="A1:E1"/>
    <mergeCell ref="A3:C3"/>
    <mergeCell ref="D3:E3"/>
    <mergeCell ref="A4:A5"/>
    <mergeCell ref="B4:B5"/>
    <mergeCell ref="C4:C5"/>
    <mergeCell ref="D4:D5"/>
    <mergeCell ref="E4:E5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"/>
  <sheetViews>
    <sheetView zoomScaleNormal="100" zoomScaleSheetLayoutView="124" workbookViewId="0">
      <selection activeCell="B18" sqref="B18"/>
    </sheetView>
  </sheetViews>
  <sheetFormatPr defaultColWidth="9.83203125" defaultRowHeight="16.5"/>
  <cols>
    <col min="1" max="1" width="30.1640625" style="46" customWidth="1"/>
    <col min="2" max="2" width="20.83203125" style="46" customWidth="1"/>
    <col min="3" max="3" width="22.5" style="46" customWidth="1"/>
    <col min="4" max="4" width="20.1640625" style="46" customWidth="1"/>
    <col min="5" max="5" width="21.33203125" style="46" customWidth="1"/>
    <col min="6" max="16384" width="9.83203125" style="46"/>
  </cols>
  <sheetData>
    <row r="1" spans="1:5" ht="25.5" customHeight="1">
      <c r="A1" s="99" t="s">
        <v>53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100" t="s">
        <v>52</v>
      </c>
      <c r="B3" s="100"/>
      <c r="C3" s="100"/>
      <c r="D3" s="101" t="s">
        <v>51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48</v>
      </c>
      <c r="D4" s="106" t="s">
        <v>47</v>
      </c>
      <c r="E4" s="108" t="s">
        <v>46</v>
      </c>
    </row>
    <row r="5" spans="1:5" ht="33.6" customHeight="1">
      <c r="A5" s="103"/>
      <c r="B5" s="105"/>
      <c r="C5" s="107"/>
      <c r="D5" s="107"/>
      <c r="E5" s="109"/>
    </row>
    <row r="6" spans="1:5" ht="19.5">
      <c r="A6" s="54" t="s">
        <v>45</v>
      </c>
      <c r="B6" s="52">
        <v>4058</v>
      </c>
      <c r="C6" s="52">
        <v>1264</v>
      </c>
      <c r="D6" s="52">
        <v>2794</v>
      </c>
      <c r="E6" s="51">
        <f>C6/D6*100</f>
        <v>45.239799570508232</v>
      </c>
    </row>
    <row r="7" spans="1:5" ht="19.5">
      <c r="A7" s="53" t="s">
        <v>44</v>
      </c>
      <c r="B7" s="52">
        <f>C7+D7</f>
        <v>910</v>
      </c>
      <c r="C7" s="52">
        <v>372</v>
      </c>
      <c r="D7" s="52">
        <v>538</v>
      </c>
      <c r="E7" s="51">
        <f>C7/D7*100</f>
        <v>69.14498141263941</v>
      </c>
    </row>
    <row r="8" spans="1:5" ht="19.5">
      <c r="A8" s="50" t="s">
        <v>43</v>
      </c>
      <c r="B8" s="49">
        <f>B6-B7</f>
        <v>3148</v>
      </c>
      <c r="C8" s="49">
        <f>C6-C7</f>
        <v>892</v>
      </c>
      <c r="D8" s="49">
        <f>D6-D7</f>
        <v>2256</v>
      </c>
      <c r="E8" s="48">
        <f>C8/D8*100</f>
        <v>39.539007092198581</v>
      </c>
    </row>
    <row r="9" spans="1:5">
      <c r="A9" s="47" t="s">
        <v>42</v>
      </c>
    </row>
    <row r="10" spans="1:5">
      <c r="A10" s="47"/>
    </row>
  </sheetData>
  <mergeCells count="8">
    <mergeCell ref="E4:E5"/>
    <mergeCell ref="A1:E1"/>
    <mergeCell ref="A4:A5"/>
    <mergeCell ref="B4:B5"/>
    <mergeCell ref="C4:C5"/>
    <mergeCell ref="D4:D5"/>
    <mergeCell ref="D3:E3"/>
    <mergeCell ref="A3:C3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4"/>
  <sheetViews>
    <sheetView zoomScaleNormal="100" zoomScaleSheetLayoutView="100" workbookViewId="0">
      <selection sqref="A1:D1"/>
    </sheetView>
  </sheetViews>
  <sheetFormatPr defaultColWidth="9.83203125" defaultRowHeight="16.5"/>
  <cols>
    <col min="1" max="1" width="30.1640625" style="46" customWidth="1"/>
    <col min="2" max="2" width="20.83203125" style="46" customWidth="1"/>
    <col min="3" max="3" width="22.5" style="46" customWidth="1"/>
    <col min="4" max="4" width="20.1640625" style="46" customWidth="1"/>
    <col min="5" max="5" width="21.33203125" style="46" customWidth="1"/>
    <col min="6" max="16384" width="9.83203125" style="46"/>
  </cols>
  <sheetData>
    <row r="1" spans="1:5" ht="25.5" customHeight="1">
      <c r="A1" s="99" t="s">
        <v>121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100" t="s">
        <v>120</v>
      </c>
      <c r="B3" s="100"/>
      <c r="C3" s="100"/>
      <c r="D3" s="101" t="s">
        <v>119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118</v>
      </c>
      <c r="D4" s="106" t="s">
        <v>100</v>
      </c>
      <c r="E4" s="108" t="s">
        <v>117</v>
      </c>
    </row>
    <row r="5" spans="1:5" ht="20.100000000000001" customHeight="1">
      <c r="A5" s="103"/>
      <c r="B5" s="105"/>
      <c r="C5" s="107"/>
      <c r="D5" s="107"/>
      <c r="E5" s="109"/>
    </row>
    <row r="6" spans="1:5" ht="19.5">
      <c r="A6" s="54" t="s">
        <v>116</v>
      </c>
      <c r="B6" s="52">
        <v>6753</v>
      </c>
      <c r="C6" s="52">
        <v>2323</v>
      </c>
      <c r="D6" s="52">
        <v>4430</v>
      </c>
      <c r="E6" s="51">
        <f>C6/D6*100</f>
        <v>52.437923250564332</v>
      </c>
    </row>
    <row r="7" spans="1:5" ht="19.5">
      <c r="A7" s="53" t="s">
        <v>115</v>
      </c>
      <c r="B7" s="52">
        <v>1122</v>
      </c>
      <c r="C7" s="52">
        <v>351</v>
      </c>
      <c r="D7" s="52">
        <v>771</v>
      </c>
      <c r="E7" s="51">
        <f>C7/D7*100</f>
        <v>45.525291828793776</v>
      </c>
    </row>
    <row r="8" spans="1:5" ht="19.5">
      <c r="A8" s="50" t="s">
        <v>114</v>
      </c>
      <c r="B8" s="49">
        <f>B6-B7</f>
        <v>5631</v>
      </c>
      <c r="C8" s="49">
        <f>C6-C7</f>
        <v>1972</v>
      </c>
      <c r="D8" s="49">
        <f>D6-D7</f>
        <v>3659</v>
      </c>
      <c r="E8" s="48">
        <f>C8/D8*100</f>
        <v>53.894506695818535</v>
      </c>
    </row>
    <row r="9" spans="1:5">
      <c r="A9" s="47" t="s">
        <v>42</v>
      </c>
    </row>
    <row r="10" spans="1:5">
      <c r="A10" s="47"/>
    </row>
    <row r="11" spans="1:5">
      <c r="A11" s="47"/>
    </row>
    <row r="12" spans="1:5" s="90" customFormat="1"/>
    <row r="13" spans="1:5" s="90" customFormat="1"/>
    <row r="14" spans="1:5" s="90" customFormat="1"/>
  </sheetData>
  <mergeCells count="8">
    <mergeCell ref="E4:E5"/>
    <mergeCell ref="A1:E1"/>
    <mergeCell ref="A4:A5"/>
    <mergeCell ref="B4:B5"/>
    <mergeCell ref="C4:C5"/>
    <mergeCell ref="D4:D5"/>
    <mergeCell ref="D3:E3"/>
    <mergeCell ref="A3:C3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4"/>
  <sheetViews>
    <sheetView zoomScaleNormal="100" zoomScaleSheetLayoutView="100" workbookViewId="0">
      <selection sqref="A1:D1"/>
    </sheetView>
  </sheetViews>
  <sheetFormatPr defaultColWidth="9.83203125" defaultRowHeight="16.5"/>
  <cols>
    <col min="1" max="1" width="30.1640625" style="46" customWidth="1"/>
    <col min="2" max="2" width="20.83203125" style="46" customWidth="1"/>
    <col min="3" max="3" width="22.5" style="46" customWidth="1"/>
    <col min="4" max="4" width="20.1640625" style="46" customWidth="1"/>
    <col min="5" max="5" width="21.33203125" style="46" customWidth="1"/>
    <col min="6" max="16384" width="9.83203125" style="46"/>
  </cols>
  <sheetData>
    <row r="1" spans="1:5" ht="25.5" customHeight="1">
      <c r="A1" s="99" t="s">
        <v>113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100" t="s">
        <v>112</v>
      </c>
      <c r="B3" s="100"/>
      <c r="C3" s="100"/>
      <c r="D3" s="101" t="s">
        <v>111</v>
      </c>
      <c r="E3" s="101"/>
    </row>
    <row r="4" spans="1:5" ht="20.100000000000001" customHeight="1">
      <c r="A4" s="102" t="s">
        <v>50</v>
      </c>
      <c r="B4" s="104" t="s">
        <v>49</v>
      </c>
      <c r="C4" s="106" t="s">
        <v>110</v>
      </c>
      <c r="D4" s="106" t="s">
        <v>109</v>
      </c>
      <c r="E4" s="108" t="s">
        <v>108</v>
      </c>
    </row>
    <row r="5" spans="1:5" ht="20.100000000000001" customHeight="1">
      <c r="A5" s="103"/>
      <c r="B5" s="105"/>
      <c r="C5" s="107"/>
      <c r="D5" s="107"/>
      <c r="E5" s="109"/>
    </row>
    <row r="6" spans="1:5" ht="19.5">
      <c r="A6" s="54" t="s">
        <v>107</v>
      </c>
      <c r="B6" s="52">
        <v>9514</v>
      </c>
      <c r="C6" s="52">
        <v>2887</v>
      </c>
      <c r="D6" s="52">
        <v>6627</v>
      </c>
      <c r="E6" s="51">
        <f>C6/D6*100</f>
        <v>43.564207031839445</v>
      </c>
    </row>
    <row r="7" spans="1:5" ht="19.5">
      <c r="A7" s="53" t="s">
        <v>106</v>
      </c>
      <c r="B7" s="52">
        <v>811</v>
      </c>
      <c r="C7" s="52">
        <v>393</v>
      </c>
      <c r="D7" s="52">
        <v>418</v>
      </c>
      <c r="E7" s="51">
        <f>C7/D7*100</f>
        <v>94.019138755980862</v>
      </c>
    </row>
    <row r="8" spans="1:5" ht="19.5">
      <c r="A8" s="50" t="s">
        <v>105</v>
      </c>
      <c r="B8" s="49">
        <v>8703</v>
      </c>
      <c r="C8" s="49">
        <v>2494</v>
      </c>
      <c r="D8" s="49">
        <v>6209</v>
      </c>
      <c r="E8" s="48">
        <f>C8/D8*100</f>
        <v>40.167498792076017</v>
      </c>
    </row>
    <row r="9" spans="1:5">
      <c r="A9" s="47" t="s">
        <v>104</v>
      </c>
    </row>
    <row r="10" spans="1:5">
      <c r="A10" s="47"/>
    </row>
    <row r="11" spans="1:5">
      <c r="A11" s="47"/>
    </row>
    <row r="12" spans="1:5" s="90" customFormat="1"/>
    <row r="13" spans="1:5" s="90" customFormat="1"/>
    <row r="14" spans="1:5" s="90" customFormat="1"/>
  </sheetData>
  <mergeCells count="8">
    <mergeCell ref="E4:E5"/>
    <mergeCell ref="A1:E1"/>
    <mergeCell ref="A4:A5"/>
    <mergeCell ref="B4:B5"/>
    <mergeCell ref="C4:C5"/>
    <mergeCell ref="D4:D5"/>
    <mergeCell ref="D3:E3"/>
    <mergeCell ref="A3:C3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"/>
  <sheetViews>
    <sheetView zoomScaleNormal="100" workbookViewId="0">
      <selection sqref="A1:D1"/>
    </sheetView>
  </sheetViews>
  <sheetFormatPr defaultColWidth="9.83203125" defaultRowHeight="16.5"/>
  <cols>
    <col min="1" max="1" width="28.33203125" style="46" customWidth="1"/>
    <col min="2" max="4" width="17.1640625" style="46" customWidth="1"/>
    <col min="5" max="5" width="16.1640625" style="46" customWidth="1"/>
    <col min="6" max="16384" width="9.83203125" style="46"/>
  </cols>
  <sheetData>
    <row r="1" spans="1:5" ht="25.5" customHeight="1">
      <c r="A1" s="99" t="s">
        <v>103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96"/>
      <c r="B3" s="110" t="s">
        <v>125</v>
      </c>
      <c r="C3" s="110"/>
      <c r="E3" s="95" t="s">
        <v>102</v>
      </c>
    </row>
    <row r="4" spans="1:5" ht="20.100000000000001" customHeight="1">
      <c r="A4" s="102" t="s">
        <v>50</v>
      </c>
      <c r="B4" s="104" t="s">
        <v>49</v>
      </c>
      <c r="C4" s="106" t="s">
        <v>101</v>
      </c>
      <c r="D4" s="106" t="s">
        <v>100</v>
      </c>
      <c r="E4" s="108" t="s">
        <v>99</v>
      </c>
    </row>
    <row r="5" spans="1:5" ht="20.100000000000001" customHeight="1">
      <c r="A5" s="103"/>
      <c r="B5" s="105"/>
      <c r="C5" s="107"/>
      <c r="D5" s="107"/>
      <c r="E5" s="109"/>
    </row>
    <row r="6" spans="1:5" ht="19.5">
      <c r="A6" s="54" t="s">
        <v>45</v>
      </c>
      <c r="B6" s="52">
        <v>6340</v>
      </c>
      <c r="C6" s="52">
        <v>2275</v>
      </c>
      <c r="D6" s="52">
        <v>4065</v>
      </c>
      <c r="E6" s="51">
        <f>C6/D6*100</f>
        <v>55.96555965559655</v>
      </c>
    </row>
    <row r="7" spans="1:5" ht="19.5">
      <c r="A7" s="53" t="s">
        <v>98</v>
      </c>
      <c r="B7" s="52">
        <v>330</v>
      </c>
      <c r="C7" s="52">
        <v>125</v>
      </c>
      <c r="D7" s="52">
        <v>205</v>
      </c>
      <c r="E7" s="51">
        <f>C7/D7*100</f>
        <v>60.975609756097562</v>
      </c>
    </row>
    <row r="8" spans="1:5" ht="19.5">
      <c r="A8" s="50" t="s">
        <v>97</v>
      </c>
      <c r="B8" s="49">
        <v>6010</v>
      </c>
      <c r="C8" s="49">
        <v>2150</v>
      </c>
      <c r="D8" s="49">
        <v>3860</v>
      </c>
      <c r="E8" s="48">
        <f>C8/D8*100</f>
        <v>55.699481865284973</v>
      </c>
    </row>
    <row r="9" spans="1:5">
      <c r="A9" s="47" t="s">
        <v>42</v>
      </c>
    </row>
    <row r="10" spans="1:5">
      <c r="A10" s="47"/>
    </row>
    <row r="11" spans="1:5">
      <c r="A11" s="47"/>
    </row>
    <row r="12" spans="1:5">
      <c r="A12" s="47"/>
    </row>
    <row r="13" spans="1:5">
      <c r="A13" s="47"/>
    </row>
    <row r="14" spans="1:5">
      <c r="A14" s="92"/>
    </row>
    <row r="15" spans="1:5">
      <c r="A15" s="92"/>
    </row>
    <row r="16" spans="1:5">
      <c r="A16" s="92"/>
    </row>
    <row r="17" s="90" customFormat="1"/>
    <row r="18" s="90" customFormat="1"/>
    <row r="19" s="90" customFormat="1"/>
    <row r="20" s="90" customFormat="1"/>
    <row r="21" s="90" customFormat="1"/>
    <row r="22" s="90" customFormat="1"/>
  </sheetData>
  <mergeCells count="7">
    <mergeCell ref="E4:E5"/>
    <mergeCell ref="A1:E1"/>
    <mergeCell ref="A4:A5"/>
    <mergeCell ref="B4:B5"/>
    <mergeCell ref="C4:C5"/>
    <mergeCell ref="D4:D5"/>
    <mergeCell ref="B3:C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2"/>
  <sheetViews>
    <sheetView zoomScaleNormal="100" workbookViewId="0">
      <selection sqref="A1:D1"/>
    </sheetView>
  </sheetViews>
  <sheetFormatPr defaultColWidth="9.83203125" defaultRowHeight="16.5"/>
  <cols>
    <col min="1" max="1" width="28.33203125" style="46" customWidth="1"/>
    <col min="2" max="4" width="17.1640625" style="46" customWidth="1"/>
    <col min="5" max="5" width="16.1640625" style="46" customWidth="1"/>
    <col min="6" max="16384" width="9.83203125" style="46"/>
  </cols>
  <sheetData>
    <row r="1" spans="1:5" ht="25.5" customHeight="1">
      <c r="A1" s="99" t="s">
        <v>96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96"/>
      <c r="B3" s="110" t="s">
        <v>124</v>
      </c>
      <c r="C3" s="110"/>
      <c r="E3" s="95" t="s">
        <v>95</v>
      </c>
    </row>
    <row r="4" spans="1:5" ht="20.100000000000001" customHeight="1">
      <c r="A4" s="102" t="s">
        <v>50</v>
      </c>
      <c r="B4" s="104" t="s">
        <v>49</v>
      </c>
      <c r="C4" s="106" t="s">
        <v>94</v>
      </c>
      <c r="D4" s="106" t="s">
        <v>93</v>
      </c>
      <c r="E4" s="108" t="s">
        <v>92</v>
      </c>
    </row>
    <row r="5" spans="1:5" ht="20.100000000000001" customHeight="1">
      <c r="A5" s="103"/>
      <c r="B5" s="105"/>
      <c r="C5" s="107"/>
      <c r="D5" s="107"/>
      <c r="E5" s="109"/>
    </row>
    <row r="6" spans="1:5" ht="19.5">
      <c r="A6" s="54" t="s">
        <v>91</v>
      </c>
      <c r="B6" s="52">
        <f>C6+D6</f>
        <v>8426</v>
      </c>
      <c r="C6" s="52">
        <f>C7+C8</f>
        <v>2901</v>
      </c>
      <c r="D6" s="52">
        <f>D7+D8</f>
        <v>5525</v>
      </c>
      <c r="E6" s="51">
        <f>C6/D6*100</f>
        <v>52.50678733031674</v>
      </c>
    </row>
    <row r="7" spans="1:5" ht="19.5">
      <c r="A7" s="53" t="s">
        <v>90</v>
      </c>
      <c r="B7" s="52">
        <f>C7+D7</f>
        <v>1267</v>
      </c>
      <c r="C7" s="52">
        <v>534</v>
      </c>
      <c r="D7" s="52">
        <v>733</v>
      </c>
      <c r="E7" s="51">
        <f>C7/D7*100</f>
        <v>72.851296043656205</v>
      </c>
    </row>
    <row r="8" spans="1:5" ht="19.5">
      <c r="A8" s="50" t="s">
        <v>89</v>
      </c>
      <c r="B8" s="49">
        <f>C8+D8</f>
        <v>7159</v>
      </c>
      <c r="C8" s="49">
        <v>2367</v>
      </c>
      <c r="D8" s="49">
        <v>4792</v>
      </c>
      <c r="E8" s="48">
        <f>C8/D8*100</f>
        <v>49.394824707846411</v>
      </c>
    </row>
    <row r="9" spans="1:5">
      <c r="A9" s="47" t="s">
        <v>88</v>
      </c>
    </row>
    <row r="10" spans="1:5">
      <c r="A10" s="47"/>
    </row>
    <row r="11" spans="1:5">
      <c r="A11" s="47"/>
    </row>
    <row r="12" spans="1:5">
      <c r="A12" s="47"/>
    </row>
    <row r="13" spans="1:5">
      <c r="A13" s="47"/>
    </row>
    <row r="14" spans="1:5">
      <c r="A14" s="92"/>
    </row>
    <row r="15" spans="1:5">
      <c r="A15" s="92"/>
    </row>
    <row r="16" spans="1:5">
      <c r="A16" s="92"/>
    </row>
    <row r="17" s="90" customFormat="1"/>
    <row r="18" s="90" customFormat="1"/>
    <row r="19" s="90" customFormat="1"/>
    <row r="20" s="90" customFormat="1"/>
    <row r="21" s="90" customFormat="1"/>
    <row r="22" s="90" customFormat="1"/>
  </sheetData>
  <mergeCells count="7">
    <mergeCell ref="E4:E5"/>
    <mergeCell ref="A1:E1"/>
    <mergeCell ref="A4:A5"/>
    <mergeCell ref="B4:B5"/>
    <mergeCell ref="C4:C5"/>
    <mergeCell ref="D4:D5"/>
    <mergeCell ref="B3:C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6"/>
  <sheetViews>
    <sheetView zoomScaleNormal="100" workbookViewId="0">
      <selection sqref="A1:D1"/>
    </sheetView>
  </sheetViews>
  <sheetFormatPr defaultColWidth="9.83203125" defaultRowHeight="16.5"/>
  <cols>
    <col min="1" max="1" width="28.33203125" style="46" customWidth="1"/>
    <col min="2" max="4" width="17.1640625" style="46" customWidth="1"/>
    <col min="5" max="5" width="16.1640625" style="46" customWidth="1"/>
    <col min="6" max="16384" width="9.83203125" style="46"/>
  </cols>
  <sheetData>
    <row r="1" spans="1:5" ht="25.5" customHeight="1">
      <c r="A1" s="99" t="s">
        <v>87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96"/>
      <c r="B3" s="110" t="s">
        <v>123</v>
      </c>
      <c r="C3" s="110"/>
      <c r="E3" s="95" t="s">
        <v>86</v>
      </c>
    </row>
    <row r="4" spans="1:5" ht="20.100000000000001" customHeight="1">
      <c r="A4" s="102" t="s">
        <v>50</v>
      </c>
      <c r="B4" s="104" t="s">
        <v>49</v>
      </c>
      <c r="C4" s="106" t="s">
        <v>85</v>
      </c>
      <c r="D4" s="106" t="s">
        <v>84</v>
      </c>
      <c r="E4" s="108" t="s">
        <v>83</v>
      </c>
    </row>
    <row r="5" spans="1:5" ht="20.100000000000001" customHeight="1">
      <c r="A5" s="103"/>
      <c r="B5" s="105"/>
      <c r="C5" s="107"/>
      <c r="D5" s="107"/>
      <c r="E5" s="109"/>
    </row>
    <row r="6" spans="1:5" ht="19.5">
      <c r="A6" s="54" t="s">
        <v>82</v>
      </c>
      <c r="B6" s="52">
        <f>C6+D6</f>
        <v>10400</v>
      </c>
      <c r="C6" s="52">
        <f>C7+C8</f>
        <v>3579</v>
      </c>
      <c r="D6" s="52">
        <f>D7+D8</f>
        <v>6821</v>
      </c>
      <c r="E6" s="51">
        <f>C6/D6*100</f>
        <v>52.470312270928019</v>
      </c>
    </row>
    <row r="7" spans="1:5" ht="19.5">
      <c r="A7" s="53" t="s">
        <v>81</v>
      </c>
      <c r="B7" s="52">
        <f>C7+D7</f>
        <v>1143</v>
      </c>
      <c r="C7" s="52">
        <v>624</v>
      </c>
      <c r="D7" s="52">
        <v>519</v>
      </c>
      <c r="E7" s="51">
        <f>C7/D7*100</f>
        <v>120.23121387283237</v>
      </c>
    </row>
    <row r="8" spans="1:5" ht="19.5">
      <c r="A8" s="50" t="s">
        <v>80</v>
      </c>
      <c r="B8" s="49">
        <f>C8+D8</f>
        <v>9257</v>
      </c>
      <c r="C8" s="49">
        <v>2955</v>
      </c>
      <c r="D8" s="49">
        <v>6302</v>
      </c>
      <c r="E8" s="48">
        <f>C8/D8*100</f>
        <v>46.889876229768326</v>
      </c>
    </row>
    <row r="9" spans="1:5">
      <c r="A9" s="47" t="s">
        <v>79</v>
      </c>
    </row>
    <row r="10" spans="1:5">
      <c r="A10" s="92" t="s">
        <v>78</v>
      </c>
    </row>
    <row r="11" spans="1:5">
      <c r="A11" s="92" t="s">
        <v>77</v>
      </c>
    </row>
    <row r="12" spans="1:5">
      <c r="A12" s="92" t="s">
        <v>76</v>
      </c>
    </row>
    <row r="13" spans="1:5">
      <c r="A13" s="92" t="s">
        <v>75</v>
      </c>
    </row>
    <row r="14" spans="1:5">
      <c r="A14" s="92" t="s">
        <v>74</v>
      </c>
    </row>
    <row r="15" spans="1:5">
      <c r="A15" s="90"/>
      <c r="B15" s="90"/>
      <c r="C15" s="90"/>
      <c r="D15" s="90"/>
      <c r="E15" s="90"/>
    </row>
    <row r="16" spans="1:5">
      <c r="A16" s="90"/>
    </row>
    <row r="17" spans="1:2">
      <c r="A17" s="90"/>
    </row>
    <row r="18" spans="1:2" s="90" customFormat="1"/>
    <row r="19" spans="1:2" s="90" customFormat="1"/>
    <row r="20" spans="1:2" s="90" customFormat="1" ht="19.5">
      <c r="B20" s="91"/>
    </row>
    <row r="21" spans="1:2" s="90" customFormat="1"/>
    <row r="22" spans="1:2" s="90" customFormat="1"/>
    <row r="23" spans="1:2" s="90" customFormat="1"/>
    <row r="24" spans="1:2" s="90" customFormat="1"/>
    <row r="25" spans="1:2" s="90" customFormat="1"/>
    <row r="26" spans="1:2" s="90" customFormat="1"/>
  </sheetData>
  <mergeCells count="7">
    <mergeCell ref="E4:E5"/>
    <mergeCell ref="A1:E1"/>
    <mergeCell ref="A4:A5"/>
    <mergeCell ref="B4:B5"/>
    <mergeCell ref="C4:C5"/>
    <mergeCell ref="D4:D5"/>
    <mergeCell ref="B3:C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6"/>
  <sheetViews>
    <sheetView zoomScaleNormal="100" workbookViewId="0">
      <selection sqref="A1:E1"/>
    </sheetView>
  </sheetViews>
  <sheetFormatPr defaultColWidth="9.83203125" defaultRowHeight="16.5"/>
  <cols>
    <col min="1" max="1" width="28.33203125" style="46" customWidth="1"/>
    <col min="2" max="4" width="17.1640625" style="46" customWidth="1"/>
    <col min="5" max="5" width="16.1640625" style="46" customWidth="1"/>
    <col min="6" max="16384" width="9.83203125" style="46"/>
  </cols>
  <sheetData>
    <row r="1" spans="1:5" ht="25.5" customHeight="1">
      <c r="A1" s="99" t="s">
        <v>73</v>
      </c>
      <c r="B1" s="99"/>
      <c r="C1" s="99"/>
      <c r="D1" s="99"/>
      <c r="E1" s="99"/>
    </row>
    <row r="2" spans="1:5" ht="16.5" customHeight="1">
      <c r="A2" s="55"/>
      <c r="B2" s="55"/>
      <c r="C2" s="55"/>
      <c r="D2" s="55"/>
    </row>
    <row r="3" spans="1:5" ht="18.75" customHeight="1">
      <c r="A3" s="96"/>
      <c r="B3" s="110" t="s">
        <v>122</v>
      </c>
      <c r="C3" s="110"/>
      <c r="E3" s="95" t="s">
        <v>72</v>
      </c>
    </row>
    <row r="4" spans="1:5" ht="20.100000000000001" customHeight="1">
      <c r="A4" s="102" t="s">
        <v>50</v>
      </c>
      <c r="B4" s="104" t="s">
        <v>49</v>
      </c>
      <c r="C4" s="106" t="s">
        <v>71</v>
      </c>
      <c r="D4" s="106" t="s">
        <v>70</v>
      </c>
      <c r="E4" s="108" t="s">
        <v>69</v>
      </c>
    </row>
    <row r="5" spans="1:5" ht="20.100000000000001" customHeight="1">
      <c r="A5" s="103"/>
      <c r="B5" s="105"/>
      <c r="C5" s="107"/>
      <c r="D5" s="107"/>
      <c r="E5" s="109"/>
    </row>
    <row r="6" spans="1:5" ht="19.5">
      <c r="A6" s="54" t="s">
        <v>68</v>
      </c>
      <c r="B6" s="52">
        <v>4675</v>
      </c>
      <c r="C6" s="52">
        <v>1692</v>
      </c>
      <c r="D6" s="52">
        <v>2983</v>
      </c>
      <c r="E6" s="94">
        <v>56.72</v>
      </c>
    </row>
    <row r="7" spans="1:5" ht="19.5">
      <c r="A7" s="53" t="s">
        <v>67</v>
      </c>
      <c r="B7" s="52">
        <v>506</v>
      </c>
      <c r="C7" s="52">
        <v>260</v>
      </c>
      <c r="D7" s="52">
        <v>246</v>
      </c>
      <c r="E7" s="94">
        <v>105.69</v>
      </c>
    </row>
    <row r="8" spans="1:5" ht="19.5">
      <c r="A8" s="50" t="s">
        <v>66</v>
      </c>
      <c r="B8" s="49">
        <v>4169</v>
      </c>
      <c r="C8" s="49">
        <v>1432</v>
      </c>
      <c r="D8" s="49">
        <v>2737</v>
      </c>
      <c r="E8" s="93">
        <v>52.32</v>
      </c>
    </row>
    <row r="9" spans="1:5">
      <c r="A9" s="47" t="s">
        <v>65</v>
      </c>
    </row>
    <row r="10" spans="1:5">
      <c r="A10" s="92" t="s">
        <v>64</v>
      </c>
    </row>
    <row r="11" spans="1:5">
      <c r="A11" s="92" t="s">
        <v>63</v>
      </c>
    </row>
    <row r="12" spans="1:5">
      <c r="A12" s="92" t="s">
        <v>62</v>
      </c>
    </row>
    <row r="13" spans="1:5">
      <c r="A13" s="92" t="s">
        <v>61</v>
      </c>
    </row>
    <row r="14" spans="1:5">
      <c r="A14" s="92" t="s">
        <v>60</v>
      </c>
    </row>
    <row r="15" spans="1:5">
      <c r="A15" s="90" t="s">
        <v>59</v>
      </c>
      <c r="B15" s="90"/>
      <c r="C15" s="90"/>
      <c r="D15" s="90"/>
      <c r="E15" s="90"/>
    </row>
    <row r="16" spans="1:5">
      <c r="A16" s="90" t="s">
        <v>58</v>
      </c>
    </row>
    <row r="17" spans="1:2">
      <c r="A17" s="90" t="s">
        <v>57</v>
      </c>
    </row>
    <row r="18" spans="1:2" s="90" customFormat="1">
      <c r="A18" s="90" t="s">
        <v>56</v>
      </c>
    </row>
    <row r="19" spans="1:2" s="90" customFormat="1">
      <c r="A19" s="90" t="s">
        <v>55</v>
      </c>
    </row>
    <row r="20" spans="1:2" s="90" customFormat="1" ht="19.5">
      <c r="A20" s="90" t="s">
        <v>54</v>
      </c>
      <c r="B20" s="91"/>
    </row>
    <row r="21" spans="1:2" s="90" customFormat="1"/>
    <row r="22" spans="1:2" s="90" customFormat="1"/>
    <row r="23" spans="1:2" s="90" customFormat="1"/>
    <row r="24" spans="1:2" s="90" customFormat="1"/>
    <row r="25" spans="1:2" s="90" customFormat="1"/>
    <row r="26" spans="1:2" s="90" customFormat="1"/>
  </sheetData>
  <mergeCells count="7">
    <mergeCell ref="E4:E5"/>
    <mergeCell ref="A1:E1"/>
    <mergeCell ref="A4:A5"/>
    <mergeCell ref="B4:B5"/>
    <mergeCell ref="C4:C5"/>
    <mergeCell ref="D4:D5"/>
    <mergeCell ref="B3:C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8"/>
  <sheetViews>
    <sheetView workbookViewId="0">
      <pane ySplit="3" topLeftCell="A4" activePane="bottomLeft" state="frozen"/>
      <selection sqref="A1:D1"/>
      <selection pane="bottomLeft" sqref="A1:D1"/>
    </sheetView>
  </sheetViews>
  <sheetFormatPr defaultRowHeight="12.75"/>
  <cols>
    <col min="1" max="1" width="62.6640625" customWidth="1"/>
    <col min="2" max="4" width="20.1640625" customWidth="1"/>
  </cols>
  <sheetData>
    <row r="1" spans="1:4" ht="41.25" customHeight="1">
      <c r="A1" s="111" t="s">
        <v>0</v>
      </c>
      <c r="B1" s="111"/>
      <c r="C1" s="111"/>
      <c r="D1" s="111"/>
    </row>
    <row r="2" spans="1:4" ht="18.75" customHeight="1">
      <c r="A2" s="1"/>
      <c r="B2" s="1"/>
      <c r="C2" s="1"/>
      <c r="D2" s="2" t="s">
        <v>1</v>
      </c>
    </row>
    <row r="3" spans="1:4" ht="38.1" customHeight="1">
      <c r="A3" s="3" t="s">
        <v>2</v>
      </c>
      <c r="B3" s="4" t="s">
        <v>3</v>
      </c>
      <c r="C3" s="5" t="s">
        <v>4</v>
      </c>
      <c r="D3" s="6" t="s">
        <v>5</v>
      </c>
    </row>
    <row r="4" spans="1:4" ht="32.25" customHeight="1">
      <c r="A4" s="7" t="s">
        <v>6</v>
      </c>
      <c r="B4" s="8"/>
      <c r="C4" s="9"/>
      <c r="D4" s="9"/>
    </row>
    <row r="5" spans="1:4" ht="21.75" customHeight="1">
      <c r="A5" s="10" t="s">
        <v>7</v>
      </c>
      <c r="B5" s="11">
        <v>9882</v>
      </c>
      <c r="C5" s="12">
        <v>3849</v>
      </c>
      <c r="D5" s="12">
        <v>6123</v>
      </c>
    </row>
    <row r="6" spans="1:4" ht="21.75" customHeight="1">
      <c r="A6" s="13" t="s">
        <v>8</v>
      </c>
      <c r="B6" s="11">
        <v>5093</v>
      </c>
      <c r="C6" s="12">
        <v>1952</v>
      </c>
      <c r="D6" s="12">
        <v>3231</v>
      </c>
    </row>
    <row r="7" spans="1:4" ht="21.75" customHeight="1">
      <c r="A7" s="13" t="s">
        <v>9</v>
      </c>
      <c r="B7" s="14">
        <v>914</v>
      </c>
      <c r="C7" s="15">
        <v>500</v>
      </c>
      <c r="D7" s="15">
        <v>414</v>
      </c>
    </row>
    <row r="8" spans="1:4" ht="21.75" customHeight="1">
      <c r="A8" s="13" t="s">
        <v>10</v>
      </c>
      <c r="B8" s="11">
        <v>3650</v>
      </c>
      <c r="C8" s="12">
        <v>1312</v>
      </c>
      <c r="D8" s="12">
        <v>2338</v>
      </c>
    </row>
    <row r="9" spans="1:4" ht="21.75" customHeight="1">
      <c r="A9" s="16" t="s">
        <v>11</v>
      </c>
      <c r="B9" s="17">
        <v>225</v>
      </c>
      <c r="C9" s="18">
        <v>85</v>
      </c>
      <c r="D9" s="18">
        <v>140</v>
      </c>
    </row>
    <row r="10" spans="1:4" s="80" customFormat="1" ht="32.25" customHeight="1">
      <c r="A10" s="77" t="s">
        <v>12</v>
      </c>
      <c r="B10" s="78"/>
      <c r="C10" s="79"/>
      <c r="D10" s="79"/>
    </row>
    <row r="11" spans="1:4" s="80" customFormat="1" ht="21.75" customHeight="1">
      <c r="A11" s="81" t="s">
        <v>7</v>
      </c>
      <c r="B11" s="82">
        <v>617</v>
      </c>
      <c r="C11" s="83">
        <v>345</v>
      </c>
      <c r="D11" s="83">
        <v>272</v>
      </c>
    </row>
    <row r="12" spans="1:4" s="80" customFormat="1" ht="21.75" customHeight="1">
      <c r="A12" s="84" t="s">
        <v>13</v>
      </c>
      <c r="B12" s="82">
        <v>121</v>
      </c>
      <c r="C12" s="83">
        <v>48</v>
      </c>
      <c r="D12" s="83">
        <v>73</v>
      </c>
    </row>
    <row r="13" spans="1:4" s="80" customFormat="1" ht="21.75" customHeight="1">
      <c r="A13" s="84" t="s">
        <v>14</v>
      </c>
      <c r="B13" s="82">
        <v>96</v>
      </c>
      <c r="C13" s="83">
        <v>36</v>
      </c>
      <c r="D13" s="83">
        <v>60</v>
      </c>
    </row>
    <row r="14" spans="1:4" s="80" customFormat="1" ht="21.75" customHeight="1">
      <c r="A14" s="84" t="s">
        <v>15</v>
      </c>
      <c r="B14" s="82">
        <v>17</v>
      </c>
      <c r="C14" s="83">
        <v>9</v>
      </c>
      <c r="D14" s="83">
        <v>8</v>
      </c>
    </row>
    <row r="15" spans="1:4" s="80" customFormat="1" ht="21.75" customHeight="1">
      <c r="A15" s="84" t="s">
        <v>16</v>
      </c>
      <c r="B15" s="82">
        <v>112</v>
      </c>
      <c r="C15" s="83">
        <v>63</v>
      </c>
      <c r="D15" s="83">
        <v>49</v>
      </c>
    </row>
    <row r="16" spans="1:4" s="80" customFormat="1" ht="21.75" customHeight="1">
      <c r="A16" s="84" t="s">
        <v>17</v>
      </c>
      <c r="B16" s="82">
        <v>249</v>
      </c>
      <c r="C16" s="83">
        <v>181</v>
      </c>
      <c r="D16" s="83">
        <v>68</v>
      </c>
    </row>
    <row r="17" spans="1:4" s="80" customFormat="1" ht="21.75" customHeight="1">
      <c r="A17" s="84" t="s">
        <v>18</v>
      </c>
      <c r="B17" s="82">
        <v>13</v>
      </c>
      <c r="C17" s="83">
        <v>4</v>
      </c>
      <c r="D17" s="83">
        <v>9</v>
      </c>
    </row>
    <row r="18" spans="1:4" s="80" customFormat="1" ht="21.75" customHeight="1">
      <c r="A18" s="84" t="s">
        <v>19</v>
      </c>
      <c r="B18" s="82">
        <v>5</v>
      </c>
      <c r="C18" s="83">
        <v>2</v>
      </c>
      <c r="D18" s="83">
        <v>3</v>
      </c>
    </row>
    <row r="19" spans="1:4" s="80" customFormat="1" ht="21.75" customHeight="1">
      <c r="A19" s="85" t="s">
        <v>20</v>
      </c>
      <c r="B19" s="86">
        <v>4</v>
      </c>
      <c r="C19" s="87">
        <v>2</v>
      </c>
      <c r="D19" s="87">
        <v>2</v>
      </c>
    </row>
    <row r="20" spans="1:4" s="80" customFormat="1" ht="32.25" customHeight="1">
      <c r="A20" s="77" t="s">
        <v>21</v>
      </c>
      <c r="B20" s="78"/>
      <c r="C20" s="79"/>
      <c r="D20" s="79"/>
    </row>
    <row r="21" spans="1:4" s="80" customFormat="1" ht="21.75" customHeight="1">
      <c r="A21" s="84" t="s">
        <v>22</v>
      </c>
      <c r="B21" s="82">
        <v>603</v>
      </c>
      <c r="C21" s="83">
        <v>426</v>
      </c>
      <c r="D21" s="83">
        <v>177</v>
      </c>
    </row>
    <row r="22" spans="1:4" s="80" customFormat="1" ht="21.75" customHeight="1">
      <c r="A22" s="84" t="s">
        <v>23</v>
      </c>
      <c r="B22" s="88">
        <v>3207</v>
      </c>
      <c r="C22" s="89">
        <v>1856</v>
      </c>
      <c r="D22" s="89">
        <v>1351</v>
      </c>
    </row>
    <row r="23" spans="1:4" s="80" customFormat="1" ht="24" customHeight="1">
      <c r="A23" s="84" t="s">
        <v>24</v>
      </c>
      <c r="B23" s="82">
        <v>31</v>
      </c>
      <c r="C23" s="83">
        <v>27</v>
      </c>
      <c r="D23" s="83">
        <v>4</v>
      </c>
    </row>
    <row r="24" spans="1:4" s="80" customFormat="1" ht="21.75" customHeight="1">
      <c r="A24" s="84" t="s">
        <v>25</v>
      </c>
      <c r="B24" s="82">
        <v>37</v>
      </c>
      <c r="C24" s="83">
        <v>27</v>
      </c>
      <c r="D24" s="83">
        <v>10</v>
      </c>
    </row>
    <row r="25" spans="1:4" s="80" customFormat="1" ht="21.75" customHeight="1">
      <c r="A25" s="84" t="s">
        <v>26</v>
      </c>
      <c r="B25" s="82">
        <v>247</v>
      </c>
      <c r="C25" s="83">
        <v>144</v>
      </c>
      <c r="D25" s="83">
        <v>103</v>
      </c>
    </row>
    <row r="26" spans="1:4" s="80" customFormat="1" ht="21.75" customHeight="1">
      <c r="A26" s="84" t="s">
        <v>27</v>
      </c>
      <c r="B26" s="86">
        <v>409</v>
      </c>
      <c r="C26" s="87">
        <v>200</v>
      </c>
      <c r="D26" s="87">
        <v>209</v>
      </c>
    </row>
    <row r="27" spans="1:4" ht="18.75" customHeight="1">
      <c r="A27" s="19" t="s">
        <v>28</v>
      </c>
      <c r="B27" s="20"/>
      <c r="C27" s="20"/>
      <c r="D27" s="20"/>
    </row>
    <row r="28" spans="1:4" ht="18.75" customHeight="1">
      <c r="A28" s="21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8"/>
  <sheetViews>
    <sheetView workbookViewId="0">
      <pane ySplit="3" topLeftCell="A4" activePane="bottomLeft" state="frozen"/>
      <selection activeCell="A10" sqref="A10:XFD26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31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3267</v>
      </c>
      <c r="C5" s="32">
        <v>1715</v>
      </c>
      <c r="D5" s="32">
        <v>1552</v>
      </c>
    </row>
    <row r="6" spans="1:4" ht="21.75" customHeight="1">
      <c r="A6" s="38" t="s">
        <v>8</v>
      </c>
      <c r="B6" s="33">
        <v>1362</v>
      </c>
      <c r="C6" s="30">
        <v>723</v>
      </c>
      <c r="D6" s="30">
        <v>639</v>
      </c>
    </row>
    <row r="7" spans="1:4" ht="21.75" customHeight="1">
      <c r="A7" s="38" t="s">
        <v>9</v>
      </c>
      <c r="B7" s="31">
        <v>116</v>
      </c>
      <c r="C7" s="30">
        <v>65</v>
      </c>
      <c r="D7" s="30">
        <v>51</v>
      </c>
    </row>
    <row r="8" spans="1:4" ht="21.75" customHeight="1">
      <c r="A8" s="38" t="s">
        <v>10</v>
      </c>
      <c r="B8" s="33">
        <v>1665</v>
      </c>
      <c r="C8" s="30">
        <v>866</v>
      </c>
      <c r="D8" s="30">
        <v>799</v>
      </c>
    </row>
    <row r="9" spans="1:4" ht="21.75" customHeight="1">
      <c r="A9" s="37" t="s">
        <v>11</v>
      </c>
      <c r="B9" s="29">
        <v>124</v>
      </c>
      <c r="C9" s="28">
        <v>61</v>
      </c>
      <c r="D9" s="28">
        <v>63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314</v>
      </c>
      <c r="C11" s="62">
        <v>132</v>
      </c>
      <c r="D11" s="62">
        <v>182</v>
      </c>
    </row>
    <row r="12" spans="1:4" s="59" customFormat="1" ht="21.75" customHeight="1">
      <c r="A12" s="63" t="s">
        <v>13</v>
      </c>
      <c r="B12" s="61">
        <v>132</v>
      </c>
      <c r="C12" s="62">
        <v>51</v>
      </c>
      <c r="D12" s="62">
        <v>81</v>
      </c>
    </row>
    <row r="13" spans="1:4" s="59" customFormat="1" ht="21.75" customHeight="1">
      <c r="A13" s="63" t="s">
        <v>14</v>
      </c>
      <c r="B13" s="61">
        <v>55</v>
      </c>
      <c r="C13" s="62">
        <v>26</v>
      </c>
      <c r="D13" s="62">
        <v>29</v>
      </c>
    </row>
    <row r="14" spans="1:4" s="59" customFormat="1" ht="21.75" customHeight="1">
      <c r="A14" s="63" t="s">
        <v>15</v>
      </c>
      <c r="B14" s="61">
        <v>12</v>
      </c>
      <c r="C14" s="62">
        <v>1</v>
      </c>
      <c r="D14" s="62">
        <v>11</v>
      </c>
    </row>
    <row r="15" spans="1:4" s="59" customFormat="1" ht="21.75" customHeight="1">
      <c r="A15" s="63" t="s">
        <v>16</v>
      </c>
      <c r="B15" s="61">
        <v>69</v>
      </c>
      <c r="C15" s="62">
        <v>33</v>
      </c>
      <c r="D15" s="62">
        <v>36</v>
      </c>
    </row>
    <row r="16" spans="1:4" s="59" customFormat="1" ht="21.75" customHeight="1">
      <c r="A16" s="63" t="s">
        <v>17</v>
      </c>
      <c r="B16" s="61">
        <v>37</v>
      </c>
      <c r="C16" s="62">
        <v>17</v>
      </c>
      <c r="D16" s="62">
        <v>20</v>
      </c>
    </row>
    <row r="17" spans="1:4" s="59" customFormat="1" ht="21.75" customHeight="1">
      <c r="A17" s="63" t="s">
        <v>18</v>
      </c>
      <c r="B17" s="61">
        <v>4</v>
      </c>
      <c r="C17" s="62">
        <v>1</v>
      </c>
      <c r="D17" s="62">
        <v>3</v>
      </c>
    </row>
    <row r="18" spans="1:4" s="59" customFormat="1" ht="21.75" customHeight="1">
      <c r="A18" s="63" t="s">
        <v>19</v>
      </c>
      <c r="B18" s="61">
        <v>1</v>
      </c>
      <c r="C18" s="62">
        <v>1</v>
      </c>
      <c r="D18" s="64" t="s">
        <v>30</v>
      </c>
    </row>
    <row r="19" spans="1:4" s="59" customFormat="1" ht="21.75" customHeight="1">
      <c r="A19" s="67" t="s">
        <v>20</v>
      </c>
      <c r="B19" s="75">
        <v>4</v>
      </c>
      <c r="C19" s="76">
        <v>2</v>
      </c>
      <c r="D19" s="76">
        <v>2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1">
        <v>632</v>
      </c>
      <c r="C21" s="62">
        <v>432</v>
      </c>
      <c r="D21" s="62">
        <v>200</v>
      </c>
    </row>
    <row r="22" spans="1:4" s="59" customFormat="1" ht="21.75" customHeight="1">
      <c r="A22" s="63" t="s">
        <v>23</v>
      </c>
      <c r="B22" s="73">
        <v>2580</v>
      </c>
      <c r="C22" s="74">
        <v>1057</v>
      </c>
      <c r="D22" s="74">
        <v>1523</v>
      </c>
    </row>
    <row r="23" spans="1:4" s="59" customFormat="1" ht="24" customHeight="1">
      <c r="A23" s="63" t="s">
        <v>24</v>
      </c>
      <c r="B23" s="61">
        <v>30</v>
      </c>
      <c r="C23" s="62">
        <v>26</v>
      </c>
      <c r="D23" s="62">
        <v>4</v>
      </c>
    </row>
    <row r="24" spans="1:4" s="59" customFormat="1" ht="21.75" customHeight="1">
      <c r="A24" s="63" t="s">
        <v>25</v>
      </c>
      <c r="B24" s="61">
        <v>32</v>
      </c>
      <c r="C24" s="62">
        <v>23</v>
      </c>
      <c r="D24" s="62">
        <v>9</v>
      </c>
    </row>
    <row r="25" spans="1:4" s="59" customFormat="1" ht="21.75" customHeight="1">
      <c r="A25" s="63" t="s">
        <v>26</v>
      </c>
      <c r="B25" s="61">
        <v>257</v>
      </c>
      <c r="C25" s="62">
        <v>155</v>
      </c>
      <c r="D25" s="62">
        <v>102</v>
      </c>
    </row>
    <row r="26" spans="1:4" s="59" customFormat="1" ht="21.75" customHeight="1">
      <c r="A26" s="63" t="s">
        <v>27</v>
      </c>
      <c r="B26" s="75">
        <v>391</v>
      </c>
      <c r="C26" s="76">
        <v>218</v>
      </c>
      <c r="D26" s="76">
        <v>173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8"/>
  <sheetViews>
    <sheetView workbookViewId="0">
      <pane ySplit="3" topLeftCell="A4" activePane="bottomLeft" state="frozen"/>
      <selection activeCell="A10" sqref="A10:XFD26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32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3875</v>
      </c>
      <c r="C5" s="32">
        <v>1622</v>
      </c>
      <c r="D5" s="32">
        <v>2253</v>
      </c>
    </row>
    <row r="6" spans="1:4" ht="21.75" customHeight="1">
      <c r="A6" s="38" t="s">
        <v>8</v>
      </c>
      <c r="B6" s="33">
        <v>1678</v>
      </c>
      <c r="C6" s="30">
        <v>722</v>
      </c>
      <c r="D6" s="30">
        <v>956</v>
      </c>
    </row>
    <row r="7" spans="1:4" ht="21.75" customHeight="1">
      <c r="A7" s="38" t="s">
        <v>9</v>
      </c>
      <c r="B7" s="31">
        <v>92</v>
      </c>
      <c r="C7" s="30">
        <v>45</v>
      </c>
      <c r="D7" s="30">
        <v>47</v>
      </c>
    </row>
    <row r="8" spans="1:4" ht="21.75" customHeight="1">
      <c r="A8" s="38" t="s">
        <v>10</v>
      </c>
      <c r="B8" s="33">
        <v>1835</v>
      </c>
      <c r="C8" s="30">
        <v>752</v>
      </c>
      <c r="D8" s="32">
        <v>1083</v>
      </c>
    </row>
    <row r="9" spans="1:4" ht="21.75" customHeight="1">
      <c r="A9" s="37" t="s">
        <v>11</v>
      </c>
      <c r="B9" s="29">
        <v>270</v>
      </c>
      <c r="C9" s="28">
        <v>103</v>
      </c>
      <c r="D9" s="28">
        <v>167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312</v>
      </c>
      <c r="C11" s="62">
        <v>137</v>
      </c>
      <c r="D11" s="62">
        <v>175</v>
      </c>
    </row>
    <row r="12" spans="1:4" s="59" customFormat="1" ht="21.75" customHeight="1">
      <c r="A12" s="63" t="s">
        <v>13</v>
      </c>
      <c r="B12" s="61">
        <v>142</v>
      </c>
      <c r="C12" s="62">
        <v>58</v>
      </c>
      <c r="D12" s="62">
        <v>84</v>
      </c>
    </row>
    <row r="13" spans="1:4" s="59" customFormat="1" ht="21.75" customHeight="1">
      <c r="A13" s="63" t="s">
        <v>14</v>
      </c>
      <c r="B13" s="61">
        <v>38</v>
      </c>
      <c r="C13" s="62">
        <v>16</v>
      </c>
      <c r="D13" s="62">
        <v>22</v>
      </c>
    </row>
    <row r="14" spans="1:4" s="59" customFormat="1" ht="21.75" customHeight="1">
      <c r="A14" s="63" t="s">
        <v>15</v>
      </c>
      <c r="B14" s="61">
        <v>14</v>
      </c>
      <c r="C14" s="62">
        <v>5</v>
      </c>
      <c r="D14" s="62">
        <v>9</v>
      </c>
    </row>
    <row r="15" spans="1:4" s="59" customFormat="1" ht="21.75" customHeight="1">
      <c r="A15" s="63" t="s">
        <v>16</v>
      </c>
      <c r="B15" s="61">
        <v>75</v>
      </c>
      <c r="C15" s="62">
        <v>31</v>
      </c>
      <c r="D15" s="62">
        <v>44</v>
      </c>
    </row>
    <row r="16" spans="1:4" s="59" customFormat="1" ht="21.75" customHeight="1">
      <c r="A16" s="63" t="s">
        <v>17</v>
      </c>
      <c r="B16" s="61">
        <v>34</v>
      </c>
      <c r="C16" s="62">
        <v>23</v>
      </c>
      <c r="D16" s="62">
        <v>11</v>
      </c>
    </row>
    <row r="17" spans="1:4" s="59" customFormat="1" ht="21.75" customHeight="1">
      <c r="A17" s="63" t="s">
        <v>18</v>
      </c>
      <c r="B17" s="61">
        <v>2</v>
      </c>
      <c r="C17" s="64" t="s">
        <v>30</v>
      </c>
      <c r="D17" s="62">
        <v>2</v>
      </c>
    </row>
    <row r="18" spans="1:4" s="59" customFormat="1" ht="21.75" customHeight="1">
      <c r="A18" s="63" t="s">
        <v>19</v>
      </c>
      <c r="B18" s="61">
        <v>6</v>
      </c>
      <c r="C18" s="62">
        <v>3</v>
      </c>
      <c r="D18" s="62">
        <v>3</v>
      </c>
    </row>
    <row r="19" spans="1:4" s="59" customFormat="1" ht="21.75" customHeight="1">
      <c r="A19" s="67" t="s">
        <v>20</v>
      </c>
      <c r="B19" s="75">
        <v>1</v>
      </c>
      <c r="C19" s="76">
        <v>1</v>
      </c>
      <c r="D19" s="72" t="s">
        <v>30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1">
        <v>566</v>
      </c>
      <c r="C21" s="62">
        <v>392</v>
      </c>
      <c r="D21" s="62">
        <v>174</v>
      </c>
    </row>
    <row r="22" spans="1:4" s="59" customFormat="1" ht="21.75" customHeight="1">
      <c r="A22" s="63" t="s">
        <v>23</v>
      </c>
      <c r="B22" s="73">
        <v>2468</v>
      </c>
      <c r="C22" s="62">
        <v>989</v>
      </c>
      <c r="D22" s="74">
        <v>1479</v>
      </c>
    </row>
    <row r="23" spans="1:4" s="59" customFormat="1" ht="24" customHeight="1">
      <c r="A23" s="63" t="s">
        <v>24</v>
      </c>
      <c r="B23" s="61">
        <v>30</v>
      </c>
      <c r="C23" s="62">
        <v>26</v>
      </c>
      <c r="D23" s="62">
        <v>4</v>
      </c>
    </row>
    <row r="24" spans="1:4" s="59" customFormat="1" ht="21.75" customHeight="1">
      <c r="A24" s="63" t="s">
        <v>25</v>
      </c>
      <c r="B24" s="61">
        <v>24</v>
      </c>
      <c r="C24" s="62">
        <v>18</v>
      </c>
      <c r="D24" s="62">
        <v>6</v>
      </c>
    </row>
    <row r="25" spans="1:4" s="59" customFormat="1" ht="21.75" customHeight="1">
      <c r="A25" s="63" t="s">
        <v>26</v>
      </c>
      <c r="B25" s="61">
        <v>229</v>
      </c>
      <c r="C25" s="62">
        <v>137</v>
      </c>
      <c r="D25" s="62">
        <v>92</v>
      </c>
    </row>
    <row r="26" spans="1:4" s="59" customFormat="1" ht="21.75" customHeight="1">
      <c r="A26" s="63" t="s">
        <v>27</v>
      </c>
      <c r="B26" s="75">
        <v>413</v>
      </c>
      <c r="C26" s="76">
        <v>240</v>
      </c>
      <c r="D26" s="76">
        <v>173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8"/>
  <sheetViews>
    <sheetView workbookViewId="0">
      <pane ySplit="3" topLeftCell="A4" activePane="bottomLeft" state="frozen"/>
      <selection activeCell="A10" sqref="A10:XFD26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33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3801</v>
      </c>
      <c r="C5" s="32">
        <v>1614</v>
      </c>
      <c r="D5" s="32">
        <v>2187</v>
      </c>
    </row>
    <row r="6" spans="1:4" ht="21.75" customHeight="1">
      <c r="A6" s="38" t="s">
        <v>8</v>
      </c>
      <c r="B6" s="33">
        <v>1444</v>
      </c>
      <c r="C6" s="30">
        <v>578</v>
      </c>
      <c r="D6" s="30">
        <v>866</v>
      </c>
    </row>
    <row r="7" spans="1:4" ht="21.75" customHeight="1">
      <c r="A7" s="38" t="s">
        <v>9</v>
      </c>
      <c r="B7" s="31">
        <v>518</v>
      </c>
      <c r="C7" s="30">
        <v>243</v>
      </c>
      <c r="D7" s="30">
        <v>275</v>
      </c>
    </row>
    <row r="8" spans="1:4" ht="21.75" customHeight="1">
      <c r="A8" s="38" t="s">
        <v>10</v>
      </c>
      <c r="B8" s="33">
        <v>1699</v>
      </c>
      <c r="C8" s="30">
        <v>730</v>
      </c>
      <c r="D8" s="30">
        <v>969</v>
      </c>
    </row>
    <row r="9" spans="1:4" ht="21.75" customHeight="1">
      <c r="A9" s="37" t="s">
        <v>11</v>
      </c>
      <c r="B9" s="29">
        <v>140</v>
      </c>
      <c r="C9" s="28">
        <v>63</v>
      </c>
      <c r="D9" s="28">
        <v>77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223</v>
      </c>
      <c r="C11" s="62">
        <v>127</v>
      </c>
      <c r="D11" s="62">
        <v>96</v>
      </c>
    </row>
    <row r="12" spans="1:4" s="59" customFormat="1" ht="21.75" customHeight="1">
      <c r="A12" s="63" t="s">
        <v>13</v>
      </c>
      <c r="B12" s="61">
        <v>91</v>
      </c>
      <c r="C12" s="62">
        <v>41</v>
      </c>
      <c r="D12" s="62">
        <v>50</v>
      </c>
    </row>
    <row r="13" spans="1:4" s="59" customFormat="1" ht="21.75" customHeight="1">
      <c r="A13" s="63" t="s">
        <v>14</v>
      </c>
      <c r="B13" s="61">
        <v>19</v>
      </c>
      <c r="C13" s="62">
        <v>10</v>
      </c>
      <c r="D13" s="62">
        <v>9</v>
      </c>
    </row>
    <row r="14" spans="1:4" s="59" customFormat="1" ht="21.75" customHeight="1">
      <c r="A14" s="63" t="s">
        <v>15</v>
      </c>
      <c r="B14" s="61">
        <v>5</v>
      </c>
      <c r="C14" s="62">
        <v>3</v>
      </c>
      <c r="D14" s="62">
        <v>2</v>
      </c>
    </row>
    <row r="15" spans="1:4" s="59" customFormat="1" ht="21.75" customHeight="1">
      <c r="A15" s="63" t="s">
        <v>16</v>
      </c>
      <c r="B15" s="61">
        <v>25</v>
      </c>
      <c r="C15" s="62">
        <v>8</v>
      </c>
      <c r="D15" s="62">
        <v>17</v>
      </c>
    </row>
    <row r="16" spans="1:4" s="59" customFormat="1" ht="21.75" customHeight="1">
      <c r="A16" s="63" t="s">
        <v>17</v>
      </c>
      <c r="B16" s="61">
        <v>71</v>
      </c>
      <c r="C16" s="62">
        <v>59</v>
      </c>
      <c r="D16" s="62">
        <v>12</v>
      </c>
    </row>
    <row r="17" spans="1:4" s="59" customFormat="1" ht="21.75" customHeight="1">
      <c r="A17" s="63" t="s">
        <v>18</v>
      </c>
      <c r="B17" s="61">
        <v>5</v>
      </c>
      <c r="C17" s="62">
        <v>1</v>
      </c>
      <c r="D17" s="62">
        <v>4</v>
      </c>
    </row>
    <row r="18" spans="1:4" s="59" customFormat="1" ht="21.75" customHeight="1">
      <c r="A18" s="63" t="s">
        <v>19</v>
      </c>
      <c r="B18" s="61">
        <v>4</v>
      </c>
      <c r="C18" s="62">
        <v>3</v>
      </c>
      <c r="D18" s="62">
        <v>1</v>
      </c>
    </row>
    <row r="19" spans="1:4" s="59" customFormat="1" ht="21.75" customHeight="1">
      <c r="A19" s="67" t="s">
        <v>20</v>
      </c>
      <c r="B19" s="75">
        <v>3</v>
      </c>
      <c r="C19" s="76">
        <v>2</v>
      </c>
      <c r="D19" s="76">
        <v>1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1">
        <v>498</v>
      </c>
      <c r="C21" s="62">
        <v>364</v>
      </c>
      <c r="D21" s="62">
        <v>134</v>
      </c>
    </row>
    <row r="22" spans="1:4" s="59" customFormat="1" ht="21.75" customHeight="1">
      <c r="A22" s="63" t="s">
        <v>23</v>
      </c>
      <c r="B22" s="73">
        <v>2228</v>
      </c>
      <c r="C22" s="62">
        <v>924</v>
      </c>
      <c r="D22" s="74">
        <v>1304</v>
      </c>
    </row>
    <row r="23" spans="1:4" s="59" customFormat="1" ht="24" customHeight="1">
      <c r="A23" s="63" t="s">
        <v>24</v>
      </c>
      <c r="B23" s="61">
        <v>30</v>
      </c>
      <c r="C23" s="62">
        <v>25</v>
      </c>
      <c r="D23" s="62">
        <v>5</v>
      </c>
    </row>
    <row r="24" spans="1:4" s="59" customFormat="1" ht="21.75" customHeight="1">
      <c r="A24" s="63" t="s">
        <v>25</v>
      </c>
      <c r="B24" s="61">
        <v>19</v>
      </c>
      <c r="C24" s="62">
        <v>15</v>
      </c>
      <c r="D24" s="62">
        <v>4</v>
      </c>
    </row>
    <row r="25" spans="1:4" s="59" customFormat="1" ht="21.75" customHeight="1">
      <c r="A25" s="63" t="s">
        <v>26</v>
      </c>
      <c r="B25" s="61">
        <v>209</v>
      </c>
      <c r="C25" s="62">
        <v>126</v>
      </c>
      <c r="D25" s="62">
        <v>83</v>
      </c>
    </row>
    <row r="26" spans="1:4" s="59" customFormat="1" ht="21.75" customHeight="1">
      <c r="A26" s="63" t="s">
        <v>27</v>
      </c>
      <c r="B26" s="75">
        <v>382</v>
      </c>
      <c r="C26" s="76">
        <v>219</v>
      </c>
      <c r="D26" s="76">
        <v>163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28"/>
  <sheetViews>
    <sheetView workbookViewId="0">
      <pane ySplit="3" topLeftCell="A4" activePane="bottomLeft" state="frozen"/>
      <selection activeCell="A10" sqref="A10:XFD26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34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4861</v>
      </c>
      <c r="C5" s="32">
        <v>1570</v>
      </c>
      <c r="D5" s="32">
        <v>3291</v>
      </c>
    </row>
    <row r="6" spans="1:4" ht="21.75" customHeight="1">
      <c r="A6" s="38" t="s">
        <v>8</v>
      </c>
      <c r="B6" s="33">
        <v>1759</v>
      </c>
      <c r="C6" s="30">
        <v>617</v>
      </c>
      <c r="D6" s="32">
        <v>1142</v>
      </c>
    </row>
    <row r="7" spans="1:4" ht="21.75" customHeight="1">
      <c r="A7" s="38" t="s">
        <v>9</v>
      </c>
      <c r="B7" s="31">
        <v>681</v>
      </c>
      <c r="C7" s="30">
        <v>257</v>
      </c>
      <c r="D7" s="30">
        <v>424</v>
      </c>
    </row>
    <row r="8" spans="1:4" ht="21.75" customHeight="1">
      <c r="A8" s="38" t="s">
        <v>10</v>
      </c>
      <c r="B8" s="33">
        <v>2172</v>
      </c>
      <c r="C8" s="30">
        <v>598</v>
      </c>
      <c r="D8" s="32">
        <v>1574</v>
      </c>
    </row>
    <row r="9" spans="1:4" ht="21.75" customHeight="1">
      <c r="A9" s="37" t="s">
        <v>11</v>
      </c>
      <c r="B9" s="29">
        <v>249</v>
      </c>
      <c r="C9" s="28">
        <v>98</v>
      </c>
      <c r="D9" s="28">
        <v>151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36</v>
      </c>
      <c r="C11" s="62">
        <v>22</v>
      </c>
      <c r="D11" s="62">
        <v>14</v>
      </c>
    </row>
    <row r="12" spans="1:4" s="59" customFormat="1" ht="21.75" customHeight="1">
      <c r="A12" s="63" t="s">
        <v>13</v>
      </c>
      <c r="B12" s="61">
        <v>12</v>
      </c>
      <c r="C12" s="62">
        <v>7</v>
      </c>
      <c r="D12" s="62">
        <v>5</v>
      </c>
    </row>
    <row r="13" spans="1:4" s="59" customFormat="1" ht="21.75" customHeight="1">
      <c r="A13" s="63" t="s">
        <v>14</v>
      </c>
      <c r="B13" s="61">
        <v>7</v>
      </c>
      <c r="C13" s="62">
        <v>6</v>
      </c>
      <c r="D13" s="62">
        <v>1</v>
      </c>
    </row>
    <row r="14" spans="1:4" s="59" customFormat="1" ht="21.75" customHeight="1">
      <c r="A14" s="63" t="s">
        <v>15</v>
      </c>
      <c r="B14" s="61">
        <v>2</v>
      </c>
      <c r="C14" s="64" t="s">
        <v>30</v>
      </c>
      <c r="D14" s="62">
        <v>2</v>
      </c>
    </row>
    <row r="15" spans="1:4" s="59" customFormat="1" ht="21.75" customHeight="1">
      <c r="A15" s="63" t="s">
        <v>16</v>
      </c>
      <c r="B15" s="61">
        <v>8</v>
      </c>
      <c r="C15" s="62">
        <v>4</v>
      </c>
      <c r="D15" s="62">
        <v>4</v>
      </c>
    </row>
    <row r="16" spans="1:4" s="59" customFormat="1" ht="21.75" customHeight="1">
      <c r="A16" s="63" t="s">
        <v>17</v>
      </c>
      <c r="B16" s="61">
        <v>1</v>
      </c>
      <c r="C16" s="62">
        <v>1</v>
      </c>
      <c r="D16" s="64" t="s">
        <v>30</v>
      </c>
    </row>
    <row r="17" spans="1:4" s="59" customFormat="1" ht="21.75" customHeight="1">
      <c r="A17" s="63" t="s">
        <v>18</v>
      </c>
      <c r="B17" s="61">
        <v>3</v>
      </c>
      <c r="C17" s="62">
        <v>2</v>
      </c>
      <c r="D17" s="62">
        <v>1</v>
      </c>
    </row>
    <row r="18" spans="1:4" s="59" customFormat="1" ht="21.75" customHeight="1">
      <c r="A18" s="63" t="s">
        <v>19</v>
      </c>
      <c r="B18" s="70" t="s">
        <v>30</v>
      </c>
      <c r="C18" s="64" t="s">
        <v>30</v>
      </c>
      <c r="D18" s="64" t="s">
        <v>30</v>
      </c>
    </row>
    <row r="19" spans="1:4" s="59" customFormat="1" ht="21.75" customHeight="1">
      <c r="A19" s="67" t="s">
        <v>20</v>
      </c>
      <c r="B19" s="75">
        <v>3</v>
      </c>
      <c r="C19" s="76">
        <v>2</v>
      </c>
      <c r="D19" s="76">
        <v>1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1">
        <v>225</v>
      </c>
      <c r="C21" s="62">
        <v>138</v>
      </c>
      <c r="D21" s="62">
        <v>87</v>
      </c>
    </row>
    <row r="22" spans="1:4" s="59" customFormat="1" ht="21.75" customHeight="1">
      <c r="A22" s="63" t="s">
        <v>23</v>
      </c>
      <c r="B22" s="73">
        <v>1846</v>
      </c>
      <c r="C22" s="74">
        <v>1221</v>
      </c>
      <c r="D22" s="62">
        <v>625</v>
      </c>
    </row>
    <row r="23" spans="1:4" s="59" customFormat="1" ht="24" customHeight="1">
      <c r="A23" s="63" t="s">
        <v>24</v>
      </c>
      <c r="B23" s="61">
        <v>35</v>
      </c>
      <c r="C23" s="62">
        <v>29</v>
      </c>
      <c r="D23" s="62">
        <v>6</v>
      </c>
    </row>
    <row r="24" spans="1:4" s="59" customFormat="1" ht="21.75" customHeight="1">
      <c r="A24" s="63" t="s">
        <v>25</v>
      </c>
      <c r="B24" s="61">
        <v>5</v>
      </c>
      <c r="C24" s="62">
        <v>4</v>
      </c>
      <c r="D24" s="62">
        <v>1</v>
      </c>
    </row>
    <row r="25" spans="1:4" s="59" customFormat="1" ht="21.75" customHeight="1">
      <c r="A25" s="63" t="s">
        <v>26</v>
      </c>
      <c r="B25" s="61">
        <v>199</v>
      </c>
      <c r="C25" s="62">
        <v>117</v>
      </c>
      <c r="D25" s="62">
        <v>82</v>
      </c>
    </row>
    <row r="26" spans="1:4" s="59" customFormat="1" ht="21.75" customHeight="1">
      <c r="A26" s="63" t="s">
        <v>27</v>
      </c>
      <c r="B26" s="75">
        <v>162</v>
      </c>
      <c r="C26" s="76">
        <v>81</v>
      </c>
      <c r="D26" s="76">
        <v>81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28"/>
  <sheetViews>
    <sheetView workbookViewId="0">
      <pane ySplit="3" topLeftCell="A4" activePane="bottomLeft" state="frozen"/>
      <selection activeCell="A10" sqref="A10:XFD26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35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4934</v>
      </c>
      <c r="C5" s="32">
        <v>1606</v>
      </c>
      <c r="D5" s="32">
        <v>3328</v>
      </c>
    </row>
    <row r="6" spans="1:4" ht="21.75" customHeight="1">
      <c r="A6" s="38" t="s">
        <v>8</v>
      </c>
      <c r="B6" s="33">
        <v>1733</v>
      </c>
      <c r="C6" s="30">
        <v>604</v>
      </c>
      <c r="D6" s="32">
        <v>1129</v>
      </c>
    </row>
    <row r="7" spans="1:4" ht="21.75" customHeight="1">
      <c r="A7" s="38" t="s">
        <v>9</v>
      </c>
      <c r="B7" s="31">
        <v>695</v>
      </c>
      <c r="C7" s="30">
        <v>263</v>
      </c>
      <c r="D7" s="30">
        <v>432</v>
      </c>
    </row>
    <row r="8" spans="1:4" ht="21.75" customHeight="1">
      <c r="A8" s="38" t="s">
        <v>10</v>
      </c>
      <c r="B8" s="33">
        <v>2220</v>
      </c>
      <c r="C8" s="30">
        <v>621</v>
      </c>
      <c r="D8" s="32">
        <v>1599</v>
      </c>
    </row>
    <row r="9" spans="1:4" ht="21.75" customHeight="1">
      <c r="A9" s="37" t="s">
        <v>11</v>
      </c>
      <c r="B9" s="29">
        <v>286</v>
      </c>
      <c r="C9" s="28">
        <v>118</v>
      </c>
      <c r="D9" s="28">
        <v>168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50</v>
      </c>
      <c r="C11" s="62">
        <v>30</v>
      </c>
      <c r="D11" s="62">
        <v>20</v>
      </c>
    </row>
    <row r="12" spans="1:4" s="59" customFormat="1" ht="21.75" customHeight="1">
      <c r="A12" s="63" t="s">
        <v>13</v>
      </c>
      <c r="B12" s="61">
        <v>25</v>
      </c>
      <c r="C12" s="62">
        <v>16</v>
      </c>
      <c r="D12" s="62">
        <v>9</v>
      </c>
    </row>
    <row r="13" spans="1:4" s="59" customFormat="1" ht="21.75" customHeight="1">
      <c r="A13" s="63" t="s">
        <v>14</v>
      </c>
      <c r="B13" s="61">
        <v>6</v>
      </c>
      <c r="C13" s="62">
        <v>3</v>
      </c>
      <c r="D13" s="62">
        <v>3</v>
      </c>
    </row>
    <row r="14" spans="1:4" s="59" customFormat="1" ht="21.75" customHeight="1">
      <c r="A14" s="63" t="s">
        <v>15</v>
      </c>
      <c r="B14" s="61">
        <v>1</v>
      </c>
      <c r="C14" s="62">
        <v>1</v>
      </c>
      <c r="D14" s="64" t="s">
        <v>30</v>
      </c>
    </row>
    <row r="15" spans="1:4" s="59" customFormat="1" ht="21.75" customHeight="1">
      <c r="A15" s="63" t="s">
        <v>16</v>
      </c>
      <c r="B15" s="61">
        <v>12</v>
      </c>
      <c r="C15" s="62">
        <v>6</v>
      </c>
      <c r="D15" s="62">
        <v>6</v>
      </c>
    </row>
    <row r="16" spans="1:4" s="59" customFormat="1" ht="21.75" customHeight="1">
      <c r="A16" s="63" t="s">
        <v>17</v>
      </c>
      <c r="B16" s="61">
        <v>2</v>
      </c>
      <c r="C16" s="62">
        <v>2</v>
      </c>
      <c r="D16" s="64" t="s">
        <v>30</v>
      </c>
    </row>
    <row r="17" spans="1:4" s="59" customFormat="1" ht="21.75" customHeight="1">
      <c r="A17" s="63" t="s">
        <v>18</v>
      </c>
      <c r="B17" s="61">
        <v>2</v>
      </c>
      <c r="C17" s="62">
        <v>1</v>
      </c>
      <c r="D17" s="62">
        <v>1</v>
      </c>
    </row>
    <row r="18" spans="1:4" s="59" customFormat="1" ht="21.75" customHeight="1">
      <c r="A18" s="63" t="s">
        <v>19</v>
      </c>
      <c r="B18" s="70" t="s">
        <v>30</v>
      </c>
      <c r="C18" s="64" t="s">
        <v>30</v>
      </c>
      <c r="D18" s="64" t="s">
        <v>30</v>
      </c>
    </row>
    <row r="19" spans="1:4" s="59" customFormat="1" ht="21.75" customHeight="1">
      <c r="A19" s="67" t="s">
        <v>20</v>
      </c>
      <c r="B19" s="75">
        <v>2</v>
      </c>
      <c r="C19" s="76">
        <v>1</v>
      </c>
      <c r="D19" s="76">
        <v>1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1">
        <v>229</v>
      </c>
      <c r="C21" s="62">
        <v>120</v>
      </c>
      <c r="D21" s="62">
        <v>109</v>
      </c>
    </row>
    <row r="22" spans="1:4" s="59" customFormat="1" ht="21.75" customHeight="1">
      <c r="A22" s="63" t="s">
        <v>23</v>
      </c>
      <c r="B22" s="73">
        <v>2517</v>
      </c>
      <c r="C22" s="74">
        <v>1455</v>
      </c>
      <c r="D22" s="74">
        <v>1062</v>
      </c>
    </row>
    <row r="23" spans="1:4" s="59" customFormat="1" ht="24" customHeight="1">
      <c r="A23" s="63" t="s">
        <v>24</v>
      </c>
      <c r="B23" s="61">
        <v>30</v>
      </c>
      <c r="C23" s="62">
        <v>22</v>
      </c>
      <c r="D23" s="62">
        <v>8</v>
      </c>
    </row>
    <row r="24" spans="1:4" s="59" customFormat="1" ht="21.75" customHeight="1">
      <c r="A24" s="63" t="s">
        <v>25</v>
      </c>
      <c r="B24" s="61">
        <v>6</v>
      </c>
      <c r="C24" s="62">
        <v>3</v>
      </c>
      <c r="D24" s="62">
        <v>3</v>
      </c>
    </row>
    <row r="25" spans="1:4" s="59" customFormat="1" ht="21.75" customHeight="1">
      <c r="A25" s="63" t="s">
        <v>26</v>
      </c>
      <c r="B25" s="61">
        <v>203</v>
      </c>
      <c r="C25" s="62">
        <v>103</v>
      </c>
      <c r="D25" s="62">
        <v>100</v>
      </c>
    </row>
    <row r="26" spans="1:4" s="59" customFormat="1" ht="21.75" customHeight="1">
      <c r="A26" s="63" t="s">
        <v>27</v>
      </c>
      <c r="B26" s="75">
        <v>145</v>
      </c>
      <c r="C26" s="76">
        <v>84</v>
      </c>
      <c r="D26" s="76">
        <v>61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28"/>
  <sheetViews>
    <sheetView workbookViewId="0">
      <pane ySplit="3" topLeftCell="A4" activePane="bottomLeft" state="frozen"/>
      <selection activeCell="A10" sqref="A10:XFD26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36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4838</v>
      </c>
      <c r="C5" s="32">
        <v>1564</v>
      </c>
      <c r="D5" s="32">
        <v>3274</v>
      </c>
    </row>
    <row r="6" spans="1:4" ht="21.75" customHeight="1">
      <c r="A6" s="38" t="s">
        <v>8</v>
      </c>
      <c r="B6" s="33">
        <v>1751</v>
      </c>
      <c r="C6" s="30">
        <v>613</v>
      </c>
      <c r="D6" s="32">
        <v>1138</v>
      </c>
    </row>
    <row r="7" spans="1:4" ht="21.75" customHeight="1">
      <c r="A7" s="38" t="s">
        <v>9</v>
      </c>
      <c r="B7" s="31">
        <v>673</v>
      </c>
      <c r="C7" s="30">
        <v>252</v>
      </c>
      <c r="D7" s="30">
        <v>421</v>
      </c>
    </row>
    <row r="8" spans="1:4" ht="21.75" customHeight="1">
      <c r="A8" s="38" t="s">
        <v>10</v>
      </c>
      <c r="B8" s="33">
        <v>2191</v>
      </c>
      <c r="C8" s="30">
        <v>607</v>
      </c>
      <c r="D8" s="32">
        <v>1584</v>
      </c>
    </row>
    <row r="9" spans="1:4" ht="21.75" customHeight="1">
      <c r="A9" s="37" t="s">
        <v>11</v>
      </c>
      <c r="B9" s="29">
        <v>223</v>
      </c>
      <c r="C9" s="28">
        <v>92</v>
      </c>
      <c r="D9" s="28">
        <v>131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23</v>
      </c>
      <c r="C11" s="62">
        <v>10</v>
      </c>
      <c r="D11" s="62">
        <v>13</v>
      </c>
    </row>
    <row r="12" spans="1:4" s="59" customFormat="1" ht="21.75" customHeight="1">
      <c r="A12" s="63" t="s">
        <v>13</v>
      </c>
      <c r="B12" s="61">
        <v>12</v>
      </c>
      <c r="C12" s="62">
        <v>5</v>
      </c>
      <c r="D12" s="62">
        <v>7</v>
      </c>
    </row>
    <row r="13" spans="1:4" s="59" customFormat="1" ht="21.75" customHeight="1">
      <c r="A13" s="63" t="s">
        <v>14</v>
      </c>
      <c r="B13" s="61">
        <v>7</v>
      </c>
      <c r="C13" s="62">
        <v>4</v>
      </c>
      <c r="D13" s="62">
        <v>3</v>
      </c>
    </row>
    <row r="14" spans="1:4" s="59" customFormat="1" ht="21.75" customHeight="1">
      <c r="A14" s="63" t="s">
        <v>15</v>
      </c>
      <c r="B14" s="61">
        <v>4</v>
      </c>
      <c r="C14" s="62">
        <v>1</v>
      </c>
      <c r="D14" s="62">
        <v>3</v>
      </c>
    </row>
    <row r="15" spans="1:4" s="59" customFormat="1" ht="21.75" customHeight="1">
      <c r="A15" s="63" t="s">
        <v>16</v>
      </c>
      <c r="B15" s="70" t="s">
        <v>30</v>
      </c>
      <c r="C15" s="64" t="s">
        <v>30</v>
      </c>
      <c r="D15" s="64" t="s">
        <v>30</v>
      </c>
    </row>
    <row r="16" spans="1:4" s="59" customFormat="1" ht="21.75" customHeight="1">
      <c r="A16" s="63" t="s">
        <v>17</v>
      </c>
      <c r="B16" s="70" t="s">
        <v>30</v>
      </c>
      <c r="C16" s="64" t="s">
        <v>30</v>
      </c>
      <c r="D16" s="64" t="s">
        <v>30</v>
      </c>
    </row>
    <row r="17" spans="1:4" s="59" customFormat="1" ht="21.75" customHeight="1">
      <c r="A17" s="63" t="s">
        <v>18</v>
      </c>
      <c r="B17" s="70" t="s">
        <v>30</v>
      </c>
      <c r="C17" s="64" t="s">
        <v>30</v>
      </c>
      <c r="D17" s="64" t="s">
        <v>30</v>
      </c>
    </row>
    <row r="18" spans="1:4" s="59" customFormat="1" ht="21.75" customHeight="1">
      <c r="A18" s="63" t="s">
        <v>19</v>
      </c>
      <c r="B18" s="70" t="s">
        <v>30</v>
      </c>
      <c r="C18" s="64" t="s">
        <v>30</v>
      </c>
      <c r="D18" s="64" t="s">
        <v>30</v>
      </c>
    </row>
    <row r="19" spans="1:4" s="59" customFormat="1" ht="21.75" customHeight="1">
      <c r="A19" s="67" t="s">
        <v>20</v>
      </c>
      <c r="B19" s="71" t="s">
        <v>30</v>
      </c>
      <c r="C19" s="72" t="s">
        <v>30</v>
      </c>
      <c r="D19" s="72" t="s">
        <v>30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1">
        <v>247</v>
      </c>
      <c r="C21" s="62">
        <v>140</v>
      </c>
      <c r="D21" s="62">
        <v>107</v>
      </c>
    </row>
    <row r="22" spans="1:4" s="59" customFormat="1" ht="21.75" customHeight="1">
      <c r="A22" s="63" t="s">
        <v>23</v>
      </c>
      <c r="B22" s="73">
        <v>1882</v>
      </c>
      <c r="C22" s="74">
        <v>1199</v>
      </c>
      <c r="D22" s="62">
        <v>683</v>
      </c>
    </row>
    <row r="23" spans="1:4" s="59" customFormat="1" ht="24" customHeight="1">
      <c r="A23" s="63" t="s">
        <v>24</v>
      </c>
      <c r="B23" s="61">
        <v>26</v>
      </c>
      <c r="C23" s="62">
        <v>19</v>
      </c>
      <c r="D23" s="62">
        <v>7</v>
      </c>
    </row>
    <row r="24" spans="1:4" s="59" customFormat="1" ht="21.75" customHeight="1">
      <c r="A24" s="63" t="s">
        <v>25</v>
      </c>
      <c r="B24" s="61">
        <v>12</v>
      </c>
      <c r="C24" s="62">
        <v>8</v>
      </c>
      <c r="D24" s="62">
        <v>4</v>
      </c>
    </row>
    <row r="25" spans="1:4" s="59" customFormat="1" ht="21.75" customHeight="1">
      <c r="A25" s="63" t="s">
        <v>26</v>
      </c>
      <c r="B25" s="61">
        <v>133</v>
      </c>
      <c r="C25" s="62">
        <v>79</v>
      </c>
      <c r="D25" s="62">
        <v>54</v>
      </c>
    </row>
    <row r="26" spans="1:4" s="59" customFormat="1" ht="21.75" customHeight="1">
      <c r="A26" s="63" t="s">
        <v>27</v>
      </c>
      <c r="B26" s="75">
        <v>128</v>
      </c>
      <c r="C26" s="76">
        <v>85</v>
      </c>
      <c r="D26" s="76">
        <v>43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28"/>
  <sheetViews>
    <sheetView workbookViewId="0">
      <pane ySplit="3" topLeftCell="A4" activePane="bottomLeft" state="frozen"/>
      <selection sqref="A1:D1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38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4797</v>
      </c>
      <c r="C5" s="32">
        <v>1545</v>
      </c>
      <c r="D5" s="32">
        <v>3252</v>
      </c>
    </row>
    <row r="6" spans="1:4" ht="21.75" customHeight="1">
      <c r="A6" s="38" t="s">
        <v>8</v>
      </c>
      <c r="B6" s="33">
        <v>1764</v>
      </c>
      <c r="C6" s="30">
        <v>626</v>
      </c>
      <c r="D6" s="32">
        <v>1138</v>
      </c>
    </row>
    <row r="7" spans="1:4" ht="21.75" customHeight="1">
      <c r="A7" s="38" t="s">
        <v>9</v>
      </c>
      <c r="B7" s="31">
        <v>676</v>
      </c>
      <c r="C7" s="30">
        <v>253</v>
      </c>
      <c r="D7" s="30">
        <v>423</v>
      </c>
    </row>
    <row r="8" spans="1:4" ht="21.75" customHeight="1">
      <c r="A8" s="38" t="s">
        <v>10</v>
      </c>
      <c r="B8" s="33">
        <v>2163</v>
      </c>
      <c r="C8" s="30">
        <v>591</v>
      </c>
      <c r="D8" s="32">
        <v>1572</v>
      </c>
    </row>
    <row r="9" spans="1:4" ht="21.75" customHeight="1">
      <c r="A9" s="37" t="s">
        <v>11</v>
      </c>
      <c r="B9" s="29">
        <v>194</v>
      </c>
      <c r="C9" s="28">
        <v>75</v>
      </c>
      <c r="D9" s="28">
        <v>119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55</v>
      </c>
      <c r="C11" s="62">
        <v>32</v>
      </c>
      <c r="D11" s="62">
        <v>23</v>
      </c>
    </row>
    <row r="12" spans="1:4" s="59" customFormat="1" ht="21.75" customHeight="1">
      <c r="A12" s="63" t="s">
        <v>13</v>
      </c>
      <c r="B12" s="61">
        <v>34</v>
      </c>
      <c r="C12" s="62">
        <v>19</v>
      </c>
      <c r="D12" s="62">
        <v>15</v>
      </c>
    </row>
    <row r="13" spans="1:4" s="59" customFormat="1" ht="21.75" customHeight="1">
      <c r="A13" s="63" t="s">
        <v>14</v>
      </c>
      <c r="B13" s="61">
        <v>7</v>
      </c>
      <c r="C13" s="62">
        <v>5</v>
      </c>
      <c r="D13" s="62">
        <v>2</v>
      </c>
    </row>
    <row r="14" spans="1:4" s="59" customFormat="1" ht="21.75" customHeight="1">
      <c r="A14" s="63" t="s">
        <v>15</v>
      </c>
      <c r="B14" s="61">
        <v>3</v>
      </c>
      <c r="C14" s="62">
        <v>1</v>
      </c>
      <c r="D14" s="62">
        <v>2</v>
      </c>
    </row>
    <row r="15" spans="1:4" s="59" customFormat="1" ht="21.75" customHeight="1">
      <c r="A15" s="63" t="s">
        <v>16</v>
      </c>
      <c r="B15" s="61">
        <v>6</v>
      </c>
      <c r="C15" s="62">
        <v>4</v>
      </c>
      <c r="D15" s="62">
        <v>2</v>
      </c>
    </row>
    <row r="16" spans="1:4" s="59" customFormat="1" ht="21.75" customHeight="1">
      <c r="A16" s="63" t="s">
        <v>17</v>
      </c>
      <c r="B16" s="61">
        <v>4</v>
      </c>
      <c r="C16" s="62">
        <v>3</v>
      </c>
      <c r="D16" s="62">
        <v>1</v>
      </c>
    </row>
    <row r="17" spans="1:4" s="59" customFormat="1" ht="21.75" customHeight="1">
      <c r="A17" s="63" t="s">
        <v>18</v>
      </c>
      <c r="B17" s="70" t="s">
        <v>30</v>
      </c>
      <c r="C17" s="64" t="s">
        <v>30</v>
      </c>
      <c r="D17" s="64" t="s">
        <v>30</v>
      </c>
    </row>
    <row r="18" spans="1:4" s="59" customFormat="1" ht="21.75" customHeight="1">
      <c r="A18" s="63" t="s">
        <v>19</v>
      </c>
      <c r="B18" s="61">
        <v>1</v>
      </c>
      <c r="C18" s="64" t="s">
        <v>30</v>
      </c>
      <c r="D18" s="62">
        <v>1</v>
      </c>
    </row>
    <row r="19" spans="1:4" s="59" customFormat="1" ht="21.75" customHeight="1">
      <c r="A19" s="67" t="s">
        <v>20</v>
      </c>
      <c r="B19" s="71" t="s">
        <v>30</v>
      </c>
      <c r="C19" s="72" t="s">
        <v>30</v>
      </c>
      <c r="D19" s="72" t="s">
        <v>30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70" t="s">
        <v>37</v>
      </c>
      <c r="C21" s="64" t="s">
        <v>37</v>
      </c>
      <c r="D21" s="64" t="s">
        <v>37</v>
      </c>
    </row>
    <row r="22" spans="1:4" s="59" customFormat="1" ht="21.75" customHeight="1">
      <c r="A22" s="63" t="s">
        <v>23</v>
      </c>
      <c r="B22" s="73">
        <v>1900</v>
      </c>
      <c r="C22" s="74">
        <v>1234</v>
      </c>
      <c r="D22" s="62">
        <v>666</v>
      </c>
    </row>
    <row r="23" spans="1:4" s="59" customFormat="1" ht="24" customHeight="1">
      <c r="A23" s="63" t="s">
        <v>24</v>
      </c>
      <c r="B23" s="61">
        <v>26</v>
      </c>
      <c r="C23" s="62">
        <v>19</v>
      </c>
      <c r="D23" s="62">
        <v>7</v>
      </c>
    </row>
    <row r="24" spans="1:4" s="59" customFormat="1" ht="21.75" customHeight="1">
      <c r="A24" s="63" t="s">
        <v>25</v>
      </c>
      <c r="B24" s="61">
        <v>12</v>
      </c>
      <c r="C24" s="62">
        <v>8</v>
      </c>
      <c r="D24" s="62">
        <v>4</v>
      </c>
    </row>
    <row r="25" spans="1:4" s="59" customFormat="1" ht="21.75" customHeight="1">
      <c r="A25" s="63" t="s">
        <v>26</v>
      </c>
      <c r="B25" s="61">
        <v>144</v>
      </c>
      <c r="C25" s="62">
        <v>87</v>
      </c>
      <c r="D25" s="62">
        <v>57</v>
      </c>
    </row>
    <row r="26" spans="1:4" s="59" customFormat="1" ht="21.75" customHeight="1">
      <c r="A26" s="63" t="s">
        <v>27</v>
      </c>
      <c r="B26" s="75">
        <v>142</v>
      </c>
      <c r="C26" s="76">
        <v>95</v>
      </c>
      <c r="D26" s="76">
        <v>47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28"/>
  <sheetViews>
    <sheetView workbookViewId="0">
      <pane ySplit="3" topLeftCell="A4" activePane="bottomLeft" state="frozen"/>
      <selection sqref="A1:D1"/>
      <selection pane="bottomLeft" sqref="A1:D1"/>
    </sheetView>
  </sheetViews>
  <sheetFormatPr defaultColWidth="8.83203125" defaultRowHeight="12.75"/>
  <cols>
    <col min="1" max="1" width="62.6640625" style="23" customWidth="1"/>
    <col min="2" max="4" width="20.1640625" style="23" customWidth="1"/>
    <col min="5" max="16384" width="8.83203125" style="23"/>
  </cols>
  <sheetData>
    <row r="1" spans="1:4" ht="41.25" customHeight="1">
      <c r="A1" s="112" t="s">
        <v>41</v>
      </c>
      <c r="B1" s="112"/>
      <c r="C1" s="112"/>
      <c r="D1" s="112"/>
    </row>
    <row r="2" spans="1:4" ht="18.75" customHeight="1">
      <c r="A2" s="45"/>
      <c r="B2" s="45"/>
      <c r="C2" s="45"/>
      <c r="D2" s="44" t="s">
        <v>1</v>
      </c>
    </row>
    <row r="3" spans="1:4" ht="38.1" customHeight="1">
      <c r="A3" s="43" t="s">
        <v>2</v>
      </c>
      <c r="B3" s="42" t="s">
        <v>3</v>
      </c>
      <c r="C3" s="41" t="s">
        <v>4</v>
      </c>
      <c r="D3" s="40" t="s">
        <v>5</v>
      </c>
    </row>
    <row r="4" spans="1:4" ht="32.25" customHeight="1">
      <c r="A4" s="39" t="s">
        <v>6</v>
      </c>
      <c r="B4" s="35"/>
      <c r="C4" s="34"/>
      <c r="D4" s="34"/>
    </row>
    <row r="5" spans="1:4" ht="21.75" customHeight="1">
      <c r="A5" s="36" t="s">
        <v>7</v>
      </c>
      <c r="B5" s="33">
        <v>4871</v>
      </c>
      <c r="C5" s="32">
        <v>1562</v>
      </c>
      <c r="D5" s="32">
        <v>3309</v>
      </c>
    </row>
    <row r="6" spans="1:4" ht="21.75" customHeight="1">
      <c r="A6" s="38" t="s">
        <v>8</v>
      </c>
      <c r="B6" s="33">
        <v>1787</v>
      </c>
      <c r="C6" s="30">
        <v>624</v>
      </c>
      <c r="D6" s="32">
        <v>1163</v>
      </c>
    </row>
    <row r="7" spans="1:4" ht="21.75" customHeight="1">
      <c r="A7" s="38" t="s">
        <v>9</v>
      </c>
      <c r="B7" s="31">
        <v>680</v>
      </c>
      <c r="C7" s="30">
        <v>260</v>
      </c>
      <c r="D7" s="30">
        <v>420</v>
      </c>
    </row>
    <row r="8" spans="1:4" ht="21.75" customHeight="1">
      <c r="A8" s="38" t="s">
        <v>10</v>
      </c>
      <c r="B8" s="33">
        <v>2113</v>
      </c>
      <c r="C8" s="30">
        <v>572</v>
      </c>
      <c r="D8" s="32">
        <v>1541</v>
      </c>
    </row>
    <row r="9" spans="1:4" ht="21.75" customHeight="1">
      <c r="A9" s="37" t="s">
        <v>11</v>
      </c>
      <c r="B9" s="29">
        <v>291</v>
      </c>
      <c r="C9" s="28">
        <v>106</v>
      </c>
      <c r="D9" s="28">
        <v>185</v>
      </c>
    </row>
    <row r="10" spans="1:4" s="59" customFormat="1" ht="32.25" customHeight="1">
      <c r="A10" s="56" t="s">
        <v>12</v>
      </c>
      <c r="B10" s="57"/>
      <c r="C10" s="58"/>
      <c r="D10" s="58"/>
    </row>
    <row r="11" spans="1:4" s="59" customFormat="1" ht="21.75" customHeight="1">
      <c r="A11" s="60" t="s">
        <v>7</v>
      </c>
      <c r="B11" s="61">
        <v>34</v>
      </c>
      <c r="C11" s="62">
        <v>20</v>
      </c>
      <c r="D11" s="62">
        <v>14</v>
      </c>
    </row>
    <row r="12" spans="1:4" s="59" customFormat="1" ht="21.75" customHeight="1">
      <c r="A12" s="63" t="s">
        <v>13</v>
      </c>
      <c r="B12" s="61">
        <v>22</v>
      </c>
      <c r="C12" s="62">
        <v>13</v>
      </c>
      <c r="D12" s="62">
        <v>9</v>
      </c>
    </row>
    <row r="13" spans="1:4" s="59" customFormat="1" ht="21.75" customHeight="1">
      <c r="A13" s="63" t="s">
        <v>14</v>
      </c>
      <c r="B13" s="61">
        <v>6</v>
      </c>
      <c r="C13" s="62">
        <v>5</v>
      </c>
      <c r="D13" s="62">
        <v>1</v>
      </c>
    </row>
    <row r="14" spans="1:4" s="59" customFormat="1" ht="21.75" customHeight="1">
      <c r="A14" s="63" t="s">
        <v>15</v>
      </c>
      <c r="B14" s="61">
        <v>2</v>
      </c>
      <c r="C14" s="62">
        <v>1</v>
      </c>
      <c r="D14" s="62">
        <v>1</v>
      </c>
    </row>
    <row r="15" spans="1:4" s="59" customFormat="1" ht="21.75" customHeight="1">
      <c r="A15" s="63" t="s">
        <v>16</v>
      </c>
      <c r="B15" s="61">
        <v>2</v>
      </c>
      <c r="C15" s="62">
        <v>1</v>
      </c>
      <c r="D15" s="62">
        <v>1</v>
      </c>
    </row>
    <row r="16" spans="1:4" s="59" customFormat="1" ht="21.75" customHeight="1">
      <c r="A16" s="63" t="s">
        <v>17</v>
      </c>
      <c r="B16" s="61">
        <v>2</v>
      </c>
      <c r="C16" s="64" t="s">
        <v>30</v>
      </c>
      <c r="D16" s="62">
        <v>2</v>
      </c>
    </row>
    <row r="17" spans="1:4" s="59" customFormat="1" ht="21.75" customHeight="1">
      <c r="A17" s="63" t="s">
        <v>18</v>
      </c>
      <c r="B17" s="65" t="s">
        <v>40</v>
      </c>
      <c r="C17" s="66" t="s">
        <v>40</v>
      </c>
      <c r="D17" s="66" t="s">
        <v>40</v>
      </c>
    </row>
    <row r="18" spans="1:4" s="59" customFormat="1" ht="21.75" customHeight="1">
      <c r="A18" s="63" t="s">
        <v>19</v>
      </c>
      <c r="B18" s="65" t="s">
        <v>40</v>
      </c>
      <c r="C18" s="66" t="s">
        <v>40</v>
      </c>
      <c r="D18" s="66" t="s">
        <v>40</v>
      </c>
    </row>
    <row r="19" spans="1:4" s="59" customFormat="1" ht="21.75" customHeight="1">
      <c r="A19" s="67" t="s">
        <v>20</v>
      </c>
      <c r="B19" s="68" t="s">
        <v>40</v>
      </c>
      <c r="C19" s="69" t="s">
        <v>40</v>
      </c>
      <c r="D19" s="69" t="s">
        <v>40</v>
      </c>
    </row>
    <row r="20" spans="1:4" s="59" customFormat="1" ht="32.25" customHeight="1">
      <c r="A20" s="56" t="s">
        <v>21</v>
      </c>
      <c r="B20" s="57"/>
      <c r="C20" s="58"/>
      <c r="D20" s="58"/>
    </row>
    <row r="21" spans="1:4" s="59" customFormat="1" ht="21.75" customHeight="1">
      <c r="A21" s="63" t="s">
        <v>22</v>
      </c>
      <c r="B21" s="65" t="s">
        <v>39</v>
      </c>
      <c r="C21" s="66" t="s">
        <v>39</v>
      </c>
      <c r="D21" s="66" t="s">
        <v>39</v>
      </c>
    </row>
    <row r="22" spans="1:4" s="59" customFormat="1" ht="21.75" customHeight="1">
      <c r="A22" s="63" t="s">
        <v>23</v>
      </c>
      <c r="B22" s="65" t="s">
        <v>39</v>
      </c>
      <c r="C22" s="66" t="s">
        <v>39</v>
      </c>
      <c r="D22" s="66" t="s">
        <v>39</v>
      </c>
    </row>
    <row r="23" spans="1:4" s="59" customFormat="1" ht="24" customHeight="1">
      <c r="A23" s="63" t="s">
        <v>24</v>
      </c>
      <c r="B23" s="65" t="s">
        <v>39</v>
      </c>
      <c r="C23" s="66" t="s">
        <v>39</v>
      </c>
      <c r="D23" s="66" t="s">
        <v>39</v>
      </c>
    </row>
    <row r="24" spans="1:4" s="59" customFormat="1" ht="21.75" customHeight="1">
      <c r="A24" s="63" t="s">
        <v>25</v>
      </c>
      <c r="B24" s="65" t="s">
        <v>39</v>
      </c>
      <c r="C24" s="66" t="s">
        <v>39</v>
      </c>
      <c r="D24" s="66" t="s">
        <v>39</v>
      </c>
    </row>
    <row r="25" spans="1:4" s="59" customFormat="1" ht="21.75" customHeight="1">
      <c r="A25" s="63" t="s">
        <v>26</v>
      </c>
      <c r="B25" s="65" t="s">
        <v>39</v>
      </c>
      <c r="C25" s="66" t="s">
        <v>39</v>
      </c>
      <c r="D25" s="66" t="s">
        <v>39</v>
      </c>
    </row>
    <row r="26" spans="1:4" s="59" customFormat="1" ht="21.75" customHeight="1">
      <c r="A26" s="63" t="s">
        <v>27</v>
      </c>
      <c r="B26" s="68" t="s">
        <v>39</v>
      </c>
      <c r="C26" s="69" t="s">
        <v>39</v>
      </c>
      <c r="D26" s="69" t="s">
        <v>39</v>
      </c>
    </row>
    <row r="27" spans="1:4" ht="18.75" customHeight="1">
      <c r="A27" s="27" t="s">
        <v>28</v>
      </c>
      <c r="B27" s="26"/>
      <c r="C27" s="26"/>
      <c r="D27" s="26"/>
    </row>
    <row r="28" spans="1:4" ht="18.75" customHeight="1">
      <c r="A28" s="25" t="s">
        <v>29</v>
      </c>
      <c r="B28" s="24"/>
      <c r="C28" s="24"/>
      <c r="D28" s="24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10</vt:i4>
      </vt:variant>
    </vt:vector>
  </HeadingPairs>
  <TitlesOfParts>
    <vt:vector size="30" baseType="lpstr">
      <vt:lpstr>114</vt:lpstr>
      <vt:lpstr>113</vt:lpstr>
      <vt:lpstr>112</vt:lpstr>
      <vt:lpstr>111</vt:lpstr>
      <vt:lpstr>110年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'105'!Print_Area</vt:lpstr>
      <vt:lpstr>'106'!Print_Area</vt:lpstr>
      <vt:lpstr>'107'!Print_Area</vt:lpstr>
      <vt:lpstr>'108'!Print_Area</vt:lpstr>
      <vt:lpstr>'109'!Print_Area</vt:lpstr>
      <vt:lpstr>'110年'!Print_Area</vt:lpstr>
      <vt:lpstr>'111'!Print_Area</vt:lpstr>
      <vt:lpstr>'112'!Print_Area</vt:lpstr>
      <vt:lpstr>'113'!Print_Area</vt:lpstr>
      <vt:lpstr>'114'!Print_Area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張展嘉</cp:lastModifiedBy>
  <cp:lastPrinted>2026-03-05T04:57:05Z</cp:lastPrinted>
  <dcterms:created xsi:type="dcterms:W3CDTF">2022-06-24T16:15:11Z</dcterms:created>
  <dcterms:modified xsi:type="dcterms:W3CDTF">2026-03-05T04:57:11Z</dcterms:modified>
</cp:coreProperties>
</file>