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72.16.3.205\會計室\10.統計\2.性別統計指標\115年度-更新至114年度\3.簽\"/>
    </mc:Choice>
  </mc:AlternateContent>
  <xr:revisionPtr revIDLastSave="0" documentId="13_ncr:1_{AEE1A09A-6364-4EB6-87DD-A9F9464ED899}" xr6:coauthVersionLast="36" xr6:coauthVersionMax="47" xr10:uidLastSave="{00000000-0000-0000-0000-000000000000}"/>
  <bookViews>
    <workbookView xWindow="0" yWindow="0" windowWidth="28800" windowHeight="11730" xr2:uid="{E1733AB9-D78E-44DB-A021-3A77C557C21A}"/>
  </bookViews>
  <sheets>
    <sheet name="113年度~" sheetId="1" r:id="rId1"/>
    <sheet name="110-112年度 " sheetId="3" r:id="rId2"/>
    <sheet name="102-109年度" sheetId="2" r:id="rId3"/>
  </sheets>
  <definedNames>
    <definedName name="_xlnm.Print_Area" localSheetId="2">'102-109年度'!$A$1:$Z$16</definedName>
    <definedName name="_xlnm.Print_Area" localSheetId="1">'110-112年度 '!$A$1:$AI$16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0" i="1" l="1"/>
  <c r="J20" i="1"/>
  <c r="L19" i="1"/>
  <c r="J19" i="1"/>
  <c r="L18" i="1"/>
  <c r="J18" i="1"/>
  <c r="L16" i="1"/>
  <c r="J16" i="1"/>
  <c r="H13" i="1"/>
  <c r="H12" i="1"/>
  <c r="H11" i="1"/>
  <c r="L11" i="1"/>
  <c r="J11" i="1"/>
  <c r="H10" i="1"/>
  <c r="L10" i="1"/>
  <c r="J10" i="1"/>
  <c r="H9" i="1"/>
  <c r="L9" i="1"/>
  <c r="J9" i="1"/>
  <c r="H8" i="1"/>
  <c r="L8" i="1"/>
  <c r="J8" i="1"/>
  <c r="H6" i="1"/>
  <c r="L6" i="1"/>
  <c r="J6" i="1"/>
  <c r="C9" i="1"/>
  <c r="C10" i="1"/>
  <c r="I13" i="3"/>
  <c r="F13" i="3"/>
  <c r="C13" i="3"/>
  <c r="I12" i="3"/>
  <c r="F12" i="3"/>
  <c r="C12" i="3"/>
  <c r="C11" i="3"/>
  <c r="C10" i="3"/>
  <c r="C9" i="3"/>
  <c r="C8" i="3"/>
  <c r="C7" i="3"/>
  <c r="E6" i="3"/>
  <c r="D6" i="3"/>
  <c r="G19" i="1"/>
  <c r="G8" i="1"/>
  <c r="G20" i="1"/>
  <c r="E20" i="1"/>
  <c r="G18" i="1"/>
  <c r="E18" i="1"/>
  <c r="G16" i="1"/>
  <c r="E16" i="1"/>
  <c r="G11" i="1"/>
  <c r="G10" i="1"/>
  <c r="E10" i="1"/>
  <c r="E9" i="1"/>
  <c r="E8" i="1"/>
  <c r="G6" i="1"/>
  <c r="E11" i="1"/>
  <c r="E19" i="1"/>
  <c r="E6" i="1"/>
  <c r="G9" i="1"/>
  <c r="AJ13" i="2"/>
  <c r="AG13" i="2"/>
  <c r="AD13" i="2"/>
  <c r="AA13" i="2"/>
  <c r="X13" i="2"/>
  <c r="U13" i="2"/>
  <c r="R13" i="2"/>
  <c r="O13" i="2"/>
  <c r="L13" i="2"/>
  <c r="I13" i="2"/>
  <c r="F13" i="2"/>
  <c r="AJ12" i="2"/>
  <c r="AG12" i="2"/>
  <c r="AD12" i="2"/>
  <c r="AA12" i="2"/>
  <c r="X12" i="2"/>
  <c r="U12" i="2"/>
  <c r="R12" i="2"/>
  <c r="O12" i="2"/>
  <c r="L12" i="2"/>
  <c r="I12" i="2"/>
  <c r="F12" i="2"/>
  <c r="C12" i="2"/>
  <c r="AJ11" i="2"/>
  <c r="AG11" i="2"/>
  <c r="AD11" i="2"/>
  <c r="AA11" i="2"/>
  <c r="X11" i="2"/>
  <c r="U11" i="2"/>
  <c r="R11" i="2"/>
  <c r="O11" i="2"/>
  <c r="L11" i="2"/>
  <c r="I11" i="2"/>
  <c r="F11" i="2"/>
  <c r="C11" i="2"/>
  <c r="AJ10" i="2"/>
  <c r="AG10" i="2"/>
  <c r="AD10" i="2"/>
  <c r="AA10" i="2"/>
  <c r="X10" i="2"/>
  <c r="U10" i="2"/>
  <c r="R10" i="2"/>
  <c r="O10" i="2"/>
  <c r="L10" i="2"/>
  <c r="I10" i="2"/>
  <c r="F10" i="2"/>
  <c r="C10" i="2"/>
  <c r="AJ9" i="2"/>
  <c r="AG9" i="2"/>
  <c r="AD9" i="2"/>
  <c r="AA9" i="2"/>
  <c r="X9" i="2"/>
  <c r="U9" i="2"/>
  <c r="R9" i="2"/>
  <c r="O9" i="2"/>
  <c r="L9" i="2"/>
  <c r="I9" i="2"/>
  <c r="F9" i="2"/>
  <c r="AJ8" i="2"/>
  <c r="AH8" i="2"/>
  <c r="AG8" i="2"/>
  <c r="AD8" i="2"/>
  <c r="AA8" i="2"/>
  <c r="X8" i="2"/>
  <c r="U8" i="2"/>
  <c r="R8" i="2"/>
  <c r="O8" i="2"/>
  <c r="L8" i="2"/>
  <c r="L6" i="2"/>
  <c r="I8" i="2"/>
  <c r="I6" i="2"/>
  <c r="F8" i="2"/>
  <c r="F6" i="2"/>
  <c r="C8" i="2"/>
  <c r="C6" i="2"/>
  <c r="AJ7" i="2"/>
  <c r="AH7" i="2"/>
  <c r="AG7" i="2"/>
  <c r="AD7" i="2"/>
  <c r="AA7" i="2"/>
  <c r="X7" i="2"/>
  <c r="X6" i="2"/>
  <c r="U7" i="2"/>
  <c r="R7" i="2"/>
  <c r="O7" i="2"/>
  <c r="L7" i="2"/>
  <c r="I7" i="2"/>
  <c r="F7" i="2"/>
  <c r="C7" i="2"/>
  <c r="AJ6" i="2"/>
  <c r="AH6" i="2"/>
  <c r="AG6" i="2"/>
  <c r="AD6" i="2"/>
  <c r="AA6" i="2"/>
  <c r="Z6" i="2"/>
  <c r="Y6" i="2"/>
  <c r="W6" i="2"/>
  <c r="V6" i="2"/>
  <c r="T6" i="2"/>
  <c r="S6" i="2"/>
  <c r="Q6" i="2"/>
  <c r="P6" i="2"/>
  <c r="N6" i="2"/>
  <c r="M6" i="2"/>
  <c r="K6" i="2"/>
  <c r="J6" i="2"/>
  <c r="H6" i="2"/>
  <c r="G6" i="2"/>
  <c r="E6" i="2"/>
  <c r="D6" i="2"/>
  <c r="C13" i="1"/>
  <c r="C12" i="1"/>
  <c r="C11" i="1"/>
  <c r="C8" i="1"/>
  <c r="C6" i="1"/>
  <c r="C6" i="3"/>
  <c r="O6" i="2"/>
  <c r="R6" i="2"/>
  <c r="U6" i="2"/>
</calcChain>
</file>

<file path=xl/sharedStrings.xml><?xml version="1.0" encoding="utf-8"?>
<sst xmlns="http://schemas.openxmlformats.org/spreadsheetml/2006/main" count="121" uniqueCount="58">
  <si>
    <t>項目別</t>
    <phoneticPr fontId="4" type="noConversion"/>
  </si>
  <si>
    <t>總計</t>
    <phoneticPr fontId="4" type="noConversion"/>
  </si>
  <si>
    <t>男</t>
    <phoneticPr fontId="4" type="noConversion"/>
  </si>
  <si>
    <t>女</t>
    <phoneticPr fontId="4" type="noConversion"/>
  </si>
  <si>
    <t>委
員
身
份
別</t>
    <phoneticPr fontId="4" type="noConversion"/>
  </si>
  <si>
    <t>機關委員</t>
    <phoneticPr fontId="4" type="noConversion"/>
  </si>
  <si>
    <t>學者專家委員</t>
    <phoneticPr fontId="4" type="noConversion"/>
  </si>
  <si>
    <t>學
歷
別</t>
    <phoneticPr fontId="4" type="noConversion"/>
  </si>
  <si>
    <t>博士</t>
    <phoneticPr fontId="4" type="noConversion"/>
  </si>
  <si>
    <t>碩士</t>
    <phoneticPr fontId="4" type="noConversion"/>
  </si>
  <si>
    <t>專科及大學</t>
    <phoneticPr fontId="4" type="noConversion"/>
  </si>
  <si>
    <t>高中職</t>
    <phoneticPr fontId="4" type="noConversion"/>
  </si>
  <si>
    <t>國(初)中以下</t>
    <phoneticPr fontId="4" type="noConversion"/>
  </si>
  <si>
    <t>智慧城鄉發展委員會(原研究發展考核委員會)研考委員人數</t>
    <phoneticPr fontId="4" type="noConversion"/>
  </si>
  <si>
    <t>單位：人</t>
    <phoneticPr fontId="4" type="noConversion"/>
  </si>
  <si>
    <t>102年度
(102年3月起至103年2月止)</t>
    <phoneticPr fontId="4" type="noConversion"/>
  </si>
  <si>
    <t>103年度
(103年3月起至104年2月止)</t>
    <phoneticPr fontId="4" type="noConversion"/>
  </si>
  <si>
    <t>104年度
(104年3月起至105年2月止)</t>
    <phoneticPr fontId="4" type="noConversion"/>
  </si>
  <si>
    <t>105年度
(105年3月起至106年2月止)</t>
    <phoneticPr fontId="4" type="noConversion"/>
  </si>
  <si>
    <t>106年度
(106年3月起至107年2月止)</t>
    <phoneticPr fontId="4" type="noConversion"/>
  </si>
  <si>
    <t>107年度
(107年3月起至108年2月止)</t>
    <phoneticPr fontId="4" type="noConversion"/>
  </si>
  <si>
    <t>108年度
(108年3月起至109年12月止)</t>
    <phoneticPr fontId="4" type="noConversion"/>
  </si>
  <si>
    <t>109年度
(108年3月起至109年12月止)</t>
    <phoneticPr fontId="4" type="noConversion"/>
  </si>
  <si>
    <t>110年度
(110年1月起至110年12月止)</t>
    <phoneticPr fontId="4" type="noConversion"/>
  </si>
  <si>
    <t>111年度
(111年1月起至111年12月止)</t>
    <phoneticPr fontId="4" type="noConversion"/>
  </si>
  <si>
    <t>112年度
(112年1月起至112年12月止)</t>
    <phoneticPr fontId="4" type="noConversion"/>
  </si>
  <si>
    <t>資料來源：桃園市政府研究發展考核委員會研究發展組(102-111年度)
　　　　　桃園市政府智慧城鄉發展委員會綜合規劃組(112年度)</t>
    <phoneticPr fontId="4" type="noConversion"/>
  </si>
  <si>
    <t>備註：1.「桃園市政府智慧城鄉發展委員會」於113年1月1日由「桃園市政府資訊科技局」及「桃園市政府研究發展考核委員會」合併成立。
　　　2.依據「桃園市政府研究發展考核委員會組織規程」第2條第2項：「本會置委員九人至十三人，由市長聘(派)桃園市政府各機關首長及專家學者擔任。」
　　　3.108年度，聘期改為2年1聘，聘期自108年3月1日至109年12月31日，故108及109年度為同一聘期委員人數。
　　　4.學歷別自110年開始統計。</t>
    <phoneticPr fontId="4" type="noConversion"/>
  </si>
  <si>
    <r>
      <rPr>
        <b/>
        <sz val="16"/>
        <rFont val="標楷體"/>
        <family val="4"/>
        <charset val="136"/>
      </rPr>
      <t>智慧城鄉發展委員會智發委員人數</t>
    </r>
    <phoneticPr fontId="4" type="noConversion"/>
  </si>
  <si>
    <r>
      <rPr>
        <sz val="12"/>
        <color theme="1"/>
        <rFont val="標楷體"/>
        <family val="4"/>
        <charset val="136"/>
      </rPr>
      <t>單位：人；</t>
    </r>
    <r>
      <rPr>
        <sz val="12"/>
        <color theme="1"/>
        <rFont val="Times New Roman"/>
        <family val="1"/>
      </rPr>
      <t>%</t>
    </r>
    <phoneticPr fontId="4" type="noConversion"/>
  </si>
  <si>
    <r>
      <rPr>
        <sz val="12"/>
        <color theme="1"/>
        <rFont val="標楷體"/>
        <family val="4"/>
        <charset val="136"/>
      </rPr>
      <t>資料來源：桃園市政府智慧城鄉發展委員會綜合規劃組</t>
    </r>
    <phoneticPr fontId="4" type="noConversion"/>
  </si>
  <si>
    <r>
      <rPr>
        <sz val="12"/>
        <color theme="1"/>
        <rFont val="標楷體"/>
        <family val="4"/>
        <charset val="136"/>
      </rPr>
      <t>備註：「桃園市政府智慧城鄉發展委員會」於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日由「桃園市政府資訊科技局」及「桃園市政府研究發展考核委員會」合併成立。</t>
    </r>
    <phoneticPr fontId="4" type="noConversion"/>
  </si>
  <si>
    <r>
      <rPr>
        <b/>
        <sz val="14"/>
        <color theme="1"/>
        <rFont val="標楷體"/>
        <family val="4"/>
        <charset val="136"/>
      </rPr>
      <t>項目別</t>
    </r>
    <phoneticPr fontId="4" type="noConversion"/>
  </si>
  <si>
    <r>
      <rPr>
        <b/>
        <sz val="14"/>
        <color theme="1"/>
        <rFont val="標楷體"/>
        <family val="4"/>
        <charset val="136"/>
      </rPr>
      <t>總計</t>
    </r>
    <phoneticPr fontId="4" type="noConversion"/>
  </si>
  <si>
    <r>
      <rPr>
        <b/>
        <sz val="14"/>
        <color theme="1"/>
        <rFont val="標楷體"/>
        <family val="4"/>
        <charset val="136"/>
      </rPr>
      <t>男</t>
    </r>
    <phoneticPr fontId="4" type="noConversion"/>
  </si>
  <si>
    <r>
      <rPr>
        <b/>
        <sz val="14"/>
        <color theme="1"/>
        <rFont val="標楷體"/>
        <family val="4"/>
        <charset val="136"/>
      </rPr>
      <t>女</t>
    </r>
    <phoneticPr fontId="4" type="noConversion"/>
  </si>
  <si>
    <r>
      <rPr>
        <b/>
        <sz val="14"/>
        <color theme="1"/>
        <rFont val="標楷體"/>
        <family val="4"/>
        <charset val="136"/>
      </rPr>
      <t>占比</t>
    </r>
    <phoneticPr fontId="7" type="noConversion"/>
  </si>
  <si>
    <r>
      <rPr>
        <b/>
        <sz val="14"/>
        <color theme="1"/>
        <rFont val="標楷體"/>
        <family val="4"/>
        <charset val="136"/>
      </rPr>
      <t>占比</t>
    </r>
    <phoneticPr fontId="4" type="noConversion"/>
  </si>
  <si>
    <t>委員身份別</t>
    <phoneticPr fontId="4" type="noConversion"/>
  </si>
  <si>
    <t>學歷別</t>
    <phoneticPr fontId="4" type="noConversion"/>
  </si>
  <si>
    <r>
      <rPr>
        <b/>
        <sz val="13"/>
        <color theme="1"/>
        <rFont val="標楷體"/>
        <family val="4"/>
        <charset val="136"/>
      </rPr>
      <t>機關委員</t>
    </r>
    <phoneticPr fontId="4" type="noConversion"/>
  </si>
  <si>
    <r>
      <rPr>
        <b/>
        <sz val="13"/>
        <color theme="1"/>
        <rFont val="標楷體"/>
        <family val="4"/>
        <charset val="136"/>
      </rPr>
      <t>學者專家委員</t>
    </r>
    <phoneticPr fontId="4" type="noConversion"/>
  </si>
  <si>
    <r>
      <rPr>
        <b/>
        <sz val="13"/>
        <color theme="1"/>
        <rFont val="標楷體"/>
        <family val="4"/>
        <charset val="136"/>
      </rPr>
      <t>博士</t>
    </r>
    <phoneticPr fontId="4" type="noConversion"/>
  </si>
  <si>
    <r>
      <rPr>
        <b/>
        <sz val="13"/>
        <color theme="1"/>
        <rFont val="標楷體"/>
        <family val="4"/>
        <charset val="136"/>
      </rPr>
      <t>碩士</t>
    </r>
    <phoneticPr fontId="4" type="noConversion"/>
  </si>
  <si>
    <r>
      <rPr>
        <b/>
        <sz val="13"/>
        <color theme="1"/>
        <rFont val="標楷體"/>
        <family val="4"/>
        <charset val="136"/>
      </rPr>
      <t>專科及大學</t>
    </r>
    <phoneticPr fontId="4" type="noConversion"/>
  </si>
  <si>
    <r>
      <rPr>
        <b/>
        <sz val="13"/>
        <color theme="1"/>
        <rFont val="標楷體"/>
        <family val="4"/>
        <charset val="136"/>
      </rPr>
      <t>高中職</t>
    </r>
    <phoneticPr fontId="4" type="noConversion"/>
  </si>
  <si>
    <r>
      <rPr>
        <b/>
        <sz val="13"/>
        <color theme="1"/>
        <rFont val="標楷體"/>
        <family val="4"/>
        <charset val="136"/>
      </rPr>
      <t>國</t>
    </r>
    <r>
      <rPr>
        <b/>
        <sz val="13"/>
        <color theme="1"/>
        <rFont val="Times New Roman"/>
        <family val="1"/>
      </rPr>
      <t>(</t>
    </r>
    <r>
      <rPr>
        <b/>
        <sz val="13"/>
        <color theme="1"/>
        <rFont val="標楷體"/>
        <family val="4"/>
        <charset val="136"/>
      </rPr>
      <t>初</t>
    </r>
    <r>
      <rPr>
        <b/>
        <sz val="13"/>
        <color theme="1"/>
        <rFont val="Times New Roman"/>
        <family val="1"/>
      </rPr>
      <t>)</t>
    </r>
    <r>
      <rPr>
        <b/>
        <sz val="13"/>
        <color theme="1"/>
        <rFont val="標楷體"/>
        <family val="4"/>
        <charset val="136"/>
      </rPr>
      <t>中以下</t>
    </r>
    <phoneticPr fontId="4" type="noConversion"/>
  </si>
  <si>
    <r>
      <rPr>
        <b/>
        <sz val="13"/>
        <color theme="1"/>
        <rFont val="標楷體"/>
        <family val="4"/>
        <charset val="136"/>
      </rPr>
      <t>年齡別</t>
    </r>
    <phoneticPr fontId="7" type="noConversion"/>
  </si>
  <si>
    <r>
      <t>20-29</t>
    </r>
    <r>
      <rPr>
        <b/>
        <sz val="13"/>
        <color theme="1"/>
        <rFont val="標楷體"/>
        <family val="4"/>
        <charset val="136"/>
      </rPr>
      <t>歲</t>
    </r>
    <phoneticPr fontId="7" type="noConversion"/>
  </si>
  <si>
    <r>
      <t>30-39</t>
    </r>
    <r>
      <rPr>
        <b/>
        <sz val="13"/>
        <color theme="1"/>
        <rFont val="標楷體"/>
        <family val="4"/>
        <charset val="136"/>
      </rPr>
      <t>歲</t>
    </r>
    <phoneticPr fontId="7" type="noConversion"/>
  </si>
  <si>
    <r>
      <t>40-49</t>
    </r>
    <r>
      <rPr>
        <b/>
        <sz val="13"/>
        <color theme="1"/>
        <rFont val="標楷體"/>
        <family val="4"/>
        <charset val="136"/>
      </rPr>
      <t>歲</t>
    </r>
  </si>
  <si>
    <r>
      <t>50-59</t>
    </r>
    <r>
      <rPr>
        <b/>
        <sz val="13"/>
        <color theme="1"/>
        <rFont val="標楷體"/>
        <family val="4"/>
        <charset val="136"/>
      </rPr>
      <t>歲</t>
    </r>
  </si>
  <si>
    <r>
      <t>60-69</t>
    </r>
    <r>
      <rPr>
        <b/>
        <sz val="13"/>
        <color theme="1"/>
        <rFont val="標楷體"/>
        <family val="4"/>
        <charset val="136"/>
      </rPr>
      <t>歲</t>
    </r>
  </si>
  <si>
    <r>
      <t>70-79</t>
    </r>
    <r>
      <rPr>
        <b/>
        <sz val="13"/>
        <color theme="1"/>
        <rFont val="標楷體"/>
        <family val="4"/>
        <charset val="136"/>
      </rPr>
      <t>歲</t>
    </r>
  </si>
  <si>
    <r>
      <rPr>
        <b/>
        <sz val="13"/>
        <color theme="1"/>
        <rFont val="標楷體"/>
        <family val="4"/>
        <charset val="136"/>
      </rPr>
      <t>不告知年齡</t>
    </r>
  </si>
  <si>
    <t>單位：人</t>
  </si>
  <si>
    <r>
      <t>114</t>
    </r>
    <r>
      <rPr>
        <b/>
        <sz val="14"/>
        <rFont val="標楷體"/>
        <family val="4"/>
        <charset val="136"/>
      </rPr>
      <t>年度</t>
    </r>
    <phoneticPr fontId="4" type="noConversion"/>
  </si>
  <si>
    <r>
      <t>113</t>
    </r>
    <r>
      <rPr>
        <b/>
        <sz val="14"/>
        <rFont val="標楷體"/>
        <family val="4"/>
        <charset val="136"/>
      </rPr>
      <t>年度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</si>
</sst>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20" x14ac:knownFonts="1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11"/>
      <color theme="1"/>
      <name val="新細明體"/>
      <family val="2"/>
      <scheme val="minor"/>
    </font>
    <font>
      <sz val="12"/>
      <color theme="1"/>
      <name val="Times New Roman"/>
      <family val="1"/>
    </font>
    <font>
      <b/>
      <sz val="16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2">
    <xf numFmtId="0" fontId="0" fillId="0" borderId="0" xfId="0"/>
    <xf numFmtId="49" fontId="1" fillId="0" borderId="0" xfId="3" applyNumberFormat="1">
      <alignment vertical="center"/>
    </xf>
    <xf numFmtId="49" fontId="5" fillId="0" borderId="0" xfId="3" applyNumberFormat="1" applyFont="1">
      <alignment vertical="center"/>
    </xf>
    <xf numFmtId="49" fontId="6" fillId="0" borderId="25" xfId="3" applyNumberFormat="1" applyFont="1" applyBorder="1" applyAlignment="1">
      <alignment horizontal="right" vertical="center"/>
    </xf>
    <xf numFmtId="49" fontId="6" fillId="0" borderId="0" xfId="3" applyNumberFormat="1" applyFont="1" applyAlignment="1">
      <alignment horizontal="right" vertical="center"/>
    </xf>
    <xf numFmtId="49" fontId="6" fillId="0" borderId="15" xfId="3" applyNumberFormat="1" applyFont="1" applyBorder="1" applyAlignment="1">
      <alignment horizontal="center" vertical="center"/>
    </xf>
    <xf numFmtId="49" fontId="6" fillId="0" borderId="16" xfId="3" applyNumberFormat="1" applyFont="1" applyBorder="1" applyAlignment="1">
      <alignment horizontal="center" vertical="center"/>
    </xf>
    <xf numFmtId="49" fontId="6" fillId="0" borderId="17" xfId="3" applyNumberFormat="1" applyFont="1" applyBorder="1" applyAlignment="1">
      <alignment horizontal="center" vertical="center"/>
    </xf>
    <xf numFmtId="49" fontId="6" fillId="0" borderId="23" xfId="3" applyNumberFormat="1" applyFont="1" applyBorder="1" applyAlignment="1">
      <alignment horizontal="center" vertical="center"/>
    </xf>
    <xf numFmtId="49" fontId="6" fillId="0" borderId="33" xfId="3" applyNumberFormat="1" applyFont="1" applyBorder="1" applyAlignment="1">
      <alignment horizontal="center" vertical="center"/>
    </xf>
    <xf numFmtId="49" fontId="6" fillId="0" borderId="34" xfId="3" applyNumberFormat="1" applyFont="1" applyBorder="1" applyAlignment="1">
      <alignment horizontal="center" vertical="center"/>
    </xf>
    <xf numFmtId="49" fontId="6" fillId="0" borderId="35" xfId="3" applyNumberFormat="1" applyFont="1" applyBorder="1" applyAlignment="1">
      <alignment horizontal="center" vertical="center"/>
    </xf>
    <xf numFmtId="49" fontId="6" fillId="0" borderId="18" xfId="3" applyNumberFormat="1" applyFont="1" applyBorder="1" applyAlignment="1">
      <alignment horizontal="center" vertical="center"/>
    </xf>
    <xf numFmtId="49" fontId="6" fillId="0" borderId="24" xfId="3" applyNumberFormat="1" applyFont="1" applyBorder="1" applyAlignment="1">
      <alignment horizontal="center" vertical="center"/>
    </xf>
    <xf numFmtId="41" fontId="6" fillId="0" borderId="38" xfId="3" applyNumberFormat="1" applyFont="1" applyBorder="1" applyAlignment="1">
      <alignment horizontal="right" vertical="center"/>
    </xf>
    <xf numFmtId="41" fontId="6" fillId="0" borderId="0" xfId="3" applyNumberFormat="1" applyFont="1" applyAlignment="1">
      <alignment horizontal="right" vertical="center"/>
    </xf>
    <xf numFmtId="41" fontId="6" fillId="0" borderId="27" xfId="3" applyNumberFormat="1" applyFont="1" applyBorder="1" applyAlignment="1">
      <alignment horizontal="right" vertical="center"/>
    </xf>
    <xf numFmtId="49" fontId="6" fillId="0" borderId="39" xfId="3" applyNumberFormat="1" applyFont="1" applyBorder="1">
      <alignment vertical="center"/>
    </xf>
    <xf numFmtId="41" fontId="6" fillId="0" borderId="40" xfId="3" applyNumberFormat="1" applyFont="1" applyBorder="1" applyAlignment="1">
      <alignment horizontal="right" vertical="center"/>
    </xf>
    <xf numFmtId="49" fontId="6" fillId="0" borderId="34" xfId="3" applyNumberFormat="1" applyFont="1" applyBorder="1">
      <alignment vertical="center"/>
    </xf>
    <xf numFmtId="41" fontId="6" fillId="0" borderId="31" xfId="3" applyNumberFormat="1" applyFont="1" applyBorder="1" applyAlignment="1">
      <alignment horizontal="right" vertical="center"/>
    </xf>
    <xf numFmtId="41" fontId="6" fillId="0" borderId="25" xfId="3" applyNumberFormat="1" applyFont="1" applyBorder="1" applyAlignment="1">
      <alignment horizontal="right" vertical="center"/>
    </xf>
    <xf numFmtId="41" fontId="6" fillId="0" borderId="32" xfId="3" applyNumberFormat="1" applyFont="1" applyBorder="1" applyAlignment="1">
      <alignment horizontal="right" vertical="center"/>
    </xf>
    <xf numFmtId="49" fontId="6" fillId="0" borderId="41" xfId="3" applyNumberFormat="1" applyFont="1" applyBorder="1">
      <alignment vertical="center"/>
    </xf>
    <xf numFmtId="49" fontId="6" fillId="0" borderId="38" xfId="3" applyNumberFormat="1" applyFont="1" applyBorder="1" applyAlignment="1">
      <alignment horizontal="left" vertical="center"/>
    </xf>
    <xf numFmtId="49" fontId="11" fillId="0" borderId="0" xfId="2" applyNumberFormat="1" applyFont="1">
      <alignment vertical="center"/>
    </xf>
    <xf numFmtId="49" fontId="9" fillId="0" borderId="0" xfId="2" applyNumberFormat="1" applyFont="1">
      <alignment vertical="center"/>
    </xf>
    <xf numFmtId="49" fontId="9" fillId="0" borderId="0" xfId="2" applyNumberFormat="1" applyFont="1" applyAlignment="1">
      <alignment horizontal="center" vertical="center"/>
    </xf>
    <xf numFmtId="0" fontId="14" fillId="2" borderId="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49" fontId="12" fillId="2" borderId="13" xfId="2" applyNumberFormat="1" applyFont="1" applyFill="1" applyBorder="1" applyAlignment="1">
      <alignment horizontal="center" vertical="center"/>
    </xf>
    <xf numFmtId="49" fontId="12" fillId="2" borderId="14" xfId="2" applyNumberFormat="1" applyFont="1" applyFill="1" applyBorder="1" applyAlignment="1">
      <alignment horizontal="center" vertical="center"/>
    </xf>
    <xf numFmtId="49" fontId="17" fillId="0" borderId="2" xfId="2" applyNumberFormat="1" applyFont="1" applyBorder="1">
      <alignment vertical="center"/>
    </xf>
    <xf numFmtId="49" fontId="18" fillId="0" borderId="0" xfId="2" applyNumberFormat="1" applyFont="1">
      <alignment vertical="center"/>
    </xf>
    <xf numFmtId="49" fontId="17" fillId="0" borderId="16" xfId="2" applyNumberFormat="1" applyFont="1" applyBorder="1">
      <alignment vertical="center"/>
    </xf>
    <xf numFmtId="49" fontId="17" fillId="0" borderId="6" xfId="2" applyNumberFormat="1" applyFont="1" applyBorder="1">
      <alignment vertical="center"/>
    </xf>
    <xf numFmtId="0" fontId="18" fillId="0" borderId="0" xfId="2" applyFont="1">
      <alignment vertical="center"/>
    </xf>
    <xf numFmtId="49" fontId="17" fillId="0" borderId="11" xfId="2" applyNumberFormat="1" applyFont="1" applyBorder="1">
      <alignment vertical="center"/>
    </xf>
    <xf numFmtId="0" fontId="17" fillId="0" borderId="20" xfId="0" applyFont="1" applyBorder="1" applyAlignment="1">
      <alignment horizontal="left" vertical="center" wrapText="1"/>
    </xf>
    <xf numFmtId="0" fontId="17" fillId="0" borderId="22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41" fontId="12" fillId="0" borderId="43" xfId="2" applyNumberFormat="1" applyFont="1" applyBorder="1" applyAlignment="1">
      <alignment horizontal="center" vertical="center"/>
    </xf>
    <xf numFmtId="41" fontId="12" fillId="0" borderId="7" xfId="2" applyNumberFormat="1" applyFont="1" applyBorder="1" applyAlignment="1">
      <alignment horizontal="center" vertical="center"/>
    </xf>
    <xf numFmtId="41" fontId="18" fillId="0" borderId="2" xfId="2" applyNumberFormat="1" applyFont="1" applyBorder="1" applyAlignment="1">
      <alignment horizontal="center" vertical="center"/>
    </xf>
    <xf numFmtId="41" fontId="18" fillId="0" borderId="3" xfId="2" applyNumberFormat="1" applyFont="1" applyBorder="1" applyAlignment="1">
      <alignment horizontal="center" vertical="center"/>
    </xf>
    <xf numFmtId="41" fontId="18" fillId="0" borderId="16" xfId="2" applyNumberFormat="1" applyFont="1" applyBorder="1" applyAlignment="1">
      <alignment horizontal="center" vertical="center"/>
    </xf>
    <xf numFmtId="41" fontId="18" fillId="0" borderId="17" xfId="2" applyNumberFormat="1" applyFont="1" applyBorder="1" applyAlignment="1">
      <alignment horizontal="center" vertical="center"/>
    </xf>
    <xf numFmtId="41" fontId="18" fillId="0" borderId="6" xfId="2" applyNumberFormat="1" applyFont="1" applyBorder="1" applyAlignment="1">
      <alignment horizontal="center" vertical="center"/>
    </xf>
    <xf numFmtId="41" fontId="18" fillId="0" borderId="12" xfId="2" applyNumberFormat="1" applyFont="1" applyBorder="1" applyAlignment="1">
      <alignment horizontal="center" vertical="center"/>
    </xf>
    <xf numFmtId="41" fontId="18" fillId="0" borderId="11" xfId="2" applyNumberFormat="1" applyFont="1" applyBorder="1" applyAlignment="1">
      <alignment horizontal="center" vertical="center"/>
    </xf>
    <xf numFmtId="41" fontId="18" fillId="0" borderId="13" xfId="2" applyNumberFormat="1" applyFont="1" applyBorder="1" applyAlignment="1">
      <alignment horizontal="center" vertical="center"/>
    </xf>
    <xf numFmtId="41" fontId="18" fillId="0" borderId="2" xfId="0" applyNumberFormat="1" applyFont="1" applyBorder="1" applyAlignment="1">
      <alignment horizontal="center" vertical="center" wrapText="1"/>
    </xf>
    <xf numFmtId="41" fontId="18" fillId="0" borderId="3" xfId="0" applyNumberFormat="1" applyFont="1" applyBorder="1" applyAlignment="1">
      <alignment horizontal="center" vertical="center" wrapText="1"/>
    </xf>
    <xf numFmtId="41" fontId="18" fillId="0" borderId="6" xfId="0" applyNumberFormat="1" applyFont="1" applyBorder="1" applyAlignment="1">
      <alignment horizontal="center" vertical="center" wrapText="1"/>
    </xf>
    <xf numFmtId="41" fontId="18" fillId="0" borderId="12" xfId="0" applyNumberFormat="1" applyFont="1" applyBorder="1" applyAlignment="1">
      <alignment horizontal="center" vertical="center" wrapText="1"/>
    </xf>
    <xf numFmtId="41" fontId="18" fillId="0" borderId="11" xfId="0" applyNumberFormat="1" applyFont="1" applyBorder="1" applyAlignment="1">
      <alignment horizontal="center" vertical="center" wrapText="1"/>
    </xf>
    <xf numFmtId="41" fontId="18" fillId="0" borderId="13" xfId="0" applyNumberFormat="1" applyFont="1" applyBorder="1" applyAlignment="1">
      <alignment horizontal="center" vertical="center" wrapText="1"/>
    </xf>
    <xf numFmtId="41" fontId="18" fillId="0" borderId="16" xfId="0" applyNumberFormat="1" applyFont="1" applyBorder="1" applyAlignment="1">
      <alignment horizontal="center" vertical="center" wrapText="1"/>
    </xf>
    <xf numFmtId="41" fontId="18" fillId="0" borderId="17" xfId="0" applyNumberFormat="1" applyFont="1" applyBorder="1" applyAlignment="1">
      <alignment horizontal="center" vertical="center" wrapText="1"/>
    </xf>
    <xf numFmtId="176" fontId="12" fillId="0" borderId="7" xfId="1" applyNumberFormat="1" applyFont="1" applyBorder="1" applyAlignment="1">
      <alignment horizontal="center" vertical="center"/>
    </xf>
    <xf numFmtId="176" fontId="18" fillId="0" borderId="3" xfId="1" applyNumberFormat="1" applyFont="1" applyBorder="1" applyAlignment="1">
      <alignment horizontal="center" vertical="center"/>
    </xf>
    <xf numFmtId="176" fontId="18" fillId="0" borderId="17" xfId="1" applyNumberFormat="1" applyFont="1" applyBorder="1" applyAlignment="1">
      <alignment horizontal="center" vertical="center"/>
    </xf>
    <xf numFmtId="176" fontId="18" fillId="0" borderId="12" xfId="1" applyNumberFormat="1" applyFont="1" applyBorder="1" applyAlignment="1">
      <alignment horizontal="center" vertical="center"/>
    </xf>
    <xf numFmtId="176" fontId="18" fillId="0" borderId="13" xfId="1" applyNumberFormat="1" applyFont="1" applyBorder="1" applyAlignment="1">
      <alignment horizontal="center" vertical="center"/>
    </xf>
    <xf numFmtId="176" fontId="18" fillId="0" borderId="17" xfId="2" applyNumberFormat="1" applyFont="1" applyBorder="1" applyAlignment="1">
      <alignment horizontal="center" vertical="center"/>
    </xf>
    <xf numFmtId="176" fontId="18" fillId="0" borderId="3" xfId="0" applyNumberFormat="1" applyFont="1" applyBorder="1" applyAlignment="1">
      <alignment horizontal="center" vertical="center" wrapText="1"/>
    </xf>
    <xf numFmtId="176" fontId="18" fillId="0" borderId="12" xfId="0" applyNumberFormat="1" applyFont="1" applyBorder="1" applyAlignment="1">
      <alignment horizontal="center" vertical="center" wrapText="1"/>
    </xf>
    <xf numFmtId="176" fontId="18" fillId="0" borderId="13" xfId="0" applyNumberFormat="1" applyFont="1" applyBorder="1" applyAlignment="1">
      <alignment horizontal="center" vertical="center" wrapText="1"/>
    </xf>
    <xf numFmtId="176" fontId="18" fillId="0" borderId="17" xfId="0" applyNumberFormat="1" applyFont="1" applyBorder="1" applyAlignment="1">
      <alignment horizontal="center" vertical="center" wrapText="1"/>
    </xf>
    <xf numFmtId="41" fontId="6" fillId="0" borderId="0" xfId="3" applyNumberFormat="1" applyFont="1" applyBorder="1" applyAlignment="1">
      <alignment horizontal="right" vertical="center"/>
    </xf>
    <xf numFmtId="49" fontId="5" fillId="0" borderId="0" xfId="3" applyNumberFormat="1" applyFont="1" applyAlignment="1">
      <alignment vertical="center"/>
    </xf>
    <xf numFmtId="49" fontId="19" fillId="0" borderId="0" xfId="2" applyNumberFormat="1" applyFont="1" applyAlignment="1">
      <alignment horizontal="center" vertical="center"/>
    </xf>
    <xf numFmtId="49" fontId="12" fillId="2" borderId="11" xfId="2" applyNumberFormat="1" applyFont="1" applyFill="1" applyBorder="1" applyAlignment="1">
      <alignment horizontal="center" vertical="center"/>
    </xf>
    <xf numFmtId="176" fontId="12" fillId="0" borderId="43" xfId="2" applyNumberFormat="1" applyFont="1" applyBorder="1" applyAlignment="1">
      <alignment horizontal="center" vertical="center"/>
    </xf>
    <xf numFmtId="176" fontId="18" fillId="0" borderId="2" xfId="2" applyNumberFormat="1" applyFont="1" applyBorder="1" applyAlignment="1">
      <alignment horizontal="center" vertical="center"/>
    </xf>
    <xf numFmtId="176" fontId="18" fillId="0" borderId="16" xfId="2" applyNumberFormat="1" applyFont="1" applyBorder="1" applyAlignment="1">
      <alignment horizontal="center" vertical="center"/>
    </xf>
    <xf numFmtId="176" fontId="18" fillId="0" borderId="6" xfId="2" applyNumberFormat="1" applyFont="1" applyBorder="1" applyAlignment="1">
      <alignment horizontal="center" vertical="center"/>
    </xf>
    <xf numFmtId="176" fontId="18" fillId="0" borderId="11" xfId="2" applyNumberFormat="1" applyFont="1" applyBorder="1" applyAlignment="1">
      <alignment horizontal="center" vertical="center"/>
    </xf>
    <xf numFmtId="176" fontId="18" fillId="0" borderId="2" xfId="0" applyNumberFormat="1" applyFont="1" applyBorder="1" applyAlignment="1">
      <alignment horizontal="center" vertical="center" wrapText="1"/>
    </xf>
    <xf numFmtId="176" fontId="18" fillId="0" borderId="6" xfId="0" applyNumberFormat="1" applyFont="1" applyBorder="1" applyAlignment="1">
      <alignment horizontal="center" vertical="center" wrapText="1"/>
    </xf>
    <xf numFmtId="176" fontId="18" fillId="0" borderId="11" xfId="0" applyNumberFormat="1" applyFont="1" applyBorder="1" applyAlignment="1">
      <alignment horizontal="center" vertical="center" wrapText="1"/>
    </xf>
    <xf numFmtId="176" fontId="18" fillId="0" borderId="16" xfId="0" applyNumberFormat="1" applyFont="1" applyBorder="1" applyAlignment="1">
      <alignment horizontal="center" vertical="center" wrapText="1"/>
    </xf>
    <xf numFmtId="0" fontId="17" fillId="0" borderId="16" xfId="0" applyFont="1" applyBorder="1" applyAlignment="1">
      <alignment horizontal="left" vertical="center" wrapText="1"/>
    </xf>
    <xf numFmtId="176" fontId="12" fillId="0" borderId="46" xfId="2" applyNumberFormat="1" applyFont="1" applyBorder="1" applyAlignment="1">
      <alignment horizontal="center" vertical="center"/>
    </xf>
    <xf numFmtId="176" fontId="18" fillId="0" borderId="4" xfId="2" applyNumberFormat="1" applyFont="1" applyBorder="1" applyAlignment="1">
      <alignment horizontal="center" vertical="center"/>
    </xf>
    <xf numFmtId="176" fontId="18" fillId="0" borderId="18" xfId="2" applyNumberFormat="1" applyFont="1" applyBorder="1" applyAlignment="1">
      <alignment horizontal="center" vertical="center"/>
    </xf>
    <xf numFmtId="176" fontId="18" fillId="0" borderId="47" xfId="2" applyNumberFormat="1" applyFont="1" applyBorder="1" applyAlignment="1">
      <alignment horizontal="center" vertical="center"/>
    </xf>
    <xf numFmtId="176" fontId="18" fillId="0" borderId="14" xfId="2" applyNumberFormat="1" applyFont="1" applyBorder="1" applyAlignment="1">
      <alignment horizontal="center" vertical="center"/>
    </xf>
    <xf numFmtId="176" fontId="18" fillId="0" borderId="4" xfId="0" applyNumberFormat="1" applyFont="1" applyBorder="1" applyAlignment="1">
      <alignment horizontal="center" vertical="center" wrapText="1"/>
    </xf>
    <xf numFmtId="176" fontId="18" fillId="0" borderId="47" xfId="0" applyNumberFormat="1" applyFont="1" applyBorder="1" applyAlignment="1">
      <alignment horizontal="center" vertical="center" wrapText="1"/>
    </xf>
    <xf numFmtId="176" fontId="18" fillId="0" borderId="14" xfId="0" applyNumberFormat="1" applyFont="1" applyBorder="1" applyAlignment="1">
      <alignment horizontal="center" vertical="center" wrapText="1"/>
    </xf>
    <xf numFmtId="176" fontId="18" fillId="0" borderId="18" xfId="0" applyNumberFormat="1" applyFont="1" applyBorder="1" applyAlignment="1">
      <alignment horizontal="center" vertical="center" wrapText="1"/>
    </xf>
    <xf numFmtId="49" fontId="9" fillId="0" borderId="0" xfId="2" applyNumberFormat="1" applyFont="1" applyFill="1">
      <alignment vertical="center"/>
    </xf>
    <xf numFmtId="49" fontId="18" fillId="0" borderId="0" xfId="2" applyNumberFormat="1" applyFont="1" applyFill="1">
      <alignment vertical="center"/>
    </xf>
    <xf numFmtId="0" fontId="18" fillId="0" borderId="0" xfId="2" applyFont="1" applyFill="1">
      <alignment vertical="center"/>
    </xf>
    <xf numFmtId="49" fontId="9" fillId="0" borderId="0" xfId="2" applyNumberFormat="1" applyFont="1" applyFill="1" applyAlignment="1">
      <alignment horizontal="left" vertical="top" wrapText="1"/>
    </xf>
    <xf numFmtId="49" fontId="9" fillId="0" borderId="38" xfId="2" applyNumberFormat="1" applyFont="1" applyBorder="1" applyAlignment="1">
      <alignment horizontal="left" vertical="center" wrapText="1"/>
    </xf>
    <xf numFmtId="49" fontId="12" fillId="0" borderId="42" xfId="2" applyNumberFormat="1" applyFont="1" applyBorder="1" applyAlignment="1">
      <alignment horizontal="center" vertical="center"/>
    </xf>
    <xf numFmtId="49" fontId="12" fillId="0" borderId="43" xfId="2" applyNumberFormat="1" applyFont="1" applyBorder="1" applyAlignment="1">
      <alignment horizontal="center" vertical="center"/>
    </xf>
    <xf numFmtId="49" fontId="16" fillId="0" borderId="1" xfId="2" applyNumberFormat="1" applyFont="1" applyBorder="1" applyAlignment="1">
      <alignment horizontal="center" vertical="center" textRotation="255" wrapText="1"/>
    </xf>
    <xf numFmtId="49" fontId="17" fillId="0" borderId="15" xfId="2" applyNumberFormat="1" applyFont="1" applyBorder="1" applyAlignment="1">
      <alignment horizontal="center" vertical="center" textRotation="255" wrapText="1"/>
    </xf>
    <xf numFmtId="49" fontId="16" fillId="0" borderId="5" xfId="2" applyNumberFormat="1" applyFont="1" applyBorder="1" applyAlignment="1">
      <alignment horizontal="center" vertical="center" wrapText="1"/>
    </xf>
    <xf numFmtId="49" fontId="17" fillId="0" borderId="10" xfId="2" applyNumberFormat="1" applyFont="1" applyBorder="1" applyAlignment="1">
      <alignment horizontal="center" vertical="center" wrapText="1"/>
    </xf>
    <xf numFmtId="49" fontId="17" fillId="0" borderId="15" xfId="2" applyNumberFormat="1" applyFont="1" applyBorder="1" applyAlignment="1">
      <alignment horizontal="center" vertical="center" wrapText="1"/>
    </xf>
    <xf numFmtId="49" fontId="17" fillId="0" borderId="19" xfId="2" applyNumberFormat="1" applyFont="1" applyBorder="1" applyAlignment="1">
      <alignment horizontal="center" vertical="center" textRotation="255" wrapText="1"/>
    </xf>
    <xf numFmtId="49" fontId="17" fillId="0" borderId="21" xfId="2" applyNumberFormat="1" applyFont="1" applyBorder="1" applyAlignment="1">
      <alignment horizontal="center" vertical="center" textRotation="255" wrapText="1"/>
    </xf>
    <xf numFmtId="49" fontId="17" fillId="0" borderId="23" xfId="2" applyNumberFormat="1" applyFont="1" applyBorder="1" applyAlignment="1">
      <alignment horizontal="center" vertical="center" textRotation="255" wrapText="1"/>
    </xf>
    <xf numFmtId="49" fontId="14" fillId="2" borderId="20" xfId="2" applyNumberFormat="1" applyFont="1" applyFill="1" applyBorder="1" applyAlignment="1">
      <alignment horizontal="center" vertical="center" wrapText="1"/>
    </xf>
    <xf numFmtId="0" fontId="14" fillId="2" borderId="2" xfId="2" applyFont="1" applyFill="1" applyBorder="1" applyAlignment="1">
      <alignment horizontal="center" vertical="center"/>
    </xf>
    <xf numFmtId="0" fontId="14" fillId="2" borderId="3" xfId="2" applyFont="1" applyFill="1" applyBorder="1" applyAlignment="1">
      <alignment horizontal="center" vertical="center"/>
    </xf>
    <xf numFmtId="0" fontId="14" fillId="2" borderId="4" xfId="2" applyFont="1" applyFill="1" applyBorder="1" applyAlignment="1">
      <alignment horizontal="center" vertical="center"/>
    </xf>
    <xf numFmtId="49" fontId="12" fillId="2" borderId="44" xfId="2" applyNumberFormat="1" applyFont="1" applyFill="1" applyBorder="1" applyAlignment="1">
      <alignment horizontal="center" vertical="center"/>
    </xf>
    <xf numFmtId="49" fontId="12" fillId="2" borderId="45" xfId="2" applyNumberFormat="1" applyFont="1" applyFill="1" applyBorder="1" applyAlignment="1">
      <alignment horizontal="center" vertical="center"/>
    </xf>
    <xf numFmtId="49" fontId="12" fillId="2" borderId="7" xfId="2" applyNumberFormat="1" applyFont="1" applyFill="1" applyBorder="1" applyAlignment="1">
      <alignment horizontal="center" vertical="center"/>
    </xf>
    <xf numFmtId="49" fontId="12" fillId="2" borderId="6" xfId="2" applyNumberFormat="1" applyFont="1" applyFill="1" applyBorder="1" applyAlignment="1">
      <alignment horizontal="center" vertical="center"/>
    </xf>
    <xf numFmtId="49" fontId="10" fillId="0" borderId="0" xfId="2" applyNumberFormat="1" applyFont="1" applyAlignment="1">
      <alignment horizontal="center" vertical="center"/>
    </xf>
    <xf numFmtId="49" fontId="12" fillId="2" borderId="1" xfId="2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49" fontId="12" fillId="2" borderId="5" xfId="2" applyNumberFormat="1" applyFont="1" applyFill="1" applyBorder="1" applyAlignment="1">
      <alignment horizontal="center" vertical="center"/>
    </xf>
    <xf numFmtId="0" fontId="12" fillId="2" borderId="6" xfId="2" applyFont="1" applyFill="1" applyBorder="1" applyAlignment="1">
      <alignment horizontal="center" vertical="center"/>
    </xf>
    <xf numFmtId="0" fontId="12" fillId="2" borderId="10" xfId="2" applyFont="1" applyFill="1" applyBorder="1" applyAlignment="1">
      <alignment horizontal="center" vertical="center"/>
    </xf>
    <xf numFmtId="0" fontId="12" fillId="2" borderId="11" xfId="2" applyFont="1" applyFill="1" applyBorder="1" applyAlignment="1">
      <alignment horizontal="center" vertical="center"/>
    </xf>
    <xf numFmtId="49" fontId="14" fillId="2" borderId="2" xfId="2" applyNumberFormat="1" applyFont="1" applyFill="1" applyBorder="1" applyAlignment="1">
      <alignment horizontal="center" vertical="center" wrapText="1"/>
    </xf>
    <xf numFmtId="49" fontId="12" fillId="2" borderId="12" xfId="2" applyNumberFormat="1" applyFont="1" applyFill="1" applyBorder="1" applyAlignment="1">
      <alignment horizontal="center" vertical="center"/>
    </xf>
    <xf numFmtId="49" fontId="6" fillId="0" borderId="19" xfId="3" applyNumberFormat="1" applyFont="1" applyBorder="1" applyAlignment="1">
      <alignment horizontal="center" vertical="center" wrapText="1"/>
    </xf>
    <xf numFmtId="49" fontId="6" fillId="0" borderId="23" xfId="3" applyNumberFormat="1" applyFont="1" applyBorder="1" applyAlignment="1">
      <alignment horizontal="center" vertical="center" wrapText="1"/>
    </xf>
    <xf numFmtId="49" fontId="6" fillId="0" borderId="21" xfId="3" applyNumberFormat="1" applyFont="1" applyBorder="1" applyAlignment="1">
      <alignment horizontal="center" vertical="center" wrapText="1"/>
    </xf>
    <xf numFmtId="49" fontId="6" fillId="0" borderId="0" xfId="3" applyNumberFormat="1" applyFont="1" applyAlignment="1">
      <alignment vertical="center" wrapText="1"/>
    </xf>
    <xf numFmtId="49" fontId="6" fillId="0" borderId="28" xfId="3" applyNumberFormat="1" applyFont="1" applyBorder="1" applyAlignment="1">
      <alignment horizontal="center" vertical="center" wrapText="1"/>
    </xf>
    <xf numFmtId="0" fontId="1" fillId="0" borderId="29" xfId="3" applyBorder="1" applyAlignment="1">
      <alignment horizontal="center" vertical="center"/>
    </xf>
    <xf numFmtId="0" fontId="1" fillId="0" borderId="30" xfId="3" applyBorder="1" applyAlignment="1">
      <alignment horizontal="center" vertical="center"/>
    </xf>
    <xf numFmtId="49" fontId="6" fillId="0" borderId="26" xfId="3" applyNumberFormat="1" applyFont="1" applyBorder="1" applyAlignment="1">
      <alignment horizontal="center" vertical="center"/>
    </xf>
    <xf numFmtId="0" fontId="1" fillId="0" borderId="27" xfId="3" applyBorder="1" applyAlignment="1">
      <alignment horizontal="center" vertical="center"/>
    </xf>
    <xf numFmtId="0" fontId="1" fillId="0" borderId="31" xfId="3" applyBorder="1" applyAlignment="1">
      <alignment horizontal="center" vertical="center"/>
    </xf>
    <xf numFmtId="0" fontId="1" fillId="0" borderId="32" xfId="3" applyBorder="1" applyAlignment="1">
      <alignment horizontal="center" vertical="center"/>
    </xf>
    <xf numFmtId="49" fontId="6" fillId="0" borderId="36" xfId="3" applyNumberFormat="1" applyFont="1" applyBorder="1" applyAlignment="1">
      <alignment horizontal="center" vertical="center"/>
    </xf>
    <xf numFmtId="49" fontId="6" fillId="0" borderId="37" xfId="3" applyNumberFormat="1" applyFont="1" applyBorder="1" applyAlignment="1">
      <alignment horizontal="center" vertical="center"/>
    </xf>
    <xf numFmtId="49" fontId="6" fillId="0" borderId="29" xfId="3" applyNumberFormat="1" applyFont="1" applyBorder="1" applyAlignment="1">
      <alignment horizontal="center" vertical="top" wrapText="1"/>
    </xf>
    <xf numFmtId="0" fontId="1" fillId="0" borderId="29" xfId="3" applyBorder="1" applyAlignment="1">
      <alignment horizontal="center" vertical="top"/>
    </xf>
    <xf numFmtId="0" fontId="1" fillId="0" borderId="30" xfId="3" applyBorder="1" applyAlignment="1">
      <alignment horizontal="center" vertical="top"/>
    </xf>
    <xf numFmtId="49" fontId="6" fillId="0" borderId="28" xfId="3" applyNumberFormat="1" applyFont="1" applyBorder="1" applyAlignment="1">
      <alignment horizontal="center" vertical="top" wrapText="1"/>
    </xf>
    <xf numFmtId="49" fontId="5" fillId="0" borderId="0" xfId="3" applyNumberFormat="1" applyFont="1" applyAlignment="1">
      <alignment horizontal="center" vertical="center"/>
    </xf>
  </cellXfs>
  <cellStyles count="4">
    <cellStyle name="一般" xfId="0" builtinId="0"/>
    <cellStyle name="一般 2" xfId="3" xr:uid="{E41E346C-67AB-4D0B-90E8-46AA3D202156}"/>
    <cellStyle name="一般 3" xfId="2" xr:uid="{4B6FCCF2-EBEA-4FA9-9C63-C1821FFF2683}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3E7DC-2CC3-4301-B0B4-B7D018ED88F4}">
  <sheetPr>
    <tabColor rgb="FFFFC000"/>
    <pageSetUpPr fitToPage="1"/>
  </sheetPr>
  <dimension ref="A1:N22"/>
  <sheetViews>
    <sheetView tabSelected="1" zoomScale="82" zoomScaleNormal="82" zoomScaleSheetLayoutView="80" workbookViewId="0">
      <selection activeCell="J7" sqref="J7"/>
    </sheetView>
  </sheetViews>
  <sheetFormatPr defaultColWidth="10.28515625" defaultRowHeight="15.75" x14ac:dyDescent="0.25"/>
  <cols>
    <col min="1" max="1" width="5.7109375" style="26" customWidth="1"/>
    <col min="2" max="2" width="23.140625" style="26" customWidth="1"/>
    <col min="3" max="12" width="15.7109375" style="26" customWidth="1"/>
    <col min="13" max="16384" width="10.28515625" style="26"/>
  </cols>
  <sheetData>
    <row r="1" spans="1:14" s="25" customFormat="1" ht="28.5" customHeight="1" x14ac:dyDescent="0.25">
      <c r="A1" s="115" t="s">
        <v>28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</row>
    <row r="2" spans="1:14" ht="21.2" customHeight="1" thickBot="1" x14ac:dyDescent="0.3">
      <c r="G2" s="71"/>
      <c r="L2" s="27" t="s">
        <v>29</v>
      </c>
    </row>
    <row r="3" spans="1:14" ht="28.5" customHeight="1" x14ac:dyDescent="0.25">
      <c r="A3" s="116" t="s">
        <v>32</v>
      </c>
      <c r="B3" s="117"/>
      <c r="C3" s="122" t="s">
        <v>57</v>
      </c>
      <c r="D3" s="108"/>
      <c r="E3" s="109"/>
      <c r="F3" s="109"/>
      <c r="G3" s="108"/>
      <c r="H3" s="107" t="s">
        <v>56</v>
      </c>
      <c r="I3" s="108"/>
      <c r="J3" s="109"/>
      <c r="K3" s="109"/>
      <c r="L3" s="110"/>
      <c r="M3" s="92"/>
    </row>
    <row r="4" spans="1:14" ht="20.100000000000001" customHeight="1" x14ac:dyDescent="0.25">
      <c r="A4" s="118"/>
      <c r="B4" s="119"/>
      <c r="C4" s="113" t="s">
        <v>33</v>
      </c>
      <c r="D4" s="113" t="s">
        <v>34</v>
      </c>
      <c r="E4" s="28"/>
      <c r="F4" s="113" t="s">
        <v>35</v>
      </c>
      <c r="G4" s="28"/>
      <c r="H4" s="111" t="s">
        <v>33</v>
      </c>
      <c r="I4" s="113" t="s">
        <v>34</v>
      </c>
      <c r="J4" s="28"/>
      <c r="K4" s="113" t="s">
        <v>35</v>
      </c>
      <c r="L4" s="29"/>
      <c r="M4" s="92"/>
    </row>
    <row r="5" spans="1:14" ht="20.100000000000001" customHeight="1" x14ac:dyDescent="0.25">
      <c r="A5" s="120"/>
      <c r="B5" s="121"/>
      <c r="C5" s="123"/>
      <c r="D5" s="114"/>
      <c r="E5" s="30" t="s">
        <v>36</v>
      </c>
      <c r="F5" s="114"/>
      <c r="G5" s="72" t="s">
        <v>37</v>
      </c>
      <c r="H5" s="112"/>
      <c r="I5" s="114"/>
      <c r="J5" s="30" t="s">
        <v>36</v>
      </c>
      <c r="K5" s="114"/>
      <c r="L5" s="31" t="s">
        <v>37</v>
      </c>
      <c r="M5" s="92"/>
    </row>
    <row r="6" spans="1:14" ht="42" customHeight="1" thickBot="1" x14ac:dyDescent="0.3">
      <c r="A6" s="97" t="s">
        <v>33</v>
      </c>
      <c r="B6" s="98"/>
      <c r="C6" s="41">
        <f>D6+F6</f>
        <v>12</v>
      </c>
      <c r="D6" s="41">
        <v>8</v>
      </c>
      <c r="E6" s="59">
        <f>D6/C6*100</f>
        <v>66.666666666666657</v>
      </c>
      <c r="F6" s="42">
        <v>4</v>
      </c>
      <c r="G6" s="73">
        <f>F6/C6*100</f>
        <v>33.333333333333329</v>
      </c>
      <c r="H6" s="41">
        <f>I6+K6</f>
        <v>12</v>
      </c>
      <c r="I6" s="41">
        <v>8</v>
      </c>
      <c r="J6" s="59">
        <f>I6/H6*100</f>
        <v>66.666666666666657</v>
      </c>
      <c r="K6" s="42">
        <v>4</v>
      </c>
      <c r="L6" s="83">
        <f>K6/H6*100</f>
        <v>33.333333333333329</v>
      </c>
      <c r="M6" s="92"/>
    </row>
    <row r="7" spans="1:14" s="33" customFormat="1" ht="50.1" customHeight="1" x14ac:dyDescent="0.25">
      <c r="A7" s="99" t="s">
        <v>38</v>
      </c>
      <c r="B7" s="32" t="s">
        <v>40</v>
      </c>
      <c r="C7" s="43">
        <v>0</v>
      </c>
      <c r="D7" s="43">
        <v>0</v>
      </c>
      <c r="E7" s="60">
        <v>0</v>
      </c>
      <c r="F7" s="44">
        <v>0</v>
      </c>
      <c r="G7" s="74">
        <v>0</v>
      </c>
      <c r="H7" s="43">
        <v>0</v>
      </c>
      <c r="I7" s="43">
        <v>0</v>
      </c>
      <c r="J7" s="60">
        <v>0</v>
      </c>
      <c r="K7" s="44">
        <v>0</v>
      </c>
      <c r="L7" s="84">
        <v>0</v>
      </c>
      <c r="M7" s="93"/>
    </row>
    <row r="8" spans="1:14" s="33" customFormat="1" ht="50.1" customHeight="1" thickBot="1" x14ac:dyDescent="0.3">
      <c r="A8" s="100"/>
      <c r="B8" s="34" t="s">
        <v>41</v>
      </c>
      <c r="C8" s="45">
        <f>D8+F8</f>
        <v>12</v>
      </c>
      <c r="D8" s="45">
        <v>8</v>
      </c>
      <c r="E8" s="61">
        <f>D8/C8*100</f>
        <v>66.666666666666657</v>
      </c>
      <c r="F8" s="46">
        <v>4</v>
      </c>
      <c r="G8" s="75">
        <f>F8/C8*100</f>
        <v>33.333333333333329</v>
      </c>
      <c r="H8" s="45">
        <f>I8+K8</f>
        <v>12</v>
      </c>
      <c r="I8" s="45">
        <v>8</v>
      </c>
      <c r="J8" s="61">
        <f>I8/H8*100</f>
        <v>66.666666666666657</v>
      </c>
      <c r="K8" s="46">
        <v>4</v>
      </c>
      <c r="L8" s="85">
        <f>K8/H8*100</f>
        <v>33.333333333333329</v>
      </c>
      <c r="M8" s="93"/>
    </row>
    <row r="9" spans="1:14" s="33" customFormat="1" ht="46.15" customHeight="1" x14ac:dyDescent="0.25">
      <c r="A9" s="101" t="s">
        <v>39</v>
      </c>
      <c r="B9" s="35" t="s">
        <v>42</v>
      </c>
      <c r="C9" s="47">
        <f t="shared" ref="C9:C13" si="0">D9+F9</f>
        <v>4</v>
      </c>
      <c r="D9" s="47">
        <v>4</v>
      </c>
      <c r="E9" s="62">
        <f>D9/C9*100</f>
        <v>100</v>
      </c>
      <c r="F9" s="48">
        <v>0</v>
      </c>
      <c r="G9" s="76">
        <f>F9/C9</f>
        <v>0</v>
      </c>
      <c r="H9" s="47">
        <f t="shared" ref="H9:H13" si="1">I9+K9</f>
        <v>4</v>
      </c>
      <c r="I9" s="47">
        <v>4</v>
      </c>
      <c r="J9" s="62">
        <f>I9/H9*100</f>
        <v>100</v>
      </c>
      <c r="K9" s="48">
        <v>0</v>
      </c>
      <c r="L9" s="86">
        <f>K9/H9</f>
        <v>0</v>
      </c>
      <c r="M9" s="94"/>
    </row>
    <row r="10" spans="1:14" s="33" customFormat="1" ht="46.15" customHeight="1" x14ac:dyDescent="0.25">
      <c r="A10" s="102"/>
      <c r="B10" s="37" t="s">
        <v>43</v>
      </c>
      <c r="C10" s="49">
        <f t="shared" si="0"/>
        <v>7</v>
      </c>
      <c r="D10" s="49">
        <v>4</v>
      </c>
      <c r="E10" s="63">
        <f>D10/C10*100</f>
        <v>57.142857142857139</v>
      </c>
      <c r="F10" s="50">
        <v>3</v>
      </c>
      <c r="G10" s="77">
        <f>F10/C10*100</f>
        <v>42.857142857142854</v>
      </c>
      <c r="H10" s="49">
        <f t="shared" si="1"/>
        <v>7</v>
      </c>
      <c r="I10" s="49">
        <v>4</v>
      </c>
      <c r="J10" s="63">
        <f>I10/H10*100</f>
        <v>57.142857142857139</v>
      </c>
      <c r="K10" s="50">
        <v>3</v>
      </c>
      <c r="L10" s="87">
        <f>K10/H10*100</f>
        <v>42.857142857142854</v>
      </c>
      <c r="M10" s="94"/>
      <c r="N10" s="36"/>
    </row>
    <row r="11" spans="1:14" s="33" customFormat="1" ht="46.15" customHeight="1" x14ac:dyDescent="0.25">
      <c r="A11" s="102"/>
      <c r="B11" s="37" t="s">
        <v>44</v>
      </c>
      <c r="C11" s="49">
        <f t="shared" si="0"/>
        <v>1</v>
      </c>
      <c r="D11" s="49">
        <v>0</v>
      </c>
      <c r="E11" s="63">
        <f>D11/C11</f>
        <v>0</v>
      </c>
      <c r="F11" s="50">
        <v>1</v>
      </c>
      <c r="G11" s="77">
        <f>F11/C11*100</f>
        <v>100</v>
      </c>
      <c r="H11" s="49">
        <f t="shared" si="1"/>
        <v>1</v>
      </c>
      <c r="I11" s="49">
        <v>0</v>
      </c>
      <c r="J11" s="63">
        <f>I11/H11</f>
        <v>0</v>
      </c>
      <c r="K11" s="50">
        <v>1</v>
      </c>
      <c r="L11" s="87">
        <f>K11/H11*100</f>
        <v>100</v>
      </c>
      <c r="M11" s="93"/>
    </row>
    <row r="12" spans="1:14" s="33" customFormat="1" ht="46.15" customHeight="1" x14ac:dyDescent="0.25">
      <c r="A12" s="102"/>
      <c r="B12" s="37" t="s">
        <v>45</v>
      </c>
      <c r="C12" s="49">
        <f t="shared" si="0"/>
        <v>0</v>
      </c>
      <c r="D12" s="49">
        <v>0</v>
      </c>
      <c r="E12" s="63">
        <v>0</v>
      </c>
      <c r="F12" s="50">
        <v>0</v>
      </c>
      <c r="G12" s="77">
        <v>0</v>
      </c>
      <c r="H12" s="49">
        <f t="shared" si="1"/>
        <v>0</v>
      </c>
      <c r="I12" s="49">
        <v>0</v>
      </c>
      <c r="J12" s="63">
        <v>0</v>
      </c>
      <c r="K12" s="50">
        <v>0</v>
      </c>
      <c r="L12" s="87">
        <v>0</v>
      </c>
      <c r="M12" s="93"/>
    </row>
    <row r="13" spans="1:14" s="33" customFormat="1" ht="46.15" customHeight="1" thickBot="1" x14ac:dyDescent="0.3">
      <c r="A13" s="103"/>
      <c r="B13" s="34" t="s">
        <v>46</v>
      </c>
      <c r="C13" s="49">
        <f t="shared" si="0"/>
        <v>0</v>
      </c>
      <c r="D13" s="45">
        <v>0</v>
      </c>
      <c r="E13" s="64">
        <v>0</v>
      </c>
      <c r="F13" s="46">
        <v>0</v>
      </c>
      <c r="G13" s="75">
        <v>0</v>
      </c>
      <c r="H13" s="49">
        <f t="shared" si="1"/>
        <v>0</v>
      </c>
      <c r="I13" s="45">
        <v>0</v>
      </c>
      <c r="J13" s="64">
        <v>0</v>
      </c>
      <c r="K13" s="46">
        <v>0</v>
      </c>
      <c r="L13" s="85">
        <v>0</v>
      </c>
      <c r="M13" s="93"/>
    </row>
    <row r="14" spans="1:14" s="33" customFormat="1" ht="46.15" customHeight="1" x14ac:dyDescent="0.25">
      <c r="A14" s="104" t="s">
        <v>47</v>
      </c>
      <c r="B14" s="38" t="s">
        <v>48</v>
      </c>
      <c r="C14" s="51">
        <v>0</v>
      </c>
      <c r="D14" s="51">
        <v>0</v>
      </c>
      <c r="E14" s="65">
        <v>0</v>
      </c>
      <c r="F14" s="52">
        <v>0</v>
      </c>
      <c r="G14" s="78">
        <v>0</v>
      </c>
      <c r="H14" s="51">
        <v>0</v>
      </c>
      <c r="I14" s="51">
        <v>0</v>
      </c>
      <c r="J14" s="65">
        <v>0</v>
      </c>
      <c r="K14" s="52">
        <v>0</v>
      </c>
      <c r="L14" s="88">
        <v>0</v>
      </c>
      <c r="M14" s="93"/>
    </row>
    <row r="15" spans="1:14" s="33" customFormat="1" ht="46.15" customHeight="1" x14ac:dyDescent="0.25">
      <c r="A15" s="105"/>
      <c r="B15" s="39" t="s">
        <v>49</v>
      </c>
      <c r="C15" s="53">
        <v>0</v>
      </c>
      <c r="D15" s="53">
        <v>0</v>
      </c>
      <c r="E15" s="66">
        <v>0</v>
      </c>
      <c r="F15" s="54">
        <v>0</v>
      </c>
      <c r="G15" s="79">
        <v>0</v>
      </c>
      <c r="H15" s="53">
        <v>0</v>
      </c>
      <c r="I15" s="53">
        <v>0</v>
      </c>
      <c r="J15" s="66">
        <v>0</v>
      </c>
      <c r="K15" s="54">
        <v>0</v>
      </c>
      <c r="L15" s="89">
        <v>0</v>
      </c>
      <c r="M15" s="93"/>
    </row>
    <row r="16" spans="1:14" s="33" customFormat="1" ht="46.15" customHeight="1" x14ac:dyDescent="0.25">
      <c r="A16" s="105"/>
      <c r="B16" s="40" t="s">
        <v>50</v>
      </c>
      <c r="C16" s="55">
        <v>4</v>
      </c>
      <c r="D16" s="55">
        <v>3</v>
      </c>
      <c r="E16" s="67">
        <f>D16/C16*100</f>
        <v>75</v>
      </c>
      <c r="F16" s="56">
        <v>1</v>
      </c>
      <c r="G16" s="80">
        <f>F16/C16*100</f>
        <v>25</v>
      </c>
      <c r="H16" s="55">
        <v>4</v>
      </c>
      <c r="I16" s="55">
        <v>3</v>
      </c>
      <c r="J16" s="67">
        <f>I16/H16*100</f>
        <v>75</v>
      </c>
      <c r="K16" s="56">
        <v>1</v>
      </c>
      <c r="L16" s="90">
        <f>K16/H16*100</f>
        <v>25</v>
      </c>
      <c r="M16" s="93"/>
    </row>
    <row r="17" spans="1:13" s="33" customFormat="1" ht="46.15" customHeight="1" x14ac:dyDescent="0.25">
      <c r="A17" s="105"/>
      <c r="B17" s="40" t="s">
        <v>51</v>
      </c>
      <c r="C17" s="55">
        <v>0</v>
      </c>
      <c r="D17" s="55">
        <v>0</v>
      </c>
      <c r="E17" s="67">
        <v>0</v>
      </c>
      <c r="F17" s="56">
        <v>0</v>
      </c>
      <c r="G17" s="80">
        <v>0</v>
      </c>
      <c r="H17" s="55">
        <v>0</v>
      </c>
      <c r="I17" s="55">
        <v>0</v>
      </c>
      <c r="J17" s="67">
        <v>0</v>
      </c>
      <c r="K17" s="56">
        <v>0</v>
      </c>
      <c r="L17" s="90">
        <v>0</v>
      </c>
      <c r="M17" s="93"/>
    </row>
    <row r="18" spans="1:13" s="33" customFormat="1" ht="46.15" customHeight="1" x14ac:dyDescent="0.25">
      <c r="A18" s="105"/>
      <c r="B18" s="40" t="s">
        <v>52</v>
      </c>
      <c r="C18" s="55">
        <v>3</v>
      </c>
      <c r="D18" s="55">
        <v>2</v>
      </c>
      <c r="E18" s="67">
        <f>D18/C18*100</f>
        <v>66.666666666666657</v>
      </c>
      <c r="F18" s="56">
        <v>1</v>
      </c>
      <c r="G18" s="80">
        <f>F18/C18*100</f>
        <v>33.333333333333329</v>
      </c>
      <c r="H18" s="55">
        <v>3</v>
      </c>
      <c r="I18" s="55">
        <v>2</v>
      </c>
      <c r="J18" s="67">
        <f>I18/H18*100</f>
        <v>66.666666666666657</v>
      </c>
      <c r="K18" s="56">
        <v>1</v>
      </c>
      <c r="L18" s="90">
        <f>K18/H18*100</f>
        <v>33.333333333333329</v>
      </c>
      <c r="M18" s="93"/>
    </row>
    <row r="19" spans="1:13" s="33" customFormat="1" ht="46.15" customHeight="1" x14ac:dyDescent="0.25">
      <c r="A19" s="105"/>
      <c r="B19" s="40" t="s">
        <v>53</v>
      </c>
      <c r="C19" s="55">
        <v>1</v>
      </c>
      <c r="D19" s="55">
        <v>0</v>
      </c>
      <c r="E19" s="67">
        <f>D19/C19</f>
        <v>0</v>
      </c>
      <c r="F19" s="56">
        <v>1</v>
      </c>
      <c r="G19" s="80">
        <f>F19/C19*100</f>
        <v>100</v>
      </c>
      <c r="H19" s="55">
        <v>1</v>
      </c>
      <c r="I19" s="55">
        <v>0</v>
      </c>
      <c r="J19" s="67">
        <f>I19/H19</f>
        <v>0</v>
      </c>
      <c r="K19" s="56">
        <v>1</v>
      </c>
      <c r="L19" s="90">
        <f>K19/H19*100</f>
        <v>100</v>
      </c>
      <c r="M19" s="93"/>
    </row>
    <row r="20" spans="1:13" s="33" customFormat="1" ht="46.15" customHeight="1" thickBot="1" x14ac:dyDescent="0.3">
      <c r="A20" s="106"/>
      <c r="B20" s="82" t="s">
        <v>54</v>
      </c>
      <c r="C20" s="57">
        <v>4</v>
      </c>
      <c r="D20" s="57">
        <v>3</v>
      </c>
      <c r="E20" s="68">
        <f>D20/C20*100</f>
        <v>75</v>
      </c>
      <c r="F20" s="58">
        <v>1</v>
      </c>
      <c r="G20" s="81">
        <f>F20/C20*100</f>
        <v>25</v>
      </c>
      <c r="H20" s="57">
        <v>4</v>
      </c>
      <c r="I20" s="57">
        <v>3</v>
      </c>
      <c r="J20" s="68">
        <f>I20/H20*100</f>
        <v>75</v>
      </c>
      <c r="K20" s="58">
        <v>1</v>
      </c>
      <c r="L20" s="91">
        <f>K20/H20*100</f>
        <v>25</v>
      </c>
      <c r="M20" s="93"/>
    </row>
    <row r="21" spans="1:13" ht="24.75" customHeight="1" x14ac:dyDescent="0.25">
      <c r="A21" s="96" t="s">
        <v>30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</row>
    <row r="22" spans="1:13" ht="21.2" customHeight="1" x14ac:dyDescent="0.25">
      <c r="A22" s="95" t="s">
        <v>31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</sheetData>
  <mergeCells count="16">
    <mergeCell ref="H3:L3"/>
    <mergeCell ref="H4:H5"/>
    <mergeCell ref="I4:I5"/>
    <mergeCell ref="K4:K5"/>
    <mergeCell ref="A1:L1"/>
    <mergeCell ref="A3:B5"/>
    <mergeCell ref="C3:G3"/>
    <mergeCell ref="C4:C5"/>
    <mergeCell ref="D4:D5"/>
    <mergeCell ref="F4:F5"/>
    <mergeCell ref="A22:L22"/>
    <mergeCell ref="A21:L21"/>
    <mergeCell ref="A6:B6"/>
    <mergeCell ref="A7:A8"/>
    <mergeCell ref="A9:A13"/>
    <mergeCell ref="A14:A20"/>
  </mergeCells>
  <phoneticPr fontId="4" type="noConversion"/>
  <printOptions horizontalCentered="1"/>
  <pageMargins left="0.51181102362204722" right="0.51181102362204722" top="0.74803149606299213" bottom="0.55118110236220474" header="0.31496062992125984" footer="0.31496062992125984"/>
  <pageSetup paperSize="9" scale="63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2698B-8465-4161-A7C1-E290B26F4C08}">
  <sheetPr>
    <pageSetUpPr fitToPage="1"/>
  </sheetPr>
  <dimension ref="A1:AU16"/>
  <sheetViews>
    <sheetView zoomScale="80" zoomScaleNormal="80" zoomScaleSheetLayoutView="80" workbookViewId="0">
      <selection activeCell="S12" sqref="S12"/>
    </sheetView>
  </sheetViews>
  <sheetFormatPr defaultColWidth="10.28515625" defaultRowHeight="16.5" x14ac:dyDescent="0.25"/>
  <cols>
    <col min="1" max="1" width="5.7109375" style="1" customWidth="1"/>
    <col min="2" max="2" width="15.5703125" style="1" customWidth="1"/>
    <col min="3" max="35" width="7.28515625" style="1" customWidth="1"/>
    <col min="36" max="47" width="7.28515625" style="1" hidden="1" customWidth="1"/>
    <col min="48" max="16384" width="10.28515625" style="1"/>
  </cols>
  <sheetData>
    <row r="1" spans="1:27" ht="10.5" customHeight="1" x14ac:dyDescent="0.25"/>
    <row r="2" spans="1:27" s="2" customFormat="1" ht="28.5" customHeight="1" x14ac:dyDescent="0.25">
      <c r="A2" s="70" t="s">
        <v>13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</row>
    <row r="3" spans="1:27" ht="17.25" thickBot="1" x14ac:dyDescent="0.3">
      <c r="E3" s="4"/>
      <c r="K3" s="4" t="s">
        <v>14</v>
      </c>
    </row>
    <row r="4" spans="1:27" ht="53.45" customHeight="1" x14ac:dyDescent="0.25">
      <c r="A4" s="131" t="s">
        <v>0</v>
      </c>
      <c r="B4" s="132"/>
      <c r="C4" s="128" t="s">
        <v>23</v>
      </c>
      <c r="D4" s="129"/>
      <c r="E4" s="129"/>
      <c r="F4" s="128" t="s">
        <v>24</v>
      </c>
      <c r="G4" s="129"/>
      <c r="H4" s="129"/>
      <c r="I4" s="128" t="s">
        <v>25</v>
      </c>
      <c r="J4" s="129"/>
      <c r="K4" s="130"/>
    </row>
    <row r="5" spans="1:27" ht="24.95" customHeight="1" thickBot="1" x14ac:dyDescent="0.3">
      <c r="A5" s="133"/>
      <c r="B5" s="134"/>
      <c r="C5" s="8" t="s">
        <v>1</v>
      </c>
      <c r="D5" s="9" t="s">
        <v>2</v>
      </c>
      <c r="E5" s="11" t="s">
        <v>3</v>
      </c>
      <c r="F5" s="8" t="s">
        <v>1</v>
      </c>
      <c r="G5" s="9" t="s">
        <v>2</v>
      </c>
      <c r="H5" s="11" t="s">
        <v>3</v>
      </c>
      <c r="I5" s="5" t="s">
        <v>1</v>
      </c>
      <c r="J5" s="6" t="s">
        <v>2</v>
      </c>
      <c r="K5" s="12" t="s">
        <v>3</v>
      </c>
    </row>
    <row r="6" spans="1:27" ht="53.45" customHeight="1" thickBot="1" x14ac:dyDescent="0.3">
      <c r="A6" s="135" t="s">
        <v>1</v>
      </c>
      <c r="B6" s="136"/>
      <c r="C6" s="14">
        <f t="shared" ref="C6:E6" si="0">SUM(C7:C8)</f>
        <v>11</v>
      </c>
      <c r="D6" s="14">
        <f t="shared" si="0"/>
        <v>6</v>
      </c>
      <c r="E6" s="14">
        <f t="shared" si="0"/>
        <v>5</v>
      </c>
      <c r="F6" s="14">
        <v>11</v>
      </c>
      <c r="G6" s="14">
        <v>6</v>
      </c>
      <c r="H6" s="14">
        <v>5</v>
      </c>
      <c r="I6" s="15">
        <v>14</v>
      </c>
      <c r="J6" s="14">
        <v>9</v>
      </c>
      <c r="K6" s="16">
        <v>5</v>
      </c>
    </row>
    <row r="7" spans="1:27" ht="53.45" customHeight="1" x14ac:dyDescent="0.25">
      <c r="A7" s="124" t="s">
        <v>4</v>
      </c>
      <c r="B7" s="17" t="s">
        <v>5</v>
      </c>
      <c r="C7" s="15">
        <f t="shared" ref="C7:C13" si="1">D7+E7</f>
        <v>2</v>
      </c>
      <c r="D7" s="15">
        <v>0</v>
      </c>
      <c r="E7" s="15">
        <v>2</v>
      </c>
      <c r="F7" s="15">
        <v>2</v>
      </c>
      <c r="G7" s="15">
        <v>0</v>
      </c>
      <c r="H7" s="15">
        <v>2</v>
      </c>
      <c r="I7" s="15">
        <v>2</v>
      </c>
      <c r="J7" s="15">
        <v>1</v>
      </c>
      <c r="K7" s="18">
        <v>1</v>
      </c>
    </row>
    <row r="8" spans="1:27" ht="53.45" customHeight="1" thickBot="1" x14ac:dyDescent="0.3">
      <c r="A8" s="125"/>
      <c r="B8" s="19" t="s">
        <v>6</v>
      </c>
      <c r="C8" s="21">
        <f t="shared" si="1"/>
        <v>9</v>
      </c>
      <c r="D8" s="21">
        <v>6</v>
      </c>
      <c r="E8" s="21">
        <v>3</v>
      </c>
      <c r="F8" s="21">
        <v>9</v>
      </c>
      <c r="G8" s="21">
        <v>6</v>
      </c>
      <c r="H8" s="21">
        <v>3</v>
      </c>
      <c r="I8" s="21">
        <v>12</v>
      </c>
      <c r="J8" s="21">
        <v>8</v>
      </c>
      <c r="K8" s="22">
        <v>4</v>
      </c>
    </row>
    <row r="9" spans="1:27" ht="53.45" customHeight="1" x14ac:dyDescent="0.25">
      <c r="A9" s="126" t="s">
        <v>7</v>
      </c>
      <c r="B9" s="23" t="s">
        <v>8</v>
      </c>
      <c r="C9" s="15">
        <f t="shared" si="1"/>
        <v>8</v>
      </c>
      <c r="D9" s="15">
        <v>6</v>
      </c>
      <c r="E9" s="15">
        <v>2</v>
      </c>
      <c r="F9" s="15">
        <v>8</v>
      </c>
      <c r="G9" s="15">
        <v>6</v>
      </c>
      <c r="H9" s="15">
        <v>2</v>
      </c>
      <c r="I9" s="15">
        <v>5</v>
      </c>
      <c r="J9" s="15">
        <v>5</v>
      </c>
      <c r="K9" s="18">
        <v>0</v>
      </c>
    </row>
    <row r="10" spans="1:27" ht="53.45" customHeight="1" x14ac:dyDescent="0.25">
      <c r="A10" s="126"/>
      <c r="B10" s="23" t="s">
        <v>9</v>
      </c>
      <c r="C10" s="15">
        <f t="shared" si="1"/>
        <v>2</v>
      </c>
      <c r="D10" s="15">
        <v>0</v>
      </c>
      <c r="E10" s="15">
        <v>2</v>
      </c>
      <c r="F10" s="15">
        <v>2</v>
      </c>
      <c r="G10" s="15">
        <v>0</v>
      </c>
      <c r="H10" s="15">
        <v>2</v>
      </c>
      <c r="I10" s="15">
        <v>7</v>
      </c>
      <c r="J10" s="15">
        <v>3</v>
      </c>
      <c r="K10" s="18">
        <v>4</v>
      </c>
    </row>
    <row r="11" spans="1:27" ht="53.45" customHeight="1" x14ac:dyDescent="0.25">
      <c r="A11" s="126"/>
      <c r="B11" s="23" t="s">
        <v>10</v>
      </c>
      <c r="C11" s="15">
        <f t="shared" si="1"/>
        <v>1</v>
      </c>
      <c r="D11" s="15">
        <v>0</v>
      </c>
      <c r="E11" s="15">
        <v>1</v>
      </c>
      <c r="F11" s="15">
        <v>1</v>
      </c>
      <c r="G11" s="15">
        <v>0</v>
      </c>
      <c r="H11" s="15">
        <v>1</v>
      </c>
      <c r="I11" s="15">
        <v>2</v>
      </c>
      <c r="J11" s="15">
        <v>1</v>
      </c>
      <c r="K11" s="18">
        <v>1</v>
      </c>
    </row>
    <row r="12" spans="1:27" ht="53.45" customHeight="1" x14ac:dyDescent="0.25">
      <c r="A12" s="126"/>
      <c r="B12" s="23" t="s">
        <v>11</v>
      </c>
      <c r="C12" s="15">
        <f t="shared" si="1"/>
        <v>0</v>
      </c>
      <c r="D12" s="15">
        <v>0</v>
      </c>
      <c r="E12" s="15">
        <v>0</v>
      </c>
      <c r="F12" s="15">
        <f t="shared" ref="F12:F13" si="2">G12+H12</f>
        <v>0</v>
      </c>
      <c r="G12" s="15">
        <v>0</v>
      </c>
      <c r="H12" s="15">
        <v>0</v>
      </c>
      <c r="I12" s="15">
        <f t="shared" ref="I12:I13" si="3">J12+K12</f>
        <v>0</v>
      </c>
      <c r="J12" s="15">
        <v>0</v>
      </c>
      <c r="K12" s="18">
        <v>0</v>
      </c>
    </row>
    <row r="13" spans="1:27" ht="53.45" customHeight="1" thickBot="1" x14ac:dyDescent="0.3">
      <c r="A13" s="125"/>
      <c r="B13" s="19" t="s">
        <v>12</v>
      </c>
      <c r="C13" s="21">
        <f t="shared" si="1"/>
        <v>0</v>
      </c>
      <c r="D13" s="21">
        <v>0</v>
      </c>
      <c r="E13" s="21">
        <v>0</v>
      </c>
      <c r="F13" s="21">
        <f t="shared" si="2"/>
        <v>0</v>
      </c>
      <c r="G13" s="21">
        <v>0</v>
      </c>
      <c r="H13" s="21">
        <v>0</v>
      </c>
      <c r="I13" s="21">
        <f t="shared" si="3"/>
        <v>0</v>
      </c>
      <c r="J13" s="21">
        <v>0</v>
      </c>
      <c r="K13" s="22">
        <v>0</v>
      </c>
    </row>
    <row r="14" spans="1:27" x14ac:dyDescent="0.25">
      <c r="A14" s="24"/>
      <c r="B14" s="24"/>
    </row>
    <row r="15" spans="1:27" ht="35.450000000000003" customHeight="1" x14ac:dyDescent="0.25">
      <c r="A15" s="127" t="s">
        <v>26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</row>
    <row r="16" spans="1:27" ht="72" customHeight="1" x14ac:dyDescent="0.25">
      <c r="A16" s="127" t="s">
        <v>27</v>
      </c>
      <c r="B16" s="127"/>
      <c r="C16" s="127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7"/>
      <c r="P16" s="127"/>
      <c r="Q16" s="127"/>
      <c r="R16" s="127"/>
      <c r="S16" s="127"/>
      <c r="T16" s="127"/>
      <c r="U16" s="127"/>
      <c r="V16" s="127"/>
      <c r="W16" s="127"/>
      <c r="X16" s="127"/>
      <c r="Y16" s="127"/>
      <c r="Z16" s="127"/>
      <c r="AA16" s="127"/>
    </row>
  </sheetData>
  <mergeCells count="9">
    <mergeCell ref="A7:A8"/>
    <mergeCell ref="A9:A13"/>
    <mergeCell ref="A15:W15"/>
    <mergeCell ref="A16:AA16"/>
    <mergeCell ref="C4:E4"/>
    <mergeCell ref="F4:H4"/>
    <mergeCell ref="I4:K4"/>
    <mergeCell ref="A4:B5"/>
    <mergeCell ref="A6:B6"/>
  </mergeCells>
  <phoneticPr fontId="7" type="noConversion"/>
  <printOptions horizontalCentered="1" verticalCentered="1"/>
  <pageMargins left="0.51181102362204722" right="0.51181102362204722" top="0.74803149606299213" bottom="0.55118110236220474" header="0.31496062992125984" footer="0.31496062992125984"/>
  <pageSetup paperSize="8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04080-DD25-4987-AF92-46DE280003FC}">
  <sheetPr>
    <pageSetUpPr fitToPage="1"/>
  </sheetPr>
  <dimension ref="A1:AL16"/>
  <sheetViews>
    <sheetView zoomScale="80" zoomScaleNormal="80" zoomScaleSheetLayoutView="80" workbookViewId="0">
      <selection activeCell="A15" sqref="A15:W15"/>
    </sheetView>
  </sheetViews>
  <sheetFormatPr defaultColWidth="10.28515625" defaultRowHeight="16.5" x14ac:dyDescent="0.25"/>
  <cols>
    <col min="1" max="1" width="5.7109375" style="1" customWidth="1"/>
    <col min="2" max="2" width="15.5703125" style="1" customWidth="1"/>
    <col min="3" max="26" width="7.28515625" style="1" customWidth="1"/>
    <col min="27" max="38" width="7.28515625" style="1" hidden="1" customWidth="1"/>
    <col min="39" max="16384" width="10.28515625" style="1"/>
  </cols>
  <sheetData>
    <row r="1" spans="1:38" ht="10.5" customHeight="1" x14ac:dyDescent="0.25"/>
    <row r="2" spans="1:38" s="2" customFormat="1" ht="28.5" customHeight="1" x14ac:dyDescent="0.25">
      <c r="A2" s="141" t="s">
        <v>13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</row>
    <row r="3" spans="1:38" ht="17.25" thickBot="1" x14ac:dyDescent="0.3">
      <c r="K3" s="3"/>
      <c r="N3" s="4"/>
      <c r="T3" s="4"/>
      <c r="W3" s="4"/>
      <c r="Z3" s="4" t="s">
        <v>55</v>
      </c>
    </row>
    <row r="4" spans="1:38" ht="53.45" customHeight="1" x14ac:dyDescent="0.25">
      <c r="A4" s="131" t="s">
        <v>0</v>
      </c>
      <c r="B4" s="132"/>
      <c r="C4" s="128" t="s">
        <v>15</v>
      </c>
      <c r="D4" s="129"/>
      <c r="E4" s="130"/>
      <c r="F4" s="128" t="s">
        <v>16</v>
      </c>
      <c r="G4" s="129"/>
      <c r="H4" s="130"/>
      <c r="I4" s="128" t="s">
        <v>17</v>
      </c>
      <c r="J4" s="129"/>
      <c r="K4" s="130"/>
      <c r="L4" s="128" t="s">
        <v>18</v>
      </c>
      <c r="M4" s="129"/>
      <c r="N4" s="130"/>
      <c r="O4" s="128" t="s">
        <v>19</v>
      </c>
      <c r="P4" s="129"/>
      <c r="Q4" s="130"/>
      <c r="R4" s="128" t="s">
        <v>20</v>
      </c>
      <c r="S4" s="129"/>
      <c r="T4" s="130"/>
      <c r="U4" s="128" t="s">
        <v>21</v>
      </c>
      <c r="V4" s="129"/>
      <c r="W4" s="130"/>
      <c r="X4" s="128" t="s">
        <v>22</v>
      </c>
      <c r="Y4" s="129"/>
      <c r="Z4" s="130"/>
      <c r="AA4" s="137"/>
      <c r="AB4" s="138"/>
      <c r="AC4" s="139"/>
      <c r="AD4" s="140"/>
      <c r="AE4" s="138"/>
      <c r="AF4" s="139"/>
      <c r="AG4" s="140"/>
      <c r="AH4" s="138"/>
      <c r="AI4" s="139"/>
      <c r="AJ4" s="140"/>
      <c r="AK4" s="138"/>
      <c r="AL4" s="139"/>
    </row>
    <row r="5" spans="1:38" ht="24.95" customHeight="1" thickBot="1" x14ac:dyDescent="0.3">
      <c r="A5" s="133"/>
      <c r="B5" s="134"/>
      <c r="C5" s="5" t="s">
        <v>1</v>
      </c>
      <c r="D5" s="6" t="s">
        <v>2</v>
      </c>
      <c r="E5" s="7" t="s">
        <v>3</v>
      </c>
      <c r="F5" s="5" t="s">
        <v>1</v>
      </c>
      <c r="G5" s="6" t="s">
        <v>2</v>
      </c>
      <c r="H5" s="7" t="s">
        <v>3</v>
      </c>
      <c r="I5" s="5" t="s">
        <v>1</v>
      </c>
      <c r="J5" s="6" t="s">
        <v>2</v>
      </c>
      <c r="K5" s="7" t="s">
        <v>3</v>
      </c>
      <c r="L5" s="8" t="s">
        <v>1</v>
      </c>
      <c r="M5" s="9" t="s">
        <v>2</v>
      </c>
      <c r="N5" s="10" t="s">
        <v>3</v>
      </c>
      <c r="O5" s="8" t="s">
        <v>1</v>
      </c>
      <c r="P5" s="9" t="s">
        <v>2</v>
      </c>
      <c r="Q5" s="11" t="s">
        <v>3</v>
      </c>
      <c r="R5" s="8" t="s">
        <v>1</v>
      </c>
      <c r="S5" s="9" t="s">
        <v>2</v>
      </c>
      <c r="T5" s="11" t="s">
        <v>3</v>
      </c>
      <c r="U5" s="8" t="s">
        <v>1</v>
      </c>
      <c r="V5" s="9" t="s">
        <v>2</v>
      </c>
      <c r="W5" s="11" t="s">
        <v>3</v>
      </c>
      <c r="X5" s="8" t="s">
        <v>1</v>
      </c>
      <c r="Y5" s="6" t="s">
        <v>2</v>
      </c>
      <c r="Z5" s="12" t="s">
        <v>3</v>
      </c>
      <c r="AA5" s="13" t="s">
        <v>1</v>
      </c>
      <c r="AB5" s="6" t="s">
        <v>2</v>
      </c>
      <c r="AC5" s="7" t="s">
        <v>3</v>
      </c>
      <c r="AD5" s="5" t="s">
        <v>1</v>
      </c>
      <c r="AE5" s="6" t="s">
        <v>2</v>
      </c>
      <c r="AF5" s="7" t="s">
        <v>3</v>
      </c>
      <c r="AG5" s="8" t="s">
        <v>1</v>
      </c>
      <c r="AH5" s="9" t="s">
        <v>2</v>
      </c>
      <c r="AI5" s="10" t="s">
        <v>3</v>
      </c>
      <c r="AJ5" s="8" t="s">
        <v>1</v>
      </c>
      <c r="AK5" s="9" t="s">
        <v>2</v>
      </c>
      <c r="AL5" s="11" t="s">
        <v>3</v>
      </c>
    </row>
    <row r="6" spans="1:38" ht="53.45" customHeight="1" thickBot="1" x14ac:dyDescent="0.3">
      <c r="A6" s="135" t="s">
        <v>1</v>
      </c>
      <c r="B6" s="136"/>
      <c r="C6" s="14">
        <f>SUM(C7:C8)</f>
        <v>10</v>
      </c>
      <c r="D6" s="14">
        <f t="shared" ref="D6:Z6" si="0">SUM(D7:D8)</f>
        <v>8</v>
      </c>
      <c r="E6" s="14">
        <f t="shared" si="0"/>
        <v>2</v>
      </c>
      <c r="F6" s="14">
        <f t="shared" si="0"/>
        <v>10</v>
      </c>
      <c r="G6" s="14">
        <f t="shared" si="0"/>
        <v>8</v>
      </c>
      <c r="H6" s="14">
        <f t="shared" si="0"/>
        <v>2</v>
      </c>
      <c r="I6" s="14">
        <f t="shared" si="0"/>
        <v>13</v>
      </c>
      <c r="J6" s="14">
        <f t="shared" si="0"/>
        <v>7</v>
      </c>
      <c r="K6" s="14">
        <f t="shared" si="0"/>
        <v>6</v>
      </c>
      <c r="L6" s="14">
        <f t="shared" si="0"/>
        <v>9</v>
      </c>
      <c r="M6" s="14">
        <f t="shared" si="0"/>
        <v>5</v>
      </c>
      <c r="N6" s="15">
        <f t="shared" si="0"/>
        <v>4</v>
      </c>
      <c r="O6" s="15">
        <f t="shared" si="0"/>
        <v>13</v>
      </c>
      <c r="P6" s="14">
        <f t="shared" si="0"/>
        <v>8</v>
      </c>
      <c r="Q6" s="14">
        <f t="shared" si="0"/>
        <v>5</v>
      </c>
      <c r="R6" s="15">
        <f t="shared" si="0"/>
        <v>11</v>
      </c>
      <c r="S6" s="14">
        <f t="shared" si="0"/>
        <v>8</v>
      </c>
      <c r="T6" s="14">
        <f t="shared" si="0"/>
        <v>3</v>
      </c>
      <c r="U6" s="15">
        <f t="shared" si="0"/>
        <v>13</v>
      </c>
      <c r="V6" s="14">
        <f t="shared" si="0"/>
        <v>8</v>
      </c>
      <c r="W6" s="14">
        <f t="shared" si="0"/>
        <v>5</v>
      </c>
      <c r="X6" s="15">
        <f t="shared" si="0"/>
        <v>13</v>
      </c>
      <c r="Y6" s="14">
        <f t="shared" si="0"/>
        <v>8</v>
      </c>
      <c r="Z6" s="16">
        <f t="shared" si="0"/>
        <v>5</v>
      </c>
      <c r="AA6" s="15">
        <f t="shared" ref="AA6:AA13" si="1">AB6+AC6</f>
        <v>0</v>
      </c>
      <c r="AB6" s="15">
        <v>0</v>
      </c>
      <c r="AC6" s="15">
        <v>0</v>
      </c>
      <c r="AD6" s="15">
        <f t="shared" ref="AD6:AD13" si="2">AE6+AF6</f>
        <v>0</v>
      </c>
      <c r="AE6" s="15">
        <v>0</v>
      </c>
      <c r="AF6" s="15">
        <v>0</v>
      </c>
      <c r="AG6" s="15">
        <f t="shared" ref="AG6:AH13" si="3">AH6+AI6</f>
        <v>0</v>
      </c>
      <c r="AH6" s="15">
        <f t="shared" si="3"/>
        <v>0</v>
      </c>
      <c r="AI6" s="15">
        <v>0</v>
      </c>
      <c r="AJ6" s="15">
        <f t="shared" ref="AJ6:AJ13" si="4">AK6+AL6</f>
        <v>0</v>
      </c>
      <c r="AK6" s="15">
        <v>0</v>
      </c>
      <c r="AL6" s="15">
        <v>0</v>
      </c>
    </row>
    <row r="7" spans="1:38" ht="53.45" customHeight="1" x14ac:dyDescent="0.25">
      <c r="A7" s="124" t="s">
        <v>4</v>
      </c>
      <c r="B7" s="17" t="s">
        <v>5</v>
      </c>
      <c r="C7" s="15">
        <f>D7+E7</f>
        <v>4</v>
      </c>
      <c r="D7" s="15">
        <v>2</v>
      </c>
      <c r="E7" s="15">
        <v>2</v>
      </c>
      <c r="F7" s="15">
        <f>G7+H7</f>
        <v>4</v>
      </c>
      <c r="G7" s="15">
        <v>2</v>
      </c>
      <c r="H7" s="15">
        <v>2</v>
      </c>
      <c r="I7" s="15">
        <f>J7+K7</f>
        <v>2</v>
      </c>
      <c r="J7" s="15">
        <v>1</v>
      </c>
      <c r="K7" s="15">
        <v>1</v>
      </c>
      <c r="L7" s="15">
        <f>M7+N7</f>
        <v>2</v>
      </c>
      <c r="M7" s="15">
        <v>1</v>
      </c>
      <c r="N7" s="15">
        <v>1</v>
      </c>
      <c r="O7" s="15">
        <f>P7+Q7</f>
        <v>2</v>
      </c>
      <c r="P7" s="15">
        <v>2</v>
      </c>
      <c r="Q7" s="15">
        <v>0</v>
      </c>
      <c r="R7" s="15">
        <f t="shared" ref="R7:R13" si="5">S7+T7</f>
        <v>2</v>
      </c>
      <c r="S7" s="15">
        <v>1</v>
      </c>
      <c r="T7" s="15">
        <v>1</v>
      </c>
      <c r="U7" s="15">
        <f t="shared" ref="U7:U13" si="6">V7+W7</f>
        <v>2</v>
      </c>
      <c r="V7" s="15">
        <v>0</v>
      </c>
      <c r="W7" s="15">
        <v>2</v>
      </c>
      <c r="X7" s="15">
        <f t="shared" ref="X7:X13" si="7">Y7+Z7</f>
        <v>2</v>
      </c>
      <c r="Y7" s="69">
        <v>0</v>
      </c>
      <c r="Z7" s="18">
        <v>2</v>
      </c>
      <c r="AA7" s="15">
        <f t="shared" si="1"/>
        <v>0</v>
      </c>
      <c r="AB7" s="15">
        <v>0</v>
      </c>
      <c r="AC7" s="15">
        <v>0</v>
      </c>
      <c r="AD7" s="15">
        <f t="shared" si="2"/>
        <v>0</v>
      </c>
      <c r="AE7" s="15">
        <v>0</v>
      </c>
      <c r="AF7" s="15">
        <v>0</v>
      </c>
      <c r="AG7" s="15">
        <f t="shared" si="3"/>
        <v>0</v>
      </c>
      <c r="AH7" s="15">
        <f t="shared" si="3"/>
        <v>0</v>
      </c>
      <c r="AI7" s="15">
        <v>0</v>
      </c>
      <c r="AJ7" s="15">
        <f t="shared" si="4"/>
        <v>0</v>
      </c>
      <c r="AK7" s="15">
        <v>0</v>
      </c>
      <c r="AL7" s="15">
        <v>0</v>
      </c>
    </row>
    <row r="8" spans="1:38" ht="53.45" customHeight="1" thickBot="1" x14ac:dyDescent="0.3">
      <c r="A8" s="125"/>
      <c r="B8" s="19" t="s">
        <v>6</v>
      </c>
      <c r="C8" s="20">
        <f t="shared" ref="C8" si="8">D8+E8</f>
        <v>6</v>
      </c>
      <c r="D8" s="21">
        <v>6</v>
      </c>
      <c r="E8" s="21">
        <v>0</v>
      </c>
      <c r="F8" s="21">
        <f t="shared" ref="F8:F13" si="9">G8+H8</f>
        <v>6</v>
      </c>
      <c r="G8" s="21">
        <v>6</v>
      </c>
      <c r="H8" s="21">
        <v>0</v>
      </c>
      <c r="I8" s="21">
        <f t="shared" ref="I8:I13" si="10">J8+K8</f>
        <v>11</v>
      </c>
      <c r="J8" s="21">
        <v>6</v>
      </c>
      <c r="K8" s="21">
        <v>5</v>
      </c>
      <c r="L8" s="21">
        <f t="shared" ref="L8:L13" si="11">M8+N8</f>
        <v>7</v>
      </c>
      <c r="M8" s="21">
        <v>4</v>
      </c>
      <c r="N8" s="21">
        <v>3</v>
      </c>
      <c r="O8" s="21">
        <f t="shared" ref="O8:O13" si="12">P8+Q8</f>
        <v>11</v>
      </c>
      <c r="P8" s="21">
        <v>6</v>
      </c>
      <c r="Q8" s="21">
        <v>5</v>
      </c>
      <c r="R8" s="21">
        <f t="shared" si="5"/>
        <v>9</v>
      </c>
      <c r="S8" s="21">
        <v>7</v>
      </c>
      <c r="T8" s="21">
        <v>2</v>
      </c>
      <c r="U8" s="21">
        <f t="shared" si="6"/>
        <v>11</v>
      </c>
      <c r="V8" s="21">
        <v>8</v>
      </c>
      <c r="W8" s="21">
        <v>3</v>
      </c>
      <c r="X8" s="21">
        <f t="shared" si="7"/>
        <v>11</v>
      </c>
      <c r="Y8" s="21">
        <v>8</v>
      </c>
      <c r="Z8" s="22">
        <v>3</v>
      </c>
      <c r="AA8" s="21">
        <f t="shared" si="1"/>
        <v>0</v>
      </c>
      <c r="AB8" s="21">
        <v>0</v>
      </c>
      <c r="AC8" s="21">
        <v>0</v>
      </c>
      <c r="AD8" s="21">
        <f t="shared" si="2"/>
        <v>0</v>
      </c>
      <c r="AE8" s="21">
        <v>0</v>
      </c>
      <c r="AF8" s="21">
        <v>0</v>
      </c>
      <c r="AG8" s="21">
        <f t="shared" si="3"/>
        <v>0</v>
      </c>
      <c r="AH8" s="21">
        <f t="shared" si="3"/>
        <v>0</v>
      </c>
      <c r="AI8" s="21">
        <v>0</v>
      </c>
      <c r="AJ8" s="21">
        <f t="shared" si="4"/>
        <v>0</v>
      </c>
      <c r="AK8" s="21">
        <v>0</v>
      </c>
      <c r="AL8" s="21">
        <v>0</v>
      </c>
    </row>
    <row r="9" spans="1:38" ht="53.45" customHeight="1" x14ac:dyDescent="0.25">
      <c r="A9" s="126" t="s">
        <v>7</v>
      </c>
      <c r="B9" s="23" t="s">
        <v>8</v>
      </c>
      <c r="C9" s="15">
        <v>0</v>
      </c>
      <c r="D9" s="15">
        <v>0</v>
      </c>
      <c r="E9" s="15">
        <v>0</v>
      </c>
      <c r="F9" s="15">
        <f t="shared" si="9"/>
        <v>0</v>
      </c>
      <c r="G9" s="15">
        <v>0</v>
      </c>
      <c r="H9" s="15">
        <v>0</v>
      </c>
      <c r="I9" s="15">
        <f t="shared" si="10"/>
        <v>0</v>
      </c>
      <c r="J9" s="15">
        <v>0</v>
      </c>
      <c r="K9" s="15">
        <v>0</v>
      </c>
      <c r="L9" s="15">
        <f t="shared" si="11"/>
        <v>0</v>
      </c>
      <c r="M9" s="15">
        <v>0</v>
      </c>
      <c r="N9" s="15">
        <v>0</v>
      </c>
      <c r="O9" s="15">
        <f t="shared" si="12"/>
        <v>0</v>
      </c>
      <c r="P9" s="15">
        <v>0</v>
      </c>
      <c r="Q9" s="15">
        <v>0</v>
      </c>
      <c r="R9" s="15">
        <f t="shared" si="5"/>
        <v>0</v>
      </c>
      <c r="S9" s="15">
        <v>0</v>
      </c>
      <c r="T9" s="15">
        <v>0</v>
      </c>
      <c r="U9" s="15">
        <f t="shared" si="6"/>
        <v>0</v>
      </c>
      <c r="V9" s="15">
        <v>0</v>
      </c>
      <c r="W9" s="15">
        <v>0</v>
      </c>
      <c r="X9" s="15">
        <f t="shared" si="7"/>
        <v>0</v>
      </c>
      <c r="Y9" s="69">
        <v>0</v>
      </c>
      <c r="Z9" s="18">
        <v>0</v>
      </c>
      <c r="AA9" s="15">
        <f t="shared" si="1"/>
        <v>0</v>
      </c>
      <c r="AB9" s="15">
        <v>0</v>
      </c>
      <c r="AC9" s="15">
        <v>0</v>
      </c>
      <c r="AD9" s="15">
        <f t="shared" si="2"/>
        <v>0</v>
      </c>
      <c r="AE9" s="15">
        <v>0</v>
      </c>
      <c r="AF9" s="15">
        <v>0</v>
      </c>
      <c r="AG9" s="15">
        <f t="shared" si="3"/>
        <v>0</v>
      </c>
      <c r="AH9" s="15">
        <v>0</v>
      </c>
      <c r="AI9" s="15">
        <v>0</v>
      </c>
      <c r="AJ9" s="15">
        <f t="shared" si="4"/>
        <v>0</v>
      </c>
      <c r="AK9" s="15">
        <v>0</v>
      </c>
      <c r="AL9" s="15">
        <v>0</v>
      </c>
    </row>
    <row r="10" spans="1:38" ht="53.45" customHeight="1" x14ac:dyDescent="0.25">
      <c r="A10" s="126"/>
      <c r="B10" s="23" t="s">
        <v>9</v>
      </c>
      <c r="C10" s="15">
        <f>D10+E10</f>
        <v>0</v>
      </c>
      <c r="D10" s="15">
        <v>0</v>
      </c>
      <c r="E10" s="15">
        <v>0</v>
      </c>
      <c r="F10" s="15">
        <f t="shared" si="9"/>
        <v>0</v>
      </c>
      <c r="G10" s="15">
        <v>0</v>
      </c>
      <c r="H10" s="15">
        <v>0</v>
      </c>
      <c r="I10" s="15">
        <f t="shared" si="10"/>
        <v>0</v>
      </c>
      <c r="J10" s="15">
        <v>0</v>
      </c>
      <c r="K10" s="15">
        <v>0</v>
      </c>
      <c r="L10" s="15">
        <f t="shared" si="11"/>
        <v>0</v>
      </c>
      <c r="M10" s="15">
        <v>0</v>
      </c>
      <c r="N10" s="15">
        <v>0</v>
      </c>
      <c r="O10" s="15">
        <f t="shared" si="12"/>
        <v>0</v>
      </c>
      <c r="P10" s="15">
        <v>0</v>
      </c>
      <c r="Q10" s="15">
        <v>0</v>
      </c>
      <c r="R10" s="15">
        <f t="shared" si="5"/>
        <v>0</v>
      </c>
      <c r="S10" s="15">
        <v>0</v>
      </c>
      <c r="T10" s="15">
        <v>0</v>
      </c>
      <c r="U10" s="15">
        <f t="shared" si="6"/>
        <v>0</v>
      </c>
      <c r="V10" s="15">
        <v>0</v>
      </c>
      <c r="W10" s="15">
        <v>0</v>
      </c>
      <c r="X10" s="15">
        <f t="shared" si="7"/>
        <v>0</v>
      </c>
      <c r="Y10" s="69">
        <v>0</v>
      </c>
      <c r="Z10" s="18">
        <v>0</v>
      </c>
      <c r="AA10" s="15">
        <f t="shared" si="1"/>
        <v>0</v>
      </c>
      <c r="AB10" s="15">
        <v>0</v>
      </c>
      <c r="AC10" s="15">
        <v>0</v>
      </c>
      <c r="AD10" s="15">
        <f t="shared" si="2"/>
        <v>0</v>
      </c>
      <c r="AE10" s="15">
        <v>0</v>
      </c>
      <c r="AF10" s="15">
        <v>0</v>
      </c>
      <c r="AG10" s="15">
        <f t="shared" si="3"/>
        <v>0</v>
      </c>
      <c r="AH10" s="15">
        <v>0</v>
      </c>
      <c r="AI10" s="15">
        <v>0</v>
      </c>
      <c r="AJ10" s="15">
        <f t="shared" si="4"/>
        <v>0</v>
      </c>
      <c r="AK10" s="15">
        <v>0</v>
      </c>
      <c r="AL10" s="15">
        <v>0</v>
      </c>
    </row>
    <row r="11" spans="1:38" ht="53.45" customHeight="1" x14ac:dyDescent="0.25">
      <c r="A11" s="126"/>
      <c r="B11" s="23" t="s">
        <v>10</v>
      </c>
      <c r="C11" s="15">
        <f>D11+E11</f>
        <v>0</v>
      </c>
      <c r="D11" s="15">
        <v>0</v>
      </c>
      <c r="E11" s="15">
        <v>0</v>
      </c>
      <c r="F11" s="15">
        <f t="shared" si="9"/>
        <v>0</v>
      </c>
      <c r="G11" s="15">
        <v>0</v>
      </c>
      <c r="H11" s="15">
        <v>0</v>
      </c>
      <c r="I11" s="15">
        <f t="shared" si="10"/>
        <v>0</v>
      </c>
      <c r="J11" s="15">
        <v>0</v>
      </c>
      <c r="K11" s="15">
        <v>0</v>
      </c>
      <c r="L11" s="15">
        <f t="shared" si="11"/>
        <v>0</v>
      </c>
      <c r="M11" s="15">
        <v>0</v>
      </c>
      <c r="N11" s="15">
        <v>0</v>
      </c>
      <c r="O11" s="15">
        <f t="shared" si="12"/>
        <v>0</v>
      </c>
      <c r="P11" s="15">
        <v>0</v>
      </c>
      <c r="Q11" s="15">
        <v>0</v>
      </c>
      <c r="R11" s="15">
        <f t="shared" si="5"/>
        <v>0</v>
      </c>
      <c r="S11" s="15">
        <v>0</v>
      </c>
      <c r="T11" s="15">
        <v>0</v>
      </c>
      <c r="U11" s="15">
        <f t="shared" si="6"/>
        <v>0</v>
      </c>
      <c r="V11" s="15">
        <v>0</v>
      </c>
      <c r="W11" s="15">
        <v>0</v>
      </c>
      <c r="X11" s="15">
        <f t="shared" si="7"/>
        <v>0</v>
      </c>
      <c r="Y11" s="69">
        <v>0</v>
      </c>
      <c r="Z11" s="18">
        <v>0</v>
      </c>
      <c r="AA11" s="15">
        <f>AB11+AC11</f>
        <v>0</v>
      </c>
      <c r="AB11" s="15">
        <v>0</v>
      </c>
      <c r="AC11" s="15">
        <v>0</v>
      </c>
      <c r="AD11" s="15">
        <f t="shared" si="2"/>
        <v>0</v>
      </c>
      <c r="AE11" s="15">
        <v>0</v>
      </c>
      <c r="AF11" s="15">
        <v>0</v>
      </c>
      <c r="AG11" s="15">
        <f t="shared" si="3"/>
        <v>0</v>
      </c>
      <c r="AH11" s="15">
        <v>0</v>
      </c>
      <c r="AI11" s="15">
        <v>0</v>
      </c>
      <c r="AJ11" s="15">
        <f t="shared" si="4"/>
        <v>0</v>
      </c>
      <c r="AK11" s="15">
        <v>0</v>
      </c>
      <c r="AL11" s="15">
        <v>0</v>
      </c>
    </row>
    <row r="12" spans="1:38" ht="53.45" customHeight="1" x14ac:dyDescent="0.25">
      <c r="A12" s="126"/>
      <c r="B12" s="23" t="s">
        <v>11</v>
      </c>
      <c r="C12" s="15">
        <f>D12+E12</f>
        <v>0</v>
      </c>
      <c r="D12" s="15">
        <v>0</v>
      </c>
      <c r="E12" s="15">
        <v>0</v>
      </c>
      <c r="F12" s="15">
        <f t="shared" si="9"/>
        <v>0</v>
      </c>
      <c r="G12" s="15">
        <v>0</v>
      </c>
      <c r="H12" s="15">
        <v>0</v>
      </c>
      <c r="I12" s="15">
        <f t="shared" si="10"/>
        <v>0</v>
      </c>
      <c r="J12" s="15">
        <v>0</v>
      </c>
      <c r="K12" s="15">
        <v>0</v>
      </c>
      <c r="L12" s="15">
        <f t="shared" si="11"/>
        <v>0</v>
      </c>
      <c r="M12" s="15">
        <v>0</v>
      </c>
      <c r="N12" s="15">
        <v>0</v>
      </c>
      <c r="O12" s="15">
        <f t="shared" si="12"/>
        <v>0</v>
      </c>
      <c r="P12" s="15">
        <v>0</v>
      </c>
      <c r="Q12" s="15">
        <v>0</v>
      </c>
      <c r="R12" s="15">
        <f t="shared" si="5"/>
        <v>0</v>
      </c>
      <c r="S12" s="15">
        <v>0</v>
      </c>
      <c r="T12" s="15">
        <v>0</v>
      </c>
      <c r="U12" s="15">
        <f t="shared" si="6"/>
        <v>0</v>
      </c>
      <c r="V12" s="15">
        <v>0</v>
      </c>
      <c r="W12" s="15">
        <v>0</v>
      </c>
      <c r="X12" s="15">
        <f t="shared" si="7"/>
        <v>0</v>
      </c>
      <c r="Y12" s="69">
        <v>0</v>
      </c>
      <c r="Z12" s="18">
        <v>0</v>
      </c>
      <c r="AA12" s="15">
        <f t="shared" si="1"/>
        <v>0</v>
      </c>
      <c r="AB12" s="15">
        <v>0</v>
      </c>
      <c r="AC12" s="15">
        <v>0</v>
      </c>
      <c r="AD12" s="15">
        <f t="shared" si="2"/>
        <v>0</v>
      </c>
      <c r="AE12" s="15">
        <v>0</v>
      </c>
      <c r="AF12" s="15">
        <v>0</v>
      </c>
      <c r="AG12" s="15">
        <f t="shared" si="3"/>
        <v>0</v>
      </c>
      <c r="AH12" s="15">
        <v>0</v>
      </c>
      <c r="AI12" s="15">
        <v>0</v>
      </c>
      <c r="AJ12" s="15">
        <f t="shared" si="4"/>
        <v>0</v>
      </c>
      <c r="AK12" s="15">
        <v>0</v>
      </c>
      <c r="AL12" s="15">
        <v>0</v>
      </c>
    </row>
    <row r="13" spans="1:38" ht="53.45" customHeight="1" thickBot="1" x14ac:dyDescent="0.3">
      <c r="A13" s="125"/>
      <c r="B13" s="19" t="s">
        <v>12</v>
      </c>
      <c r="C13" s="21">
        <v>0</v>
      </c>
      <c r="D13" s="21">
        <v>0</v>
      </c>
      <c r="E13" s="21">
        <v>0</v>
      </c>
      <c r="F13" s="21">
        <f t="shared" si="9"/>
        <v>0</v>
      </c>
      <c r="G13" s="21">
        <v>0</v>
      </c>
      <c r="H13" s="21">
        <v>0</v>
      </c>
      <c r="I13" s="21">
        <f t="shared" si="10"/>
        <v>0</v>
      </c>
      <c r="J13" s="21">
        <v>0</v>
      </c>
      <c r="K13" s="21">
        <v>0</v>
      </c>
      <c r="L13" s="21">
        <f t="shared" si="11"/>
        <v>0</v>
      </c>
      <c r="M13" s="21">
        <v>0</v>
      </c>
      <c r="N13" s="21">
        <v>0</v>
      </c>
      <c r="O13" s="21">
        <f t="shared" si="12"/>
        <v>0</v>
      </c>
      <c r="P13" s="21">
        <v>0</v>
      </c>
      <c r="Q13" s="21">
        <v>0</v>
      </c>
      <c r="R13" s="21">
        <f t="shared" si="5"/>
        <v>0</v>
      </c>
      <c r="S13" s="21">
        <v>0</v>
      </c>
      <c r="T13" s="21">
        <v>0</v>
      </c>
      <c r="U13" s="21">
        <f t="shared" si="6"/>
        <v>0</v>
      </c>
      <c r="V13" s="21">
        <v>0</v>
      </c>
      <c r="W13" s="21">
        <v>0</v>
      </c>
      <c r="X13" s="21">
        <f t="shared" si="7"/>
        <v>0</v>
      </c>
      <c r="Y13" s="21">
        <v>0</v>
      </c>
      <c r="Z13" s="22">
        <v>0</v>
      </c>
      <c r="AA13" s="21">
        <f t="shared" si="1"/>
        <v>0</v>
      </c>
      <c r="AB13" s="21">
        <v>0</v>
      </c>
      <c r="AC13" s="21">
        <v>0</v>
      </c>
      <c r="AD13" s="21">
        <f t="shared" si="2"/>
        <v>0</v>
      </c>
      <c r="AE13" s="21">
        <v>0</v>
      </c>
      <c r="AF13" s="21">
        <v>0</v>
      </c>
      <c r="AG13" s="21">
        <f t="shared" si="3"/>
        <v>0</v>
      </c>
      <c r="AH13" s="21">
        <v>0</v>
      </c>
      <c r="AI13" s="21">
        <v>0</v>
      </c>
      <c r="AJ13" s="21">
        <f t="shared" si="4"/>
        <v>0</v>
      </c>
      <c r="AK13" s="21">
        <v>0</v>
      </c>
      <c r="AL13" s="21">
        <v>0</v>
      </c>
    </row>
    <row r="14" spans="1:38" x14ac:dyDescent="0.25">
      <c r="A14" s="24"/>
      <c r="B14" s="24"/>
      <c r="C14" s="24"/>
      <c r="D14" s="24"/>
      <c r="E14" s="24"/>
      <c r="F14" s="2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38" ht="35.450000000000003" customHeight="1" x14ac:dyDescent="0.25">
      <c r="A15" s="127" t="s">
        <v>26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</row>
    <row r="16" spans="1:38" ht="72" customHeight="1" x14ac:dyDescent="0.25">
      <c r="A16" s="127" t="s">
        <v>27</v>
      </c>
      <c r="B16" s="127"/>
      <c r="C16" s="127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7"/>
      <c r="P16" s="127"/>
      <c r="Q16" s="127"/>
      <c r="R16" s="127"/>
      <c r="S16" s="127"/>
      <c r="T16" s="127"/>
      <c r="U16" s="127"/>
      <c r="V16" s="127"/>
      <c r="W16" s="127"/>
      <c r="X16" s="127"/>
      <c r="Y16" s="127"/>
      <c r="Z16" s="127"/>
    </row>
  </sheetData>
  <mergeCells count="19">
    <mergeCell ref="A2:Z2"/>
    <mergeCell ref="A4:B5"/>
    <mergeCell ref="C4:E4"/>
    <mergeCell ref="F4:H4"/>
    <mergeCell ref="I4:K4"/>
    <mergeCell ref="L4:N4"/>
    <mergeCell ref="O4:Q4"/>
    <mergeCell ref="R4:T4"/>
    <mergeCell ref="U4:W4"/>
    <mergeCell ref="X4:Z4"/>
    <mergeCell ref="A16:Z16"/>
    <mergeCell ref="AA4:AC4"/>
    <mergeCell ref="AJ4:AL4"/>
    <mergeCell ref="A6:B6"/>
    <mergeCell ref="A7:A8"/>
    <mergeCell ref="A9:A13"/>
    <mergeCell ref="A15:W15"/>
    <mergeCell ref="AD4:AF4"/>
    <mergeCell ref="AG4:AI4"/>
  </mergeCells>
  <phoneticPr fontId="7" type="noConversion"/>
  <printOptions horizontalCentered="1" verticalCentered="1"/>
  <pageMargins left="0.51181102362204722" right="0.51181102362204722" top="0.74803149606299213" bottom="0.55118110236220474" header="0.31496062992125984" footer="0.31496062992125984"/>
  <pageSetup paperSize="8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</vt:i4>
      </vt:variant>
    </vt:vector>
  </HeadingPairs>
  <TitlesOfParts>
    <vt:vector size="5" baseType="lpstr">
      <vt:lpstr>113年度~</vt:lpstr>
      <vt:lpstr>110-112年度 </vt:lpstr>
      <vt:lpstr>102-109年度</vt:lpstr>
      <vt:lpstr>'102-109年度'!Print_Area</vt:lpstr>
      <vt:lpstr>'110-112年度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陳文蕙</dc:creator>
  <cp:lastModifiedBy>邱逸欣</cp:lastModifiedBy>
  <cp:lastPrinted>2026-02-23T08:14:43Z</cp:lastPrinted>
  <dcterms:created xsi:type="dcterms:W3CDTF">2025-08-08T03:30:24Z</dcterms:created>
  <dcterms:modified xsi:type="dcterms:W3CDTF">2026-03-25T03:28:29Z</dcterms:modified>
</cp:coreProperties>
</file>