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5年\11505安家費\"/>
    </mc:Choice>
  </mc:AlternateContent>
  <xr:revisionPtr revIDLastSave="0" documentId="8_{88588A00-1518-484E-9864-31E6842F7397}" xr6:coauthVersionLast="47" xr6:coauthVersionMax="47" xr10:uidLastSave="{00000000-0000-0000-0000-000000000000}"/>
  <bookViews>
    <workbookView xWindow="-120" yWindow="-120" windowWidth="29040" windowHeight="15720" xr2:uid="{4FDE6386-7BAC-436F-9795-0073A1A57702}"/>
  </bookViews>
  <sheets>
    <sheet name="10720-06-03-1" sheetId="1" r:id="rId1"/>
    <sheet name="10720-06-03-2" sheetId="2" r:id="rId2"/>
    <sheet name="10720-06-03-3" sheetId="3" r:id="rId3"/>
    <sheet name="10720-06-03-4" sheetId="5" r:id="rId4"/>
    <sheet name="10720-06-03-5" sheetId="4" r:id="rId5"/>
    <sheet name="10720-06-03-6" sheetId="6" r:id="rId6"/>
  </sheets>
  <definedNames>
    <definedName name="pp" localSheetId="1">'10720-06-03-2'!$A$3:$AB$37</definedName>
    <definedName name="pp" localSheetId="2">'10720-06-03-3'!$A$3:$AB$37</definedName>
    <definedName name="pp" localSheetId="3">'10720-06-03-4'!$A$3:$M$36</definedName>
    <definedName name="pp" localSheetId="4">'10720-06-03-5'!$A$3:$AB$37</definedName>
    <definedName name="pp" localSheetId="5">'10720-06-03-6'!$A$3:$AB$37</definedName>
    <definedName name="pp">'10720-06-03-1'!$A$3:$AB$37</definedName>
    <definedName name="_xlnm.Print_Area" localSheetId="0">'10720-06-03-1'!$A$3:$AB$36</definedName>
    <definedName name="_xlnm.Print_Area" localSheetId="1">'10720-06-03-2'!$A$3:$AB$36</definedName>
    <definedName name="_xlnm.Print_Area" localSheetId="2">'10720-06-03-3'!$A$3:$AB$36</definedName>
    <definedName name="_xlnm.Print_Area" localSheetId="3">'10720-06-03-4'!$A$3:$M$36</definedName>
    <definedName name="_xlnm.Print_Area" localSheetId="4">'10720-06-03-5'!$A$3:$AB$36</definedName>
    <definedName name="_xlnm.Print_Area" localSheetId="5">'10720-06-03-6'!$A$3:$AB$36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6" i="4" l="1"/>
  <c r="A36" i="5"/>
  <c r="Y4" i="6"/>
  <c r="B4" i="6"/>
  <c r="Y3" i="6"/>
  <c r="Y4" i="4"/>
  <c r="B4" i="4"/>
  <c r="Y3" i="4"/>
  <c r="L3" i="5"/>
  <c r="B4" i="5"/>
  <c r="L4" i="5"/>
  <c r="Y4" i="3"/>
  <c r="B4" i="3"/>
  <c r="Y3" i="3"/>
  <c r="Y4" i="2"/>
  <c r="B4" i="2"/>
  <c r="Y3" i="2"/>
  <c r="W35" i="6"/>
  <c r="C6" i="5"/>
  <c r="D6" i="6"/>
  <c r="D6" i="4"/>
  <c r="D6" i="3"/>
  <c r="D6" i="2"/>
  <c r="Y4" i="1"/>
  <c r="Y3" i="1"/>
  <c r="D6" i="1"/>
  <c r="A4" i="5"/>
  <c r="A3" i="5"/>
  <c r="A4" i="6"/>
  <c r="A3" i="6"/>
  <c r="A4" i="4"/>
  <c r="A3" i="4"/>
  <c r="A4" i="3"/>
  <c r="A3" i="3"/>
  <c r="A4" i="2"/>
  <c r="A3" i="2"/>
  <c r="B4" i="1"/>
  <c r="A4" i="1"/>
  <c r="A3" i="1"/>
  <c r="A5" i="6"/>
  <c r="A5" i="4"/>
  <c r="A5" i="5"/>
  <c r="A5" i="3"/>
  <c r="A5" i="2"/>
  <c r="A5" i="1"/>
  <c r="A36" i="6"/>
  <c r="A35" i="6"/>
  <c r="A34" i="6"/>
  <c r="A35" i="5"/>
  <c r="A34" i="5"/>
  <c r="A34" i="3"/>
  <c r="A35" i="3"/>
  <c r="A36" i="3"/>
  <c r="A34" i="2"/>
  <c r="A35" i="2"/>
  <c r="A36" i="2"/>
  <c r="A36" i="1"/>
  <c r="A35" i="1"/>
  <c r="A34" i="1"/>
</calcChain>
</file>

<file path=xl/sharedStrings.xml><?xml version="1.0" encoding="utf-8"?>
<sst xmlns="http://schemas.openxmlformats.org/spreadsheetml/2006/main" count="367" uniqueCount="71">
  <si>
    <t>鄉鎮市區別</t>
    <phoneticPr fontId="2" type="noConversion"/>
  </si>
  <si>
    <t>發給戶數</t>
    <phoneticPr fontId="2" type="noConversion"/>
  </si>
  <si>
    <t>發給戶數</t>
    <phoneticPr fontId="2" type="noConversion"/>
  </si>
  <si>
    <t>發給口數</t>
    <phoneticPr fontId="2" type="noConversion"/>
  </si>
  <si>
    <t>發給口數</t>
    <phoneticPr fontId="2" type="noConversion"/>
  </si>
  <si>
    <t>金額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</si>
  <si>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</si>
  <si>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</si>
  <si>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</si>
  <si>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</si>
  <si>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一次安家費</t>
    <phoneticPr fontId="2" type="noConversion"/>
  </si>
  <si>
    <t>三節生活扶助金</t>
    <phoneticPr fontId="2" type="noConversion"/>
  </si>
  <si>
    <t>鄉鎮市區別</t>
    <phoneticPr fontId="2" type="noConversion"/>
  </si>
  <si>
    <t>一次安家費</t>
    <phoneticPr fontId="2" type="noConversion"/>
  </si>
  <si>
    <t>三節生活扶助金</t>
    <phoneticPr fontId="2" type="noConversion"/>
  </si>
  <si>
    <t>發給戶數</t>
    <phoneticPr fontId="2" type="noConversion"/>
  </si>
  <si>
    <t>發給口數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</si>
  <si>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</si>
  <si>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</si>
  <si>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</si>
  <si>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</si>
  <si>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#pt1</t>
    <phoneticPr fontId="2" type="noConversion"/>
  </si>
  <si>
    <t>鄉鎮市區別</t>
    <phoneticPr fontId="2" type="noConversion"/>
  </si>
  <si>
    <t>發給戶數</t>
    <phoneticPr fontId="2" type="noConversion"/>
  </si>
  <si>
    <t>發給口數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</si>
  <si>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</si>
  <si>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</si>
  <si>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</si>
  <si>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</si>
  <si>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合計</t>
    <phoneticPr fontId="2" type="noConversion"/>
  </si>
  <si>
    <t>小計</t>
    <phoneticPr fontId="2" type="noConversion"/>
  </si>
  <si>
    <t>合計</t>
    <phoneticPr fontId="2" type="noConversion"/>
  </si>
  <si>
    <t>總                 計</t>
    <phoneticPr fontId="2" type="noConversion"/>
  </si>
  <si>
    <t>一次安家費(役期4個月)</t>
    <phoneticPr fontId="2" type="noConversion"/>
  </si>
  <si>
    <t>一次安家費(役期6個月)</t>
    <phoneticPr fontId="2" type="noConversion"/>
  </si>
  <si>
    <t>一次安家費(役期10個月)</t>
    <phoneticPr fontId="5" type="noConversion"/>
  </si>
  <si>
    <t>一般替代役役男(94年次以後出生)</t>
    <phoneticPr fontId="5" type="noConversion"/>
  </si>
  <si>
    <t>一般替代役役男(83年次至93年次出生)</t>
    <phoneticPr fontId="2" type="noConversion"/>
  </si>
  <si>
    <t>一般替代役役男(83年次至93年次出生)</t>
    <phoneticPr fontId="2" type="noConversion"/>
  </si>
  <si>
    <t>一 般替代役役男 (82年次以前出生)</t>
    <phoneticPr fontId="2" type="noConversion"/>
  </si>
  <si>
    <t>研發及產業訓儲替代役役男</t>
    <phoneticPr fontId="2" type="noConversion"/>
  </si>
  <si>
    <t>編製機關</t>
    <phoneticPr fontId="5" type="noConversion"/>
  </si>
  <si>
    <t>表　　號</t>
    <phoneticPr fontId="5" type="noConversion"/>
  </si>
  <si>
    <t>單位：戶；口；新臺幣元</t>
    <phoneticPr fontId="2" type="noConversion"/>
  </si>
  <si>
    <t>編製機關</t>
  </si>
  <si>
    <t>表　　號</t>
  </si>
  <si>
    <t>單位：戶；口；新臺幣元</t>
    <phoneticPr fontId="5" type="noConversion"/>
  </si>
  <si>
    <t>總    計</t>
    <phoneticPr fontId="2" type="noConversion"/>
  </si>
  <si>
    <t xml:space="preserve">  桃園區</t>
    <phoneticPr fontId="2" type="noConversion"/>
  </si>
  <si>
    <t xml:space="preserve">  中壢區</t>
    <phoneticPr fontId="2" type="noConversion"/>
  </si>
  <si>
    <t xml:space="preserve">  平鎮區</t>
    <phoneticPr fontId="2" type="noConversion"/>
  </si>
  <si>
    <t xml:space="preserve">  八德區</t>
    <phoneticPr fontId="2" type="noConversion"/>
  </si>
  <si>
    <t xml:space="preserve">  楊梅區</t>
    <phoneticPr fontId="2" type="noConversion"/>
  </si>
  <si>
    <t xml:space="preserve">  大溪區</t>
    <phoneticPr fontId="2" type="noConversion"/>
  </si>
  <si>
    <t xml:space="preserve">  蘆竹區</t>
    <phoneticPr fontId="2" type="noConversion"/>
  </si>
  <si>
    <t xml:space="preserve">  大園區</t>
    <phoneticPr fontId="2" type="noConversion"/>
  </si>
  <si>
    <t xml:space="preserve">  龜山區</t>
    <phoneticPr fontId="2" type="noConversion"/>
  </si>
  <si>
    <t xml:space="preserve">  龍潭區</t>
    <phoneticPr fontId="2" type="noConversion"/>
  </si>
  <si>
    <t xml:space="preserve">  新屋區</t>
    <phoneticPr fontId="2" type="noConversion"/>
  </si>
  <si>
    <t xml:space="preserve">  觀音區</t>
    <phoneticPr fontId="2" type="noConversion"/>
  </si>
  <si>
    <t xml:space="preserve">  復興區</t>
    <phoneticPr fontId="2" type="noConversion"/>
  </si>
  <si>
    <t>公　開　類</t>
    <phoneticPr fontId="2" type="noConversion"/>
  </si>
  <si>
    <t>桃園市政府民政局</t>
  </si>
  <si>
    <t>月　　　報</t>
  </si>
  <si>
    <t>於每月結束後5日內編報</t>
  </si>
  <si>
    <t>10720-06-03-2</t>
  </si>
  <si>
    <t>桃園市替代役役男家屬安家費及三節生活扶助金統計</t>
  </si>
  <si>
    <t>中華民國115年 5月</t>
  </si>
  <si>
    <t>根據本府及鄉(鎮、市、區)公所所報資料彙編。</t>
    <phoneticPr fontId="2" type="noConversion"/>
  </si>
  <si>
    <t>民國115年 5月27日 15:56:37 印製</t>
  </si>
  <si>
    <t>本表編製2份，於完成會核程序並經機關長官核章後，1份送主計處(室)，1份自存外，應由網際網路線上傳送至內政部統計資料庫。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</si>
</sst>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00;\-#,##0.0000;&quot;－&quot;"/>
    <numFmt numFmtId="177" formatCode="#,##0.000000_);[Red]\(#,##0.000000\)"/>
    <numFmt numFmtId="178" formatCode="#,##0_);[Red]\(#,##0\)"/>
    <numFmt numFmtId="179" formatCode="###,##0"/>
    <numFmt numFmtId="180" formatCode="###,###,##0"/>
    <numFmt numFmtId="181" formatCode="###,##0;\-###,##0;&quot;－&quot;"/>
    <numFmt numFmtId="182" formatCode="###,###,##0;\-###,###,##0;&quot;－&quot;"/>
  </numFmts>
  <fonts count="9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78" fontId="3" fillId="0" borderId="17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9" xfId="0" applyFont="1" applyBorder="1" applyAlignment="1">
      <alignment wrapText="1"/>
    </xf>
    <xf numFmtId="179" fontId="7" fillId="0" borderId="5" xfId="0" applyNumberFormat="1" applyFont="1" applyBorder="1" applyAlignment="1">
      <alignment horizontal="right" vertical="center"/>
    </xf>
    <xf numFmtId="179" fontId="7" fillId="0" borderId="6" xfId="0" applyNumberFormat="1" applyFont="1" applyBorder="1" applyAlignment="1">
      <alignment horizontal="right" vertical="center"/>
    </xf>
    <xf numFmtId="179" fontId="7" fillId="0" borderId="2" xfId="0" applyNumberFormat="1" applyFont="1" applyBorder="1" applyAlignment="1">
      <alignment horizontal="right" vertical="center"/>
    </xf>
    <xf numFmtId="179" fontId="7" fillId="0" borderId="1" xfId="0" applyNumberFormat="1" applyFont="1" applyBorder="1" applyAlignment="1">
      <alignment horizontal="right" vertical="center"/>
    </xf>
    <xf numFmtId="179" fontId="7" fillId="0" borderId="14" xfId="0" applyNumberFormat="1" applyFont="1" applyBorder="1" applyAlignment="1">
      <alignment horizontal="right" vertical="center"/>
    </xf>
    <xf numFmtId="180" fontId="7" fillId="0" borderId="2" xfId="0" applyNumberFormat="1" applyFont="1" applyBorder="1" applyAlignment="1">
      <alignment horizontal="right" vertical="center"/>
    </xf>
    <xf numFmtId="180" fontId="7" fillId="0" borderId="1" xfId="0" applyNumberFormat="1" applyFont="1" applyBorder="1" applyAlignment="1">
      <alignment horizontal="right" vertical="center"/>
    </xf>
    <xf numFmtId="180" fontId="7" fillId="0" borderId="14" xfId="0" applyNumberFormat="1" applyFont="1" applyBorder="1" applyAlignment="1">
      <alignment horizontal="right" vertical="center"/>
    </xf>
    <xf numFmtId="181" fontId="7" fillId="0" borderId="6" xfId="0" applyNumberFormat="1" applyFont="1" applyBorder="1" applyAlignment="1">
      <alignment horizontal="right" vertical="center"/>
    </xf>
    <xf numFmtId="181" fontId="7" fillId="0" borderId="1" xfId="0" applyNumberFormat="1" applyFont="1" applyBorder="1" applyAlignment="1">
      <alignment horizontal="right" vertical="center"/>
    </xf>
    <xf numFmtId="181" fontId="7" fillId="0" borderId="2" xfId="0" applyNumberFormat="1" applyFont="1" applyBorder="1" applyAlignment="1">
      <alignment horizontal="right" vertical="center"/>
    </xf>
    <xf numFmtId="181" fontId="7" fillId="0" borderId="14" xfId="0" applyNumberFormat="1" applyFont="1" applyBorder="1" applyAlignment="1">
      <alignment horizontal="right" vertical="center"/>
    </xf>
    <xf numFmtId="182" fontId="7" fillId="0" borderId="1" xfId="0" applyNumberFormat="1" applyFont="1" applyBorder="1" applyAlignment="1">
      <alignment horizontal="right" vertical="center"/>
    </xf>
    <xf numFmtId="182" fontId="7" fillId="0" borderId="2" xfId="0" applyNumberFormat="1" applyFont="1" applyBorder="1" applyAlignment="1">
      <alignment horizontal="right" vertical="center"/>
    </xf>
    <xf numFmtId="182" fontId="7" fillId="0" borderId="14" xfId="0" applyNumberFormat="1" applyFont="1" applyBorder="1" applyAlignment="1">
      <alignment horizontal="right" vertical="center"/>
    </xf>
    <xf numFmtId="0" fontId="8" fillId="0" borderId="0" xfId="0" applyFont="1"/>
    <xf numFmtId="0" fontId="4" fillId="0" borderId="0" xfId="0" applyFont="1"/>
    <xf numFmtId="181" fontId="7" fillId="0" borderId="16" xfId="0" applyNumberFormat="1" applyFont="1" applyBorder="1" applyAlignment="1">
      <alignment horizontal="right" vertical="center"/>
    </xf>
    <xf numFmtId="181" fontId="7" fillId="0" borderId="17" xfId="0" applyNumberFormat="1" applyFont="1" applyBorder="1" applyAlignment="1">
      <alignment horizontal="right" vertical="center"/>
    </xf>
    <xf numFmtId="182" fontId="7" fillId="0" borderId="5" xfId="0" applyNumberFormat="1" applyFont="1" applyBorder="1" applyAlignment="1">
      <alignment horizontal="right" vertical="center"/>
    </xf>
    <xf numFmtId="182" fontId="7" fillId="0" borderId="6" xfId="0" applyNumberFormat="1" applyFont="1" applyBorder="1" applyAlignment="1">
      <alignment horizontal="right" vertical="center"/>
    </xf>
    <xf numFmtId="179" fontId="7" fillId="0" borderId="16" xfId="0" applyNumberFormat="1" applyFont="1" applyBorder="1" applyAlignment="1">
      <alignment horizontal="right" vertical="center"/>
    </xf>
    <xf numFmtId="179" fontId="7" fillId="0" borderId="17" xfId="0" applyNumberFormat="1" applyFont="1" applyBorder="1" applyAlignment="1">
      <alignment horizontal="right" vertical="center"/>
    </xf>
    <xf numFmtId="182" fontId="7" fillId="0" borderId="8" xfId="0" applyNumberFormat="1" applyFont="1" applyBorder="1" applyAlignment="1">
      <alignment horizontal="right" vertical="center"/>
    </xf>
    <xf numFmtId="182" fontId="7" fillId="0" borderId="9" xfId="0" applyNumberFormat="1" applyFont="1" applyBorder="1" applyAlignment="1">
      <alignment horizontal="right" vertical="center"/>
    </xf>
    <xf numFmtId="181" fontId="7" fillId="0" borderId="5" xfId="0" applyNumberFormat="1" applyFont="1" applyBorder="1" applyAlignment="1">
      <alignment horizontal="right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2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31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right" wrapText="1"/>
    </xf>
    <xf numFmtId="0" fontId="1" fillId="0" borderId="19" xfId="0" applyFont="1" applyBorder="1" applyAlignment="1">
      <alignment horizont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33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109A5454-DD26-4D2C-4D5D-59297C9395C0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2050" name="Text Box 2">
          <a:extLst>
            <a:ext uri="{FF2B5EF4-FFF2-40B4-BE49-F238E27FC236}">
              <a16:creationId xmlns:a16="http://schemas.microsoft.com/office/drawing/2014/main" id="{935FEE72-1270-4FE5-0A8D-6854E75C2D20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87D5530D-3C26-55B4-F56C-5F4FFC134FBB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34</xdr:row>
      <xdr:rowOff>126781</xdr:rowOff>
    </xdr:from>
    <xdr:to>
      <xdr:col>18</xdr:col>
      <xdr:colOff>49186</xdr:colOff>
      <xdr:row>35</xdr:row>
      <xdr:rowOff>180976</xdr:rowOff>
    </xdr:to>
    <xdr:sp macro="" textlink="#REF!">
      <xdr:nvSpPr>
        <xdr:cNvPr id="13" name="報表類別">
          <a:extLst>
            <a:ext uri="{FF2B5EF4-FFF2-40B4-BE49-F238E27FC236}">
              <a16:creationId xmlns:a16="http://schemas.microsoft.com/office/drawing/2014/main" id="{C16D8CBD-7FA0-CAE6-AB71-FB624B2D798B}"/>
            </a:ext>
          </a:extLst>
        </xdr:cNvPr>
        <xdr:cNvSpPr>
          <a:spLocks noChangeArrowheads="1" noTextEdit="1"/>
        </xdr:cNvSpPr>
      </xdr:nvSpPr>
      <xdr:spPr bwMode="auto">
        <a:xfrm>
          <a:off x="10266268" y="8994556"/>
          <a:ext cx="2735237" cy="28279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/>
        <a:lstStyle/>
        <a:p>
          <a:fld id="{78CD2DB3-DBCB-45AE-BA22-F56739549217}" type="TxLink">
            <a:rPr lang="zh-TW" altLang="en-US" sz="1200" b="0" i="0" u="none" strike="noStrike">
              <a:solidFill>
                <a:srgbClr val="000000"/>
              </a:solidFill>
              <a:latin typeface="Times New Roman"/>
              <a:cs typeface="Times New Roman"/>
            </a:rPr>
            <a:pPr/>
            <a:t>​</a:t>
          </a:fld>
          <a:endParaRPr lang="zh-TW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A5E9EE0-3AC1-4D09-565E-52B9FD950C9A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D716013-EF60-B522-0A4C-BC022B4A0BF5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98B00-F841-428A-AD75-725EBE3BB0B6}">
  <sheetPr codeName="Sheet1"/>
  <dimension ref="A1:AB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53" t="s">
        <v>44</v>
      </c>
      <c r="X3" s="53"/>
      <c r="Y3" s="53" t="str">
        <f>B1</f>
        <v>桃園市政府民政局</v>
      </c>
      <c r="Z3" s="53"/>
      <c r="AA3" s="53"/>
      <c r="AB3" s="53"/>
    </row>
    <row r="4" spans="1:28" ht="18" customHeight="1" thickBot="1" x14ac:dyDescent="0.25">
      <c r="A4" s="24" t="str">
        <f>C1</f>
        <v>月　　　報</v>
      </c>
      <c r="B4" s="54" t="str">
        <f>D1</f>
        <v>於每月結束後5日內編報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3" t="s">
        <v>45</v>
      </c>
      <c r="X4" s="53"/>
      <c r="Y4" s="53" t="str">
        <f>E1</f>
        <v>10720-06-03-2</v>
      </c>
      <c r="Z4" s="53"/>
      <c r="AA4" s="53"/>
      <c r="AB4" s="53"/>
    </row>
    <row r="5" spans="1:28" ht="36" customHeight="1" x14ac:dyDescent="0.2">
      <c r="A5" s="69" t="str">
        <f>F1</f>
        <v>桃園市替代役役男家屬安家費及三節生活扶助金統計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</row>
    <row r="6" spans="1:28" ht="24" customHeight="1" thickBot="1" x14ac:dyDescent="0.3">
      <c r="A6" s="25"/>
      <c r="B6" s="25"/>
      <c r="C6" s="26"/>
      <c r="D6" s="81" t="str">
        <f>G1</f>
        <v>中華民國115年 5月</v>
      </c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0" t="s">
        <v>43</v>
      </c>
      <c r="Z6" s="80"/>
      <c r="AA6" s="80"/>
      <c r="AB6" s="80"/>
    </row>
    <row r="7" spans="1:28" s="1" customFormat="1" ht="18" customHeight="1" x14ac:dyDescent="0.2">
      <c r="A7" s="75" t="s">
        <v>0</v>
      </c>
      <c r="B7" s="70" t="s">
        <v>32</v>
      </c>
      <c r="C7" s="71"/>
      <c r="D7" s="71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3"/>
    </row>
    <row r="8" spans="1:28" s="1" customFormat="1" ht="18" customHeight="1" x14ac:dyDescent="0.2">
      <c r="A8" s="76"/>
      <c r="B8" s="74" t="s">
        <v>31</v>
      </c>
      <c r="C8" s="67"/>
      <c r="D8" s="68"/>
      <c r="E8" s="66" t="s">
        <v>10</v>
      </c>
      <c r="F8" s="67"/>
      <c r="G8" s="67"/>
      <c r="H8" s="67"/>
      <c r="I8" s="67"/>
      <c r="J8" s="67"/>
      <c r="K8" s="67"/>
      <c r="L8" s="67"/>
      <c r="M8" s="67"/>
      <c r="N8" s="67"/>
      <c r="O8" s="67"/>
      <c r="P8" s="68"/>
      <c r="Q8" s="63" t="s">
        <v>11</v>
      </c>
      <c r="R8" s="64"/>
      <c r="S8" s="64"/>
      <c r="T8" s="64"/>
      <c r="U8" s="64"/>
      <c r="V8" s="64"/>
      <c r="W8" s="64"/>
      <c r="X8" s="64"/>
      <c r="Y8" s="64"/>
      <c r="Z8" s="64"/>
      <c r="AA8" s="64"/>
      <c r="AB8" s="65"/>
    </row>
    <row r="9" spans="1:28" s="1" customFormat="1" ht="18" customHeight="1" x14ac:dyDescent="0.2">
      <c r="A9" s="76"/>
      <c r="B9" s="57" t="s">
        <v>1</v>
      </c>
      <c r="C9" s="59" t="s">
        <v>3</v>
      </c>
      <c r="D9" s="78" t="s">
        <v>5</v>
      </c>
      <c r="E9" s="63" t="s">
        <v>30</v>
      </c>
      <c r="F9" s="64"/>
      <c r="G9" s="65"/>
      <c r="H9" s="63" t="s">
        <v>7</v>
      </c>
      <c r="I9" s="64"/>
      <c r="J9" s="65"/>
      <c r="K9" s="63" t="s">
        <v>8</v>
      </c>
      <c r="L9" s="64"/>
      <c r="M9" s="65"/>
      <c r="N9" s="63" t="s">
        <v>9</v>
      </c>
      <c r="O9" s="64"/>
      <c r="P9" s="65"/>
      <c r="Q9" s="63" t="s">
        <v>30</v>
      </c>
      <c r="R9" s="64"/>
      <c r="S9" s="65"/>
      <c r="T9" s="63" t="s">
        <v>7</v>
      </c>
      <c r="U9" s="64"/>
      <c r="V9" s="65"/>
      <c r="W9" s="63" t="s">
        <v>8</v>
      </c>
      <c r="X9" s="64"/>
      <c r="Y9" s="65"/>
      <c r="Z9" s="63" t="s">
        <v>9</v>
      </c>
      <c r="AA9" s="64"/>
      <c r="AB9" s="65"/>
    </row>
    <row r="10" spans="1:28" s="1" customFormat="1" ht="33.950000000000003" customHeight="1" thickBot="1" x14ac:dyDescent="0.25">
      <c r="A10" s="77"/>
      <c r="B10" s="58"/>
      <c r="C10" s="60"/>
      <c r="D10" s="79"/>
      <c r="E10" s="17" t="s">
        <v>2</v>
      </c>
      <c r="F10" s="15" t="s">
        <v>4</v>
      </c>
      <c r="G10" s="15" t="s">
        <v>6</v>
      </c>
      <c r="H10" s="17" t="s">
        <v>2</v>
      </c>
      <c r="I10" s="15" t="s">
        <v>4</v>
      </c>
      <c r="J10" s="15" t="s">
        <v>6</v>
      </c>
      <c r="K10" s="17" t="s">
        <v>2</v>
      </c>
      <c r="L10" s="15" t="s">
        <v>4</v>
      </c>
      <c r="M10" s="15" t="s">
        <v>6</v>
      </c>
      <c r="N10" s="17" t="s">
        <v>2</v>
      </c>
      <c r="O10" s="15" t="s">
        <v>4</v>
      </c>
      <c r="P10" s="15" t="s">
        <v>6</v>
      </c>
      <c r="Q10" s="17" t="s">
        <v>2</v>
      </c>
      <c r="R10" s="15" t="s">
        <v>4</v>
      </c>
      <c r="S10" s="15" t="s">
        <v>6</v>
      </c>
      <c r="T10" s="17" t="s">
        <v>2</v>
      </c>
      <c r="U10" s="15" t="s">
        <v>4</v>
      </c>
      <c r="V10" s="15" t="s">
        <v>6</v>
      </c>
      <c r="W10" s="17" t="s">
        <v>2</v>
      </c>
      <c r="X10" s="15" t="s">
        <v>4</v>
      </c>
      <c r="Y10" s="15" t="s">
        <v>6</v>
      </c>
      <c r="Z10" s="17" t="s">
        <v>2</v>
      </c>
      <c r="AA10" s="15" t="s">
        <v>4</v>
      </c>
      <c r="AB10" s="19" t="s">
        <v>6</v>
      </c>
    </row>
    <row r="11" spans="1:28" s="2" customFormat="1" ht="17.100000000000001" customHeight="1" x14ac:dyDescent="0.2">
      <c r="A11" s="13" t="s">
        <v>47</v>
      </c>
      <c r="B11" s="27">
        <v>4</v>
      </c>
      <c r="C11" s="29">
        <v>15</v>
      </c>
      <c r="D11" s="32">
        <v>124062</v>
      </c>
      <c r="E11" s="29">
        <v>4</v>
      </c>
      <c r="F11" s="29">
        <v>15</v>
      </c>
      <c r="G11" s="32">
        <v>124062</v>
      </c>
      <c r="H11" s="37">
        <v>0</v>
      </c>
      <c r="I11" s="37">
        <v>0</v>
      </c>
      <c r="J11" s="40">
        <v>0</v>
      </c>
      <c r="K11" s="29">
        <v>1</v>
      </c>
      <c r="L11" s="31">
        <v>3</v>
      </c>
      <c r="M11" s="34">
        <v>38502</v>
      </c>
      <c r="N11" s="31">
        <v>3</v>
      </c>
      <c r="O11" s="31">
        <v>12</v>
      </c>
      <c r="P11" s="34">
        <v>85560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40">
        <v>0</v>
      </c>
    </row>
    <row r="12" spans="1:28" ht="17.100000000000001" customHeight="1" x14ac:dyDescent="0.2">
      <c r="A12" s="10" t="s">
        <v>48</v>
      </c>
      <c r="B12" s="28">
        <v>1</v>
      </c>
      <c r="C12" s="30">
        <v>4</v>
      </c>
      <c r="D12" s="33">
        <v>25668</v>
      </c>
      <c r="E12" s="30">
        <v>1</v>
      </c>
      <c r="F12" s="30">
        <v>4</v>
      </c>
      <c r="G12" s="33">
        <v>25668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0">
        <v>1</v>
      </c>
      <c r="O12" s="30">
        <v>4</v>
      </c>
      <c r="P12" s="33">
        <v>25668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39">
        <v>0</v>
      </c>
    </row>
    <row r="13" spans="1:28" ht="17.100000000000001" customHeight="1" x14ac:dyDescent="0.2">
      <c r="A13" s="10" t="s">
        <v>49</v>
      </c>
      <c r="B13" s="28">
        <v>2</v>
      </c>
      <c r="C13" s="30">
        <v>8</v>
      </c>
      <c r="D13" s="33">
        <v>59892</v>
      </c>
      <c r="E13" s="30">
        <v>2</v>
      </c>
      <c r="F13" s="30">
        <v>8</v>
      </c>
      <c r="G13" s="33">
        <v>59892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0">
        <v>2</v>
      </c>
      <c r="O13" s="30">
        <v>8</v>
      </c>
      <c r="P13" s="33">
        <v>59892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39">
        <v>0</v>
      </c>
    </row>
    <row r="14" spans="1:28" ht="17.100000000000001" customHeight="1" x14ac:dyDescent="0.2">
      <c r="A14" s="10" t="s">
        <v>50</v>
      </c>
      <c r="B14" s="3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39">
        <v>0</v>
      </c>
    </row>
    <row r="15" spans="1:28" ht="17.100000000000001" customHeight="1" x14ac:dyDescent="0.2">
      <c r="A15" s="10" t="s">
        <v>51</v>
      </c>
      <c r="B15" s="3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39">
        <v>0</v>
      </c>
    </row>
    <row r="16" spans="1:28" ht="17.100000000000001" customHeight="1" x14ac:dyDescent="0.2">
      <c r="A16" s="10" t="s">
        <v>52</v>
      </c>
      <c r="B16" s="3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39">
        <v>0</v>
      </c>
    </row>
    <row r="17" spans="1:28" ht="17.100000000000001" customHeight="1" x14ac:dyDescent="0.2">
      <c r="A17" s="10" t="s">
        <v>53</v>
      </c>
      <c r="B17" s="3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39">
        <v>0</v>
      </c>
    </row>
    <row r="18" spans="1:28" ht="17.100000000000001" customHeight="1" x14ac:dyDescent="0.2">
      <c r="A18" s="10" t="s">
        <v>54</v>
      </c>
      <c r="B18" s="28">
        <v>1</v>
      </c>
      <c r="C18" s="30">
        <v>3</v>
      </c>
      <c r="D18" s="33">
        <v>38502</v>
      </c>
      <c r="E18" s="30">
        <v>1</v>
      </c>
      <c r="F18" s="30">
        <v>3</v>
      </c>
      <c r="G18" s="33">
        <v>38502</v>
      </c>
      <c r="H18" s="36">
        <v>0</v>
      </c>
      <c r="I18" s="36">
        <v>0</v>
      </c>
      <c r="J18" s="39">
        <v>0</v>
      </c>
      <c r="K18" s="30">
        <v>1</v>
      </c>
      <c r="L18" s="30">
        <v>3</v>
      </c>
      <c r="M18" s="33">
        <v>38502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39">
        <v>0</v>
      </c>
    </row>
    <row r="19" spans="1:28" ht="17.100000000000001" customHeight="1" x14ac:dyDescent="0.2">
      <c r="A19" s="10" t="s">
        <v>55</v>
      </c>
      <c r="B19" s="3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39">
        <v>0</v>
      </c>
    </row>
    <row r="20" spans="1:28" ht="17.100000000000001" customHeight="1" x14ac:dyDescent="0.2">
      <c r="A20" s="10" t="s">
        <v>56</v>
      </c>
      <c r="B20" s="3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39">
        <v>0</v>
      </c>
    </row>
    <row r="21" spans="1:28" ht="17.100000000000001" customHeight="1" x14ac:dyDescent="0.2">
      <c r="A21" s="10" t="s">
        <v>57</v>
      </c>
      <c r="B21" s="3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39">
        <v>0</v>
      </c>
    </row>
    <row r="22" spans="1:28" ht="17.100000000000001" customHeight="1" x14ac:dyDescent="0.2">
      <c r="A22" s="10" t="s">
        <v>58</v>
      </c>
      <c r="B22" s="3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39">
        <v>0</v>
      </c>
    </row>
    <row r="23" spans="1:28" ht="17.100000000000001" customHeight="1" x14ac:dyDescent="0.2">
      <c r="A23" s="10" t="s">
        <v>59</v>
      </c>
      <c r="B23" s="3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39">
        <v>0</v>
      </c>
    </row>
    <row r="24" spans="1:28" ht="17.100000000000001" customHeight="1" x14ac:dyDescent="0.2">
      <c r="A24" s="10" t="s">
        <v>60</v>
      </c>
      <c r="B24" s="3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39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  <row r="34" spans="1:28" s="3" customFormat="1" ht="111" customHeight="1" x14ac:dyDescent="0.2">
      <c r="A34" s="62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</row>
    <row r="35" spans="1:28" ht="17.25" customHeight="1" x14ac:dyDescent="0.25">
      <c r="A35" s="56" t="str">
        <f>IF(LEN(A2)&gt;0,"資料來源："&amp;A2,"")</f>
        <v/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</row>
    <row r="36" spans="1:28" ht="17.25" customHeight="1" x14ac:dyDescent="0.2">
      <c r="A36" s="61" t="str">
        <f>IF(LEN(A2)&gt;0,"填表說明："&amp;C2,"")</f>
        <v/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E8:P8"/>
    <mergeCell ref="A5:AB5"/>
    <mergeCell ref="B7:AB7"/>
    <mergeCell ref="B8:D8"/>
    <mergeCell ref="Z9:AB9"/>
    <mergeCell ref="Q9:S9"/>
    <mergeCell ref="T9:V9"/>
    <mergeCell ref="A7:A10"/>
    <mergeCell ref="Q8:AB8"/>
    <mergeCell ref="D9:D10"/>
    <mergeCell ref="Y6:AB6"/>
    <mergeCell ref="D6:X6"/>
    <mergeCell ref="A35:AB35"/>
    <mergeCell ref="B9:B10"/>
    <mergeCell ref="C9:C10"/>
    <mergeCell ref="A36:AB36"/>
    <mergeCell ref="A34:AB34"/>
    <mergeCell ref="E9:G9"/>
    <mergeCell ref="H9:J9"/>
    <mergeCell ref="K9:M9"/>
    <mergeCell ref="W9:Y9"/>
    <mergeCell ref="N9:P9"/>
    <mergeCell ref="W3:X3"/>
    <mergeCell ref="Y3:AB3"/>
    <mergeCell ref="W4:X4"/>
    <mergeCell ref="Y4:AB4"/>
    <mergeCell ref="B4:V4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3814C-1295-4CF8-8B4A-A00FD18E1695}">
  <sheetPr codeName="Sheet2"/>
  <dimension ref="A1:AB37"/>
  <sheetViews>
    <sheetView tabSelected="1" topLeftCell="A7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53" t="s">
        <v>44</v>
      </c>
      <c r="X3" s="53"/>
      <c r="Y3" s="53" t="str">
        <f>B1</f>
        <v>桃園市政府民政局</v>
      </c>
      <c r="Z3" s="53"/>
      <c r="AA3" s="53"/>
      <c r="AB3" s="53"/>
    </row>
    <row r="4" spans="1:28" ht="18" customHeight="1" thickBot="1" x14ac:dyDescent="0.25">
      <c r="A4" s="24" t="str">
        <f>C1</f>
        <v>月　　　報</v>
      </c>
      <c r="B4" s="54" t="str">
        <f>D1</f>
        <v>於每月結束後5日內編報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3" t="s">
        <v>45</v>
      </c>
      <c r="X4" s="53"/>
      <c r="Y4" s="53" t="str">
        <f>E1</f>
        <v>10720-06-03-2</v>
      </c>
      <c r="Z4" s="53"/>
      <c r="AA4" s="53"/>
      <c r="AB4" s="53"/>
    </row>
    <row r="5" spans="1:28" ht="36" customHeight="1" x14ac:dyDescent="0.2">
      <c r="A5" s="69" t="str">
        <f>F1</f>
        <v>桃園市替代役役男家屬安家費及三節生活扶助金統計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</row>
    <row r="6" spans="1:28" ht="24" customHeight="1" thickBot="1" x14ac:dyDescent="0.3">
      <c r="A6" s="25"/>
      <c r="B6" s="25"/>
      <c r="C6" s="26"/>
      <c r="D6" s="81" t="str">
        <f>G1</f>
        <v>中華民國115年 5月</v>
      </c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0" t="s">
        <v>43</v>
      </c>
      <c r="Z6" s="80"/>
      <c r="AA6" s="80"/>
      <c r="AB6" s="80"/>
    </row>
    <row r="7" spans="1:28" s="1" customFormat="1" ht="18" customHeight="1" x14ac:dyDescent="0.2">
      <c r="A7" s="75" t="s">
        <v>12</v>
      </c>
      <c r="B7" s="82" t="s">
        <v>39</v>
      </c>
      <c r="C7" s="71"/>
      <c r="D7" s="71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3"/>
    </row>
    <row r="8" spans="1:28" s="1" customFormat="1" ht="18" customHeight="1" x14ac:dyDescent="0.2">
      <c r="A8" s="76"/>
      <c r="B8" s="74" t="s">
        <v>31</v>
      </c>
      <c r="C8" s="67"/>
      <c r="D8" s="68"/>
      <c r="E8" s="66" t="s">
        <v>13</v>
      </c>
      <c r="F8" s="67"/>
      <c r="G8" s="67"/>
      <c r="H8" s="67"/>
      <c r="I8" s="67"/>
      <c r="J8" s="67"/>
      <c r="K8" s="67"/>
      <c r="L8" s="67"/>
      <c r="M8" s="67"/>
      <c r="N8" s="67"/>
      <c r="O8" s="67"/>
      <c r="P8" s="68"/>
      <c r="Q8" s="66" t="s">
        <v>14</v>
      </c>
      <c r="R8" s="67"/>
      <c r="S8" s="67"/>
      <c r="T8" s="67"/>
      <c r="U8" s="67"/>
      <c r="V8" s="67"/>
      <c r="W8" s="67"/>
      <c r="X8" s="67"/>
      <c r="Y8" s="67"/>
      <c r="Z8" s="67"/>
      <c r="AA8" s="67"/>
      <c r="AB8" s="68"/>
    </row>
    <row r="9" spans="1:28" s="1" customFormat="1" ht="18" customHeight="1" x14ac:dyDescent="0.2">
      <c r="A9" s="76"/>
      <c r="B9" s="57" t="s">
        <v>15</v>
      </c>
      <c r="C9" s="59" t="s">
        <v>16</v>
      </c>
      <c r="D9" s="78" t="s">
        <v>17</v>
      </c>
      <c r="E9" s="63" t="s">
        <v>30</v>
      </c>
      <c r="F9" s="64"/>
      <c r="G9" s="65"/>
      <c r="H9" s="63" t="s">
        <v>18</v>
      </c>
      <c r="I9" s="64"/>
      <c r="J9" s="65"/>
      <c r="K9" s="63" t="s">
        <v>19</v>
      </c>
      <c r="L9" s="64"/>
      <c r="M9" s="65"/>
      <c r="N9" s="63" t="s">
        <v>20</v>
      </c>
      <c r="O9" s="64"/>
      <c r="P9" s="65"/>
      <c r="Q9" s="63" t="s">
        <v>30</v>
      </c>
      <c r="R9" s="64"/>
      <c r="S9" s="65"/>
      <c r="T9" s="63" t="s">
        <v>18</v>
      </c>
      <c r="U9" s="64"/>
      <c r="V9" s="65"/>
      <c r="W9" s="63" t="s">
        <v>19</v>
      </c>
      <c r="X9" s="64"/>
      <c r="Y9" s="65"/>
      <c r="Z9" s="63" t="s">
        <v>20</v>
      </c>
      <c r="AA9" s="64"/>
      <c r="AB9" s="65"/>
    </row>
    <row r="10" spans="1:28" s="1" customFormat="1" ht="33.950000000000003" customHeight="1" thickBot="1" x14ac:dyDescent="0.25">
      <c r="A10" s="77"/>
      <c r="B10" s="58"/>
      <c r="C10" s="60"/>
      <c r="D10" s="79"/>
      <c r="E10" s="17" t="s">
        <v>15</v>
      </c>
      <c r="F10" s="15" t="s">
        <v>16</v>
      </c>
      <c r="G10" s="15" t="s">
        <v>17</v>
      </c>
      <c r="H10" s="17" t="s">
        <v>15</v>
      </c>
      <c r="I10" s="15" t="s">
        <v>16</v>
      </c>
      <c r="J10" s="15" t="s">
        <v>17</v>
      </c>
      <c r="K10" s="17" t="s">
        <v>15</v>
      </c>
      <c r="L10" s="15" t="s">
        <v>16</v>
      </c>
      <c r="M10" s="15" t="s">
        <v>17</v>
      </c>
      <c r="N10" s="17" t="s">
        <v>15</v>
      </c>
      <c r="O10" s="15" t="s">
        <v>16</v>
      </c>
      <c r="P10" s="15" t="s">
        <v>17</v>
      </c>
      <c r="Q10" s="17" t="s">
        <v>15</v>
      </c>
      <c r="R10" s="15" t="s">
        <v>16</v>
      </c>
      <c r="S10" s="15" t="s">
        <v>17</v>
      </c>
      <c r="T10" s="17" t="s">
        <v>15</v>
      </c>
      <c r="U10" s="15" t="s">
        <v>16</v>
      </c>
      <c r="V10" s="15" t="s">
        <v>17</v>
      </c>
      <c r="W10" s="17" t="s">
        <v>15</v>
      </c>
      <c r="X10" s="15" t="s">
        <v>16</v>
      </c>
      <c r="Y10" s="15" t="s">
        <v>17</v>
      </c>
      <c r="Z10" s="17" t="s">
        <v>15</v>
      </c>
      <c r="AA10" s="15" t="s">
        <v>16</v>
      </c>
      <c r="AB10" s="15" t="s">
        <v>17</v>
      </c>
    </row>
    <row r="11" spans="1:28" s="2" customFormat="1" ht="17.100000000000001" customHeight="1" x14ac:dyDescent="0.2">
      <c r="A11" s="13" t="s">
        <v>47</v>
      </c>
      <c r="B11" s="44">
        <v>0</v>
      </c>
      <c r="C11" s="37">
        <v>0</v>
      </c>
      <c r="D11" s="40">
        <v>0</v>
      </c>
      <c r="E11" s="37">
        <v>0</v>
      </c>
      <c r="F11" s="37">
        <v>0</v>
      </c>
      <c r="G11" s="40">
        <v>0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8">
        <v>0</v>
      </c>
      <c r="O11" s="38">
        <v>0</v>
      </c>
      <c r="P11" s="41">
        <v>0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46">
        <v>0</v>
      </c>
    </row>
    <row r="12" spans="1:28" ht="17.100000000000001" customHeight="1" x14ac:dyDescent="0.2">
      <c r="A12" s="10" t="s">
        <v>48</v>
      </c>
      <c r="B12" s="4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47">
        <v>0</v>
      </c>
    </row>
    <row r="13" spans="1:28" ht="17.100000000000001" customHeight="1" x14ac:dyDescent="0.2">
      <c r="A13" s="10" t="s">
        <v>49</v>
      </c>
      <c r="B13" s="4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47">
        <v>0</v>
      </c>
    </row>
    <row r="14" spans="1:28" ht="17.100000000000001" customHeight="1" x14ac:dyDescent="0.2">
      <c r="A14" s="10" t="s">
        <v>50</v>
      </c>
      <c r="B14" s="4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47">
        <v>0</v>
      </c>
    </row>
    <row r="15" spans="1:28" ht="17.100000000000001" customHeight="1" x14ac:dyDescent="0.2">
      <c r="A15" s="10" t="s">
        <v>51</v>
      </c>
      <c r="B15" s="4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47">
        <v>0</v>
      </c>
    </row>
    <row r="16" spans="1:28" ht="17.100000000000001" customHeight="1" x14ac:dyDescent="0.2">
      <c r="A16" s="10" t="s">
        <v>52</v>
      </c>
      <c r="B16" s="4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47">
        <v>0</v>
      </c>
    </row>
    <row r="17" spans="1:28" ht="17.100000000000001" customHeight="1" x14ac:dyDescent="0.2">
      <c r="A17" s="10" t="s">
        <v>53</v>
      </c>
      <c r="B17" s="4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47">
        <v>0</v>
      </c>
    </row>
    <row r="18" spans="1:28" ht="17.100000000000001" customHeight="1" x14ac:dyDescent="0.2">
      <c r="A18" s="10" t="s">
        <v>54</v>
      </c>
      <c r="B18" s="4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47">
        <v>0</v>
      </c>
    </row>
    <row r="19" spans="1:28" ht="17.100000000000001" customHeight="1" x14ac:dyDescent="0.2">
      <c r="A19" s="10" t="s">
        <v>55</v>
      </c>
      <c r="B19" s="4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47">
        <v>0</v>
      </c>
    </row>
    <row r="20" spans="1:28" ht="17.100000000000001" customHeight="1" x14ac:dyDescent="0.2">
      <c r="A20" s="10" t="s">
        <v>56</v>
      </c>
      <c r="B20" s="4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47">
        <v>0</v>
      </c>
    </row>
    <row r="21" spans="1:28" ht="17.100000000000001" customHeight="1" x14ac:dyDescent="0.2">
      <c r="A21" s="10" t="s">
        <v>57</v>
      </c>
      <c r="B21" s="4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47">
        <v>0</v>
      </c>
    </row>
    <row r="22" spans="1:28" ht="17.100000000000001" customHeight="1" x14ac:dyDescent="0.2">
      <c r="A22" s="10" t="s">
        <v>58</v>
      </c>
      <c r="B22" s="4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47">
        <v>0</v>
      </c>
    </row>
    <row r="23" spans="1:28" ht="17.100000000000001" customHeight="1" x14ac:dyDescent="0.2">
      <c r="A23" s="10" t="s">
        <v>59</v>
      </c>
      <c r="B23" s="4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47">
        <v>0</v>
      </c>
    </row>
    <row r="24" spans="1:28" ht="17.100000000000001" customHeight="1" x14ac:dyDescent="0.2">
      <c r="A24" s="10" t="s">
        <v>60</v>
      </c>
      <c r="B24" s="4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47">
        <v>0</v>
      </c>
    </row>
    <row r="25" spans="1:28" ht="17.100000000000001" customHeight="1" x14ac:dyDescent="0.2">
      <c r="A25" s="10"/>
      <c r="B25" s="20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21"/>
    </row>
    <row r="26" spans="1:28" ht="17.100000000000001" customHeight="1" x14ac:dyDescent="0.2">
      <c r="A26" s="10"/>
      <c r="B26" s="20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21"/>
    </row>
    <row r="27" spans="1:28" ht="17.100000000000001" customHeight="1" x14ac:dyDescent="0.2">
      <c r="A27" s="10"/>
      <c r="B27" s="20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21"/>
    </row>
    <row r="28" spans="1:28" ht="17.100000000000001" customHeight="1" x14ac:dyDescent="0.2">
      <c r="A28" s="10"/>
      <c r="B28" s="20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21"/>
    </row>
    <row r="29" spans="1:28" ht="17.100000000000001" customHeight="1" x14ac:dyDescent="0.2">
      <c r="A29" s="10"/>
      <c r="B29" s="20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21"/>
    </row>
    <row r="30" spans="1:28" ht="17.100000000000001" customHeight="1" x14ac:dyDescent="0.2">
      <c r="A30" s="10"/>
      <c r="B30" s="20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21"/>
    </row>
    <row r="31" spans="1:28" ht="17.100000000000001" customHeight="1" x14ac:dyDescent="0.2">
      <c r="A31" s="10"/>
      <c r="B31" s="20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21"/>
    </row>
    <row r="32" spans="1:28" ht="17.100000000000001" customHeight="1" x14ac:dyDescent="0.2">
      <c r="A32" s="10"/>
      <c r="B32" s="20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21"/>
    </row>
    <row r="33" spans="1:28" ht="17.100000000000001" customHeight="1" thickBot="1" x14ac:dyDescent="0.25">
      <c r="A33" s="10"/>
      <c r="B33" s="20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21"/>
    </row>
    <row r="34" spans="1:28" s="3" customFormat="1" ht="111" customHeight="1" x14ac:dyDescent="0.2">
      <c r="A34" s="62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</row>
    <row r="35" spans="1:28" ht="17.25" customHeight="1" x14ac:dyDescent="0.25">
      <c r="A35" s="56" t="str">
        <f>IF(LEN(A2)&gt;0,"資料來源："&amp;A2,"")</f>
        <v/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</row>
    <row r="36" spans="1:28" ht="17.25" customHeight="1" x14ac:dyDescent="0.2">
      <c r="A36" s="61" t="str">
        <f>IF(LEN(A2)&gt;0,"填表說明："&amp;C2,"")</f>
        <v/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Q8:AB8"/>
    <mergeCell ref="A7:A10"/>
    <mergeCell ref="Z9:AB9"/>
    <mergeCell ref="A35:AB35"/>
    <mergeCell ref="A36:AB36"/>
    <mergeCell ref="A34:AB34"/>
    <mergeCell ref="E9:G9"/>
    <mergeCell ref="H9:J9"/>
    <mergeCell ref="K9:M9"/>
    <mergeCell ref="W9:Y9"/>
    <mergeCell ref="B9:B10"/>
    <mergeCell ref="W3:X3"/>
    <mergeCell ref="Y3:AB3"/>
    <mergeCell ref="C9:C10"/>
    <mergeCell ref="N9:P9"/>
    <mergeCell ref="D9:D10"/>
    <mergeCell ref="Q9:S9"/>
    <mergeCell ref="T9:V9"/>
    <mergeCell ref="B7:AB7"/>
    <mergeCell ref="B8:D8"/>
    <mergeCell ref="E8:P8"/>
    <mergeCell ref="B4:V4"/>
    <mergeCell ref="W4:X4"/>
    <mergeCell ref="Y4:AB4"/>
    <mergeCell ref="D6:X6"/>
    <mergeCell ref="Y6:AB6"/>
    <mergeCell ref="A5:AB5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3C687-B070-4988-B83A-CF996FEEFF63}">
  <sheetPr codeName="Sheet3"/>
  <dimension ref="A1:AB37"/>
  <sheetViews>
    <sheetView tabSelected="1" topLeftCell="A7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53" t="s">
        <v>44</v>
      </c>
      <c r="X3" s="53"/>
      <c r="Y3" s="53" t="str">
        <f>B1</f>
        <v>桃園市政府民政局</v>
      </c>
      <c r="Z3" s="53"/>
      <c r="AA3" s="53"/>
      <c r="AB3" s="53"/>
    </row>
    <row r="4" spans="1:28" ht="18" customHeight="1" thickBot="1" x14ac:dyDescent="0.25">
      <c r="A4" s="24" t="str">
        <f>C1</f>
        <v>月　　　報</v>
      </c>
      <c r="B4" s="54" t="str">
        <f>D1</f>
        <v>於每月結束後5日內編報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3" t="s">
        <v>45</v>
      </c>
      <c r="X4" s="53"/>
      <c r="Y4" s="53" t="str">
        <f>E1</f>
        <v>10720-06-03-2</v>
      </c>
      <c r="Z4" s="53"/>
      <c r="AA4" s="53"/>
      <c r="AB4" s="53"/>
    </row>
    <row r="5" spans="1:28" ht="36" customHeight="1" x14ac:dyDescent="0.2">
      <c r="A5" s="69" t="str">
        <f>F1</f>
        <v>桃園市替代役役男家屬安家費及三節生活扶助金統計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</row>
    <row r="6" spans="1:28" ht="24" customHeight="1" thickBot="1" x14ac:dyDescent="0.3">
      <c r="A6" s="25"/>
      <c r="B6" s="25"/>
      <c r="C6" s="26"/>
      <c r="D6" s="81" t="str">
        <f>G1</f>
        <v>中華民國115年 5月</v>
      </c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0" t="s">
        <v>43</v>
      </c>
      <c r="Z6" s="80"/>
      <c r="AA6" s="80"/>
      <c r="AB6" s="80"/>
    </row>
    <row r="7" spans="1:28" s="1" customFormat="1" ht="18" customHeight="1" x14ac:dyDescent="0.2">
      <c r="A7" s="75" t="s">
        <v>22</v>
      </c>
      <c r="B7" s="82" t="s">
        <v>37</v>
      </c>
      <c r="C7" s="71"/>
      <c r="D7" s="71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</row>
    <row r="8" spans="1:28" s="1" customFormat="1" ht="18" customHeight="1" x14ac:dyDescent="0.2">
      <c r="A8" s="76"/>
      <c r="B8" s="74" t="s">
        <v>29</v>
      </c>
      <c r="C8" s="67"/>
      <c r="D8" s="68"/>
      <c r="E8" s="66" t="s">
        <v>33</v>
      </c>
      <c r="F8" s="67"/>
      <c r="G8" s="67"/>
      <c r="H8" s="67"/>
      <c r="I8" s="67"/>
      <c r="J8" s="67"/>
      <c r="K8" s="67"/>
      <c r="L8" s="67"/>
      <c r="M8" s="67"/>
      <c r="N8" s="67"/>
      <c r="O8" s="67"/>
      <c r="P8" s="68"/>
      <c r="Q8" s="66" t="s">
        <v>34</v>
      </c>
      <c r="R8" s="67"/>
      <c r="S8" s="67"/>
      <c r="T8" s="67"/>
      <c r="U8" s="67"/>
      <c r="V8" s="67"/>
      <c r="W8" s="67"/>
      <c r="X8" s="67"/>
      <c r="Y8" s="67"/>
      <c r="Z8" s="67"/>
      <c r="AA8" s="67"/>
      <c r="AB8" s="68"/>
    </row>
    <row r="9" spans="1:28" s="1" customFormat="1" ht="18" customHeight="1" x14ac:dyDescent="0.2">
      <c r="A9" s="76"/>
      <c r="B9" s="57" t="s">
        <v>23</v>
      </c>
      <c r="C9" s="59" t="s">
        <v>24</v>
      </c>
      <c r="D9" s="78" t="s">
        <v>25</v>
      </c>
      <c r="E9" s="63" t="s">
        <v>30</v>
      </c>
      <c r="F9" s="64"/>
      <c r="G9" s="65"/>
      <c r="H9" s="63" t="s">
        <v>26</v>
      </c>
      <c r="I9" s="64"/>
      <c r="J9" s="65"/>
      <c r="K9" s="63" t="s">
        <v>27</v>
      </c>
      <c r="L9" s="64"/>
      <c r="M9" s="65"/>
      <c r="N9" s="63" t="s">
        <v>28</v>
      </c>
      <c r="O9" s="64"/>
      <c r="P9" s="65"/>
      <c r="Q9" s="63" t="s">
        <v>30</v>
      </c>
      <c r="R9" s="64"/>
      <c r="S9" s="65"/>
      <c r="T9" s="63" t="s">
        <v>26</v>
      </c>
      <c r="U9" s="64"/>
      <c r="V9" s="65"/>
      <c r="W9" s="63" t="s">
        <v>27</v>
      </c>
      <c r="X9" s="64"/>
      <c r="Y9" s="65"/>
      <c r="Z9" s="63" t="s">
        <v>28</v>
      </c>
      <c r="AA9" s="64"/>
      <c r="AB9" s="65"/>
    </row>
    <row r="10" spans="1:28" s="1" customFormat="1" ht="33.950000000000003" customHeight="1" thickBot="1" x14ac:dyDescent="0.25">
      <c r="A10" s="77"/>
      <c r="B10" s="58"/>
      <c r="C10" s="60"/>
      <c r="D10" s="79"/>
      <c r="E10" s="17" t="s">
        <v>23</v>
      </c>
      <c r="F10" s="15" t="s">
        <v>24</v>
      </c>
      <c r="G10" s="15" t="s">
        <v>25</v>
      </c>
      <c r="H10" s="17" t="s">
        <v>23</v>
      </c>
      <c r="I10" s="15" t="s">
        <v>24</v>
      </c>
      <c r="J10" s="15" t="s">
        <v>25</v>
      </c>
      <c r="K10" s="17" t="s">
        <v>23</v>
      </c>
      <c r="L10" s="15" t="s">
        <v>24</v>
      </c>
      <c r="M10" s="15" t="s">
        <v>25</v>
      </c>
      <c r="N10" s="17" t="s">
        <v>23</v>
      </c>
      <c r="O10" s="15" t="s">
        <v>24</v>
      </c>
      <c r="P10" s="15" t="s">
        <v>25</v>
      </c>
      <c r="Q10" s="17" t="s">
        <v>23</v>
      </c>
      <c r="R10" s="15" t="s">
        <v>24</v>
      </c>
      <c r="S10" s="15" t="s">
        <v>25</v>
      </c>
      <c r="T10" s="17" t="s">
        <v>23</v>
      </c>
      <c r="U10" s="15" t="s">
        <v>24</v>
      </c>
      <c r="V10" s="15" t="s">
        <v>25</v>
      </c>
      <c r="W10" s="17" t="s">
        <v>23</v>
      </c>
      <c r="X10" s="15" t="s">
        <v>24</v>
      </c>
      <c r="Y10" s="15" t="s">
        <v>25</v>
      </c>
      <c r="Z10" s="17" t="s">
        <v>23</v>
      </c>
      <c r="AA10" s="15" t="s">
        <v>24</v>
      </c>
      <c r="AB10" s="15" t="s">
        <v>25</v>
      </c>
    </row>
    <row r="11" spans="1:28" s="2" customFormat="1" ht="17.100000000000001" customHeight="1" x14ac:dyDescent="0.2">
      <c r="A11" s="13" t="s">
        <v>47</v>
      </c>
      <c r="B11" s="48">
        <v>1</v>
      </c>
      <c r="C11" s="29">
        <v>4</v>
      </c>
      <c r="D11" s="32">
        <v>34224</v>
      </c>
      <c r="E11" s="29">
        <v>1</v>
      </c>
      <c r="F11" s="29">
        <v>4</v>
      </c>
      <c r="G11" s="32">
        <v>34224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1">
        <v>1</v>
      </c>
      <c r="O11" s="31">
        <v>4</v>
      </c>
      <c r="P11" s="34">
        <v>34224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46">
        <v>0</v>
      </c>
    </row>
    <row r="12" spans="1:28" ht="17.100000000000001" customHeight="1" x14ac:dyDescent="0.2">
      <c r="A12" s="10" t="s">
        <v>48</v>
      </c>
      <c r="B12" s="4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47">
        <v>0</v>
      </c>
    </row>
    <row r="13" spans="1:28" ht="17.100000000000001" customHeight="1" x14ac:dyDescent="0.2">
      <c r="A13" s="10" t="s">
        <v>49</v>
      </c>
      <c r="B13" s="49">
        <v>1</v>
      </c>
      <c r="C13" s="30">
        <v>4</v>
      </c>
      <c r="D13" s="33">
        <v>34224</v>
      </c>
      <c r="E13" s="30">
        <v>1</v>
      </c>
      <c r="F13" s="30">
        <v>4</v>
      </c>
      <c r="G13" s="33">
        <v>34224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0">
        <v>1</v>
      </c>
      <c r="O13" s="30">
        <v>4</v>
      </c>
      <c r="P13" s="33">
        <v>34224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47">
        <v>0</v>
      </c>
    </row>
    <row r="14" spans="1:28" ht="17.100000000000001" customHeight="1" x14ac:dyDescent="0.2">
      <c r="A14" s="10" t="s">
        <v>50</v>
      </c>
      <c r="B14" s="4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47">
        <v>0</v>
      </c>
    </row>
    <row r="15" spans="1:28" ht="17.100000000000001" customHeight="1" x14ac:dyDescent="0.2">
      <c r="A15" s="10" t="s">
        <v>51</v>
      </c>
      <c r="B15" s="4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47">
        <v>0</v>
      </c>
    </row>
    <row r="16" spans="1:28" ht="17.100000000000001" customHeight="1" x14ac:dyDescent="0.2">
      <c r="A16" s="10" t="s">
        <v>52</v>
      </c>
      <c r="B16" s="4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47">
        <v>0</v>
      </c>
    </row>
    <row r="17" spans="1:28" ht="17.100000000000001" customHeight="1" x14ac:dyDescent="0.2">
      <c r="A17" s="10" t="s">
        <v>53</v>
      </c>
      <c r="B17" s="4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47">
        <v>0</v>
      </c>
    </row>
    <row r="18" spans="1:28" ht="17.100000000000001" customHeight="1" x14ac:dyDescent="0.2">
      <c r="A18" s="10" t="s">
        <v>54</v>
      </c>
      <c r="B18" s="4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47">
        <v>0</v>
      </c>
    </row>
    <row r="19" spans="1:28" ht="17.100000000000001" customHeight="1" x14ac:dyDescent="0.2">
      <c r="A19" s="10" t="s">
        <v>55</v>
      </c>
      <c r="B19" s="4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47">
        <v>0</v>
      </c>
    </row>
    <row r="20" spans="1:28" ht="17.100000000000001" customHeight="1" x14ac:dyDescent="0.2">
      <c r="A20" s="10" t="s">
        <v>56</v>
      </c>
      <c r="B20" s="4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47">
        <v>0</v>
      </c>
    </row>
    <row r="21" spans="1:28" ht="17.100000000000001" customHeight="1" x14ac:dyDescent="0.2">
      <c r="A21" s="10" t="s">
        <v>57</v>
      </c>
      <c r="B21" s="4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47">
        <v>0</v>
      </c>
    </row>
    <row r="22" spans="1:28" ht="17.100000000000001" customHeight="1" x14ac:dyDescent="0.2">
      <c r="A22" s="10" t="s">
        <v>58</v>
      </c>
      <c r="B22" s="4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47">
        <v>0</v>
      </c>
    </row>
    <row r="23" spans="1:28" ht="17.100000000000001" customHeight="1" x14ac:dyDescent="0.2">
      <c r="A23" s="10" t="s">
        <v>59</v>
      </c>
      <c r="B23" s="4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47">
        <v>0</v>
      </c>
    </row>
    <row r="24" spans="1:28" ht="17.100000000000001" customHeight="1" x14ac:dyDescent="0.2">
      <c r="A24" s="10" t="s">
        <v>60</v>
      </c>
      <c r="B24" s="4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47">
        <v>0</v>
      </c>
    </row>
    <row r="25" spans="1:28" ht="17.100000000000001" customHeight="1" x14ac:dyDescent="0.2">
      <c r="A25" s="10"/>
      <c r="B25" s="20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21"/>
    </row>
    <row r="26" spans="1:28" ht="17.100000000000001" customHeight="1" x14ac:dyDescent="0.2">
      <c r="A26" s="10"/>
      <c r="B26" s="20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21"/>
    </row>
    <row r="27" spans="1:28" ht="17.100000000000001" customHeight="1" x14ac:dyDescent="0.2">
      <c r="A27" s="10"/>
      <c r="B27" s="20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21"/>
    </row>
    <row r="28" spans="1:28" ht="17.100000000000001" customHeight="1" x14ac:dyDescent="0.2">
      <c r="A28" s="10"/>
      <c r="B28" s="20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21"/>
    </row>
    <row r="29" spans="1:28" ht="17.100000000000001" customHeight="1" x14ac:dyDescent="0.2">
      <c r="A29" s="10"/>
      <c r="B29" s="20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21"/>
    </row>
    <row r="30" spans="1:28" ht="17.100000000000001" customHeight="1" x14ac:dyDescent="0.2">
      <c r="A30" s="10"/>
      <c r="B30" s="20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21"/>
    </row>
    <row r="31" spans="1:28" ht="17.100000000000001" customHeight="1" x14ac:dyDescent="0.2">
      <c r="A31" s="10"/>
      <c r="B31" s="20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21"/>
    </row>
    <row r="32" spans="1:28" ht="17.100000000000001" customHeight="1" x14ac:dyDescent="0.2">
      <c r="A32" s="10"/>
      <c r="B32" s="20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21"/>
    </row>
    <row r="33" spans="1:28" ht="17.100000000000001" customHeight="1" thickBot="1" x14ac:dyDescent="0.25">
      <c r="A33" s="10"/>
      <c r="B33" s="20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21"/>
    </row>
    <row r="34" spans="1:28" s="3" customFormat="1" ht="111" customHeight="1" x14ac:dyDescent="0.2">
      <c r="A34" s="62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</row>
    <row r="35" spans="1:28" ht="17.25" customHeight="1" x14ac:dyDescent="0.25">
      <c r="A35" s="56" t="str">
        <f>IF(LEN(A2)&gt;0,"資料來源："&amp;A2,"")</f>
        <v/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</row>
    <row r="36" spans="1:28" ht="17.25" customHeight="1" x14ac:dyDescent="0.2">
      <c r="A36" s="61" t="str">
        <f>IF(LEN(A2)&gt;0,"填表說明："&amp;C2,"")</f>
        <v/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E8:P8"/>
    <mergeCell ref="A5:AB5"/>
    <mergeCell ref="B7:AB7"/>
    <mergeCell ref="B8:D8"/>
    <mergeCell ref="Z9:AB9"/>
    <mergeCell ref="Q9:S9"/>
    <mergeCell ref="T9:V9"/>
    <mergeCell ref="A7:A10"/>
    <mergeCell ref="Q8:AB8"/>
    <mergeCell ref="D9:D10"/>
    <mergeCell ref="A35:AB35"/>
    <mergeCell ref="B9:B10"/>
    <mergeCell ref="C9:C10"/>
    <mergeCell ref="A36:AB36"/>
    <mergeCell ref="A34:AB34"/>
    <mergeCell ref="E9:G9"/>
    <mergeCell ref="H9:J9"/>
    <mergeCell ref="K9:M9"/>
    <mergeCell ref="W9:Y9"/>
    <mergeCell ref="N9:P9"/>
    <mergeCell ref="W4:X4"/>
    <mergeCell ref="Y4:AB4"/>
    <mergeCell ref="D6:X6"/>
    <mergeCell ref="Y6:AB6"/>
    <mergeCell ref="W3:X3"/>
    <mergeCell ref="Y3:AB3"/>
    <mergeCell ref="B4:V4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E5AEC-D81D-48B5-A289-B36B5006DA48}">
  <dimension ref="A1:M36"/>
  <sheetViews>
    <sheetView tabSelected="1" topLeftCell="A10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13.83203125" customWidth="1"/>
    <col min="4" max="4" width="24.83203125" customWidth="1"/>
    <col min="5" max="6" width="13.83203125" customWidth="1"/>
    <col min="7" max="7" width="24.83203125" customWidth="1"/>
    <col min="8" max="9" width="13.83203125" customWidth="1"/>
    <col min="10" max="10" width="24.83203125" customWidth="1"/>
    <col min="11" max="12" width="13.83203125" customWidth="1"/>
    <col min="13" max="13" width="24.83203125" customWidth="1"/>
  </cols>
  <sheetData>
    <row r="1" spans="1:13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13" s="5" customFormat="1" ht="28.5" hidden="1" customHeight="1" x14ac:dyDescent="0.25">
      <c r="A2" s="6"/>
    </row>
    <row r="3" spans="1:13" ht="18" customHeight="1" thickBot="1" x14ac:dyDescent="0.3">
      <c r="A3" s="24" t="str">
        <f>A1</f>
        <v>公　開　類</v>
      </c>
      <c r="B3" s="4"/>
      <c r="C3" s="4"/>
      <c r="D3" s="4"/>
      <c r="E3" s="4"/>
      <c r="F3" s="4"/>
      <c r="G3" s="4"/>
      <c r="H3" s="4"/>
      <c r="I3" s="4"/>
      <c r="J3" s="25"/>
      <c r="K3" s="24" t="s">
        <v>41</v>
      </c>
      <c r="L3" s="53" t="str">
        <f>B1</f>
        <v>桃園市政府民政局</v>
      </c>
      <c r="M3" s="53"/>
    </row>
    <row r="4" spans="1:13" ht="18" customHeight="1" thickBot="1" x14ac:dyDescent="0.3">
      <c r="A4" s="24" t="str">
        <f>C1</f>
        <v>月　　　報</v>
      </c>
      <c r="B4" s="83" t="str">
        <f>D1</f>
        <v>於每月結束後5日內編報</v>
      </c>
      <c r="C4" s="84"/>
      <c r="D4" s="84"/>
      <c r="E4" s="84"/>
      <c r="F4" s="84"/>
      <c r="G4" s="84"/>
      <c r="H4" s="84"/>
      <c r="I4" s="84"/>
      <c r="J4" s="85"/>
      <c r="K4" s="24" t="s">
        <v>42</v>
      </c>
      <c r="L4" s="53" t="str">
        <f>E1</f>
        <v>10720-06-03-2</v>
      </c>
      <c r="M4" s="53"/>
    </row>
    <row r="5" spans="1:13" ht="36" customHeight="1" x14ac:dyDescent="0.2">
      <c r="A5" s="69" t="str">
        <f>F1</f>
        <v>桃園市替代役役男家屬安家費及三節生活扶助金統計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</row>
    <row r="6" spans="1:13" ht="24" customHeight="1" thickBot="1" x14ac:dyDescent="0.3">
      <c r="A6" s="26"/>
      <c r="B6" s="26"/>
      <c r="C6" s="81" t="str">
        <f>G1</f>
        <v>中華民國115年 5月</v>
      </c>
      <c r="D6" s="81"/>
      <c r="E6" s="81"/>
      <c r="F6" s="81"/>
      <c r="G6" s="81"/>
      <c r="H6" s="81"/>
      <c r="I6" s="81"/>
      <c r="J6" s="81"/>
      <c r="K6" s="81"/>
      <c r="L6" s="80" t="s">
        <v>46</v>
      </c>
      <c r="M6" s="80"/>
    </row>
    <row r="7" spans="1:13" s="1" customFormat="1" ht="18" customHeight="1" x14ac:dyDescent="0.2">
      <c r="A7" s="75" t="s">
        <v>0</v>
      </c>
      <c r="B7" s="82" t="s">
        <v>38</v>
      </c>
      <c r="C7" s="71"/>
      <c r="D7" s="71"/>
      <c r="E7" s="72"/>
      <c r="F7" s="72"/>
      <c r="G7" s="72"/>
      <c r="H7" s="72"/>
      <c r="I7" s="72"/>
      <c r="J7" s="72"/>
      <c r="K7" s="72"/>
      <c r="L7" s="72"/>
      <c r="M7" s="73"/>
    </row>
    <row r="8" spans="1:13" s="1" customFormat="1" ht="18" customHeight="1" x14ac:dyDescent="0.2">
      <c r="A8" s="76"/>
      <c r="B8" s="86" t="s">
        <v>35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5"/>
    </row>
    <row r="9" spans="1:13" s="1" customFormat="1" ht="18" customHeight="1" x14ac:dyDescent="0.2">
      <c r="A9" s="76"/>
      <c r="B9" s="86" t="s">
        <v>30</v>
      </c>
      <c r="C9" s="64"/>
      <c r="D9" s="65"/>
      <c r="E9" s="63" t="s">
        <v>7</v>
      </c>
      <c r="F9" s="64"/>
      <c r="G9" s="65"/>
      <c r="H9" s="63" t="s">
        <v>8</v>
      </c>
      <c r="I9" s="64"/>
      <c r="J9" s="65"/>
      <c r="K9" s="63" t="s">
        <v>9</v>
      </c>
      <c r="L9" s="64"/>
      <c r="M9" s="65"/>
    </row>
    <row r="10" spans="1:13" s="1" customFormat="1" ht="33.950000000000003" customHeight="1" thickBot="1" x14ac:dyDescent="0.25">
      <c r="A10" s="77"/>
      <c r="B10" s="18" t="s">
        <v>1</v>
      </c>
      <c r="C10" s="15" t="s">
        <v>3</v>
      </c>
      <c r="D10" s="15" t="s">
        <v>5</v>
      </c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9" t="s">
        <v>5</v>
      </c>
    </row>
    <row r="11" spans="1:13" s="2" customFormat="1" ht="17.100000000000001" customHeight="1" x14ac:dyDescent="0.2">
      <c r="A11" s="13" t="s">
        <v>47</v>
      </c>
      <c r="B11" s="44">
        <v>0</v>
      </c>
      <c r="C11" s="37">
        <v>0</v>
      </c>
      <c r="D11" s="40">
        <v>0</v>
      </c>
      <c r="E11" s="37">
        <v>0</v>
      </c>
      <c r="F11" s="37">
        <v>0</v>
      </c>
      <c r="G11" s="40">
        <v>0</v>
      </c>
      <c r="H11" s="37">
        <v>0</v>
      </c>
      <c r="I11" s="38">
        <v>0</v>
      </c>
      <c r="J11" s="41">
        <v>0</v>
      </c>
      <c r="K11" s="38">
        <v>0</v>
      </c>
      <c r="L11" s="38">
        <v>0</v>
      </c>
      <c r="M11" s="41">
        <v>0</v>
      </c>
    </row>
    <row r="12" spans="1:13" ht="17.100000000000001" customHeight="1" x14ac:dyDescent="0.2">
      <c r="A12" s="10" t="s">
        <v>48</v>
      </c>
      <c r="B12" s="4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</row>
    <row r="13" spans="1:13" ht="17.100000000000001" customHeight="1" x14ac:dyDescent="0.2">
      <c r="A13" s="10" t="s">
        <v>49</v>
      </c>
      <c r="B13" s="4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</row>
    <row r="14" spans="1:13" ht="17.100000000000001" customHeight="1" x14ac:dyDescent="0.2">
      <c r="A14" s="10" t="s">
        <v>50</v>
      </c>
      <c r="B14" s="4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</row>
    <row r="15" spans="1:13" ht="17.100000000000001" customHeight="1" x14ac:dyDescent="0.2">
      <c r="A15" s="10" t="s">
        <v>51</v>
      </c>
      <c r="B15" s="4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</row>
    <row r="16" spans="1:13" ht="17.100000000000001" customHeight="1" x14ac:dyDescent="0.2">
      <c r="A16" s="10" t="s">
        <v>52</v>
      </c>
      <c r="B16" s="4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</row>
    <row r="17" spans="1:13" ht="17.100000000000001" customHeight="1" x14ac:dyDescent="0.2">
      <c r="A17" s="10" t="s">
        <v>53</v>
      </c>
      <c r="B17" s="4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</row>
    <row r="18" spans="1:13" ht="17.100000000000001" customHeight="1" x14ac:dyDescent="0.2">
      <c r="A18" s="10" t="s">
        <v>54</v>
      </c>
      <c r="B18" s="4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</row>
    <row r="19" spans="1:13" ht="17.100000000000001" customHeight="1" x14ac:dyDescent="0.2">
      <c r="A19" s="10" t="s">
        <v>55</v>
      </c>
      <c r="B19" s="4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</row>
    <row r="20" spans="1:13" ht="17.100000000000001" customHeight="1" x14ac:dyDescent="0.2">
      <c r="A20" s="10" t="s">
        <v>56</v>
      </c>
      <c r="B20" s="4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</row>
    <row r="21" spans="1:13" ht="17.100000000000001" customHeight="1" x14ac:dyDescent="0.2">
      <c r="A21" s="10" t="s">
        <v>57</v>
      </c>
      <c r="B21" s="4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</row>
    <row r="22" spans="1:13" ht="17.100000000000001" customHeight="1" x14ac:dyDescent="0.2">
      <c r="A22" s="10" t="s">
        <v>58</v>
      </c>
      <c r="B22" s="4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</row>
    <row r="23" spans="1:13" ht="17.100000000000001" customHeight="1" x14ac:dyDescent="0.2">
      <c r="A23" s="10" t="s">
        <v>59</v>
      </c>
      <c r="B23" s="4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</row>
    <row r="24" spans="1:13" ht="17.100000000000001" customHeight="1" x14ac:dyDescent="0.2">
      <c r="A24" s="10" t="s">
        <v>60</v>
      </c>
      <c r="B24" s="4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</row>
    <row r="25" spans="1:13" ht="17.100000000000001" customHeight="1" x14ac:dyDescent="0.2">
      <c r="A25" s="10"/>
      <c r="B25" s="22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 ht="17.100000000000001" customHeight="1" x14ac:dyDescent="0.2">
      <c r="A26" s="10"/>
      <c r="B26" s="22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 ht="17.100000000000001" customHeight="1" x14ac:dyDescent="0.2">
      <c r="A27" s="10"/>
      <c r="B27" s="22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3" ht="17.100000000000001" customHeight="1" x14ac:dyDescent="0.2">
      <c r="A28" s="10"/>
      <c r="B28" s="22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13" ht="17.100000000000001" customHeight="1" x14ac:dyDescent="0.2">
      <c r="A29" s="10"/>
      <c r="B29" s="22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3" ht="17.100000000000001" customHeight="1" x14ac:dyDescent="0.2">
      <c r="A30" s="10"/>
      <c r="B30" s="22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3" ht="17.100000000000001" customHeight="1" x14ac:dyDescent="0.2">
      <c r="A31" s="10"/>
      <c r="B31" s="22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 ht="17.100000000000001" customHeight="1" x14ac:dyDescent="0.2">
      <c r="A32" s="10"/>
      <c r="B32" s="22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ht="17.100000000000001" customHeight="1" thickBot="1" x14ac:dyDescent="0.25">
      <c r="A33" s="10"/>
      <c r="B33" s="22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s="3" customFormat="1" ht="111" customHeight="1" x14ac:dyDescent="0.2">
      <c r="A34" s="62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</row>
    <row r="35" spans="1:13" ht="17.25" customHeight="1" x14ac:dyDescent="0.25">
      <c r="A35" s="56" t="str">
        <f>IF(LEN(A2)&gt;0,"資料來源："&amp;A2,"")</f>
        <v/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</row>
    <row r="36" spans="1:13" ht="17.25" customHeight="1" x14ac:dyDescent="0.2">
      <c r="A36" s="61" t="str">
        <f>IF(LEN(A2)&gt;0,"填表說明："&amp;C2,"")</f>
        <v/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</row>
  </sheetData>
  <mergeCells count="16">
    <mergeCell ref="A36:M36"/>
    <mergeCell ref="A34:M34"/>
    <mergeCell ref="A35:M35"/>
    <mergeCell ref="B7:M7"/>
    <mergeCell ref="E9:G9"/>
    <mergeCell ref="H9:J9"/>
    <mergeCell ref="K9:M9"/>
    <mergeCell ref="L3:M3"/>
    <mergeCell ref="L4:M4"/>
    <mergeCell ref="B4:J4"/>
    <mergeCell ref="B8:M8"/>
    <mergeCell ref="A5:M5"/>
    <mergeCell ref="A7:A10"/>
    <mergeCell ref="B9:D9"/>
    <mergeCell ref="L6:M6"/>
    <mergeCell ref="C6:K6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C42E3-455E-4CDD-9375-5C08F8144260}">
  <dimension ref="A1:AB37"/>
  <sheetViews>
    <sheetView tabSelected="1" topLeftCell="A7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 t="s">
        <v>21</v>
      </c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53" t="s">
        <v>44</v>
      </c>
      <c r="X3" s="53"/>
      <c r="Y3" s="53" t="str">
        <f>B1</f>
        <v>桃園市政府民政局</v>
      </c>
      <c r="Z3" s="53"/>
      <c r="AA3" s="53"/>
      <c r="AB3" s="53"/>
    </row>
    <row r="4" spans="1:28" ht="18" customHeight="1" thickBot="1" x14ac:dyDescent="0.25">
      <c r="A4" s="24" t="str">
        <f>C1</f>
        <v>月　　　報</v>
      </c>
      <c r="B4" s="54" t="str">
        <f>D1</f>
        <v>於每月結束後5日內編報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3" t="s">
        <v>45</v>
      </c>
      <c r="X4" s="53"/>
      <c r="Y4" s="53" t="str">
        <f>E1</f>
        <v>10720-06-03-2</v>
      </c>
      <c r="Z4" s="53"/>
      <c r="AA4" s="53"/>
      <c r="AB4" s="53"/>
    </row>
    <row r="5" spans="1:28" ht="36" customHeight="1" x14ac:dyDescent="0.2">
      <c r="A5" s="69" t="str">
        <f>F1</f>
        <v>桃園市替代役役男家屬安家費及三節生活扶助金統計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</row>
    <row r="6" spans="1:28" ht="24" customHeight="1" thickBot="1" x14ac:dyDescent="0.3">
      <c r="A6" s="25"/>
      <c r="B6" s="25"/>
      <c r="C6" s="26"/>
      <c r="D6" s="81" t="str">
        <f>G1</f>
        <v>中華民國115年 5月</v>
      </c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0" t="s">
        <v>43</v>
      </c>
      <c r="Z6" s="80"/>
      <c r="AA6" s="80"/>
      <c r="AB6" s="80"/>
    </row>
    <row r="7" spans="1:28" s="1" customFormat="1" ht="18" customHeight="1" x14ac:dyDescent="0.2">
      <c r="A7" s="75" t="s">
        <v>0</v>
      </c>
      <c r="B7" s="82" t="s">
        <v>36</v>
      </c>
      <c r="C7" s="71"/>
      <c r="D7" s="71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</row>
    <row r="8" spans="1:28" s="1" customFormat="1" ht="18" customHeight="1" x14ac:dyDescent="0.2">
      <c r="A8" s="76"/>
      <c r="B8" s="74" t="s">
        <v>29</v>
      </c>
      <c r="C8" s="67"/>
      <c r="D8" s="68"/>
      <c r="E8" s="66" t="s">
        <v>10</v>
      </c>
      <c r="F8" s="67"/>
      <c r="G8" s="67"/>
      <c r="H8" s="67"/>
      <c r="I8" s="67"/>
      <c r="J8" s="67"/>
      <c r="K8" s="67"/>
      <c r="L8" s="67"/>
      <c r="M8" s="67"/>
      <c r="N8" s="67"/>
      <c r="O8" s="67"/>
      <c r="P8" s="68"/>
      <c r="Q8" s="66" t="s">
        <v>11</v>
      </c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</row>
    <row r="9" spans="1:28" s="1" customFormat="1" ht="18" customHeight="1" x14ac:dyDescent="0.2">
      <c r="A9" s="76"/>
      <c r="B9" s="57" t="s">
        <v>1</v>
      </c>
      <c r="C9" s="59" t="s">
        <v>3</v>
      </c>
      <c r="D9" s="78" t="s">
        <v>5</v>
      </c>
      <c r="E9" s="63" t="s">
        <v>30</v>
      </c>
      <c r="F9" s="64"/>
      <c r="G9" s="65"/>
      <c r="H9" s="63" t="s">
        <v>7</v>
      </c>
      <c r="I9" s="64"/>
      <c r="J9" s="65"/>
      <c r="K9" s="63" t="s">
        <v>8</v>
      </c>
      <c r="L9" s="64"/>
      <c r="M9" s="65"/>
      <c r="N9" s="63" t="s">
        <v>9</v>
      </c>
      <c r="O9" s="64"/>
      <c r="P9" s="65"/>
      <c r="Q9" s="63" t="s">
        <v>30</v>
      </c>
      <c r="R9" s="64"/>
      <c r="S9" s="65"/>
      <c r="T9" s="63" t="s">
        <v>7</v>
      </c>
      <c r="U9" s="64"/>
      <c r="V9" s="65"/>
      <c r="W9" s="63" t="s">
        <v>8</v>
      </c>
      <c r="X9" s="64"/>
      <c r="Y9" s="65"/>
      <c r="Z9" s="63" t="s">
        <v>9</v>
      </c>
      <c r="AA9" s="64"/>
      <c r="AB9" s="64"/>
    </row>
    <row r="10" spans="1:28" s="1" customFormat="1" ht="33.950000000000003" customHeight="1" thickBot="1" x14ac:dyDescent="0.25">
      <c r="A10" s="77"/>
      <c r="B10" s="58"/>
      <c r="C10" s="60"/>
      <c r="D10" s="79"/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5" t="s">
        <v>5</v>
      </c>
      <c r="N10" s="17" t="s">
        <v>1</v>
      </c>
      <c r="O10" s="15" t="s">
        <v>3</v>
      </c>
      <c r="P10" s="15" t="s">
        <v>5</v>
      </c>
      <c r="Q10" s="17" t="s">
        <v>1</v>
      </c>
      <c r="R10" s="15" t="s">
        <v>3</v>
      </c>
      <c r="S10" s="15" t="s">
        <v>5</v>
      </c>
      <c r="T10" s="17" t="s">
        <v>1</v>
      </c>
      <c r="U10" s="15" t="s">
        <v>3</v>
      </c>
      <c r="V10" s="15" t="s">
        <v>5</v>
      </c>
      <c r="W10" s="17" t="s">
        <v>1</v>
      </c>
      <c r="X10" s="15" t="s">
        <v>3</v>
      </c>
      <c r="Y10" s="15" t="s">
        <v>5</v>
      </c>
      <c r="Z10" s="17" t="s">
        <v>1</v>
      </c>
      <c r="AA10" s="15" t="s">
        <v>3</v>
      </c>
      <c r="AB10" s="16" t="s">
        <v>5</v>
      </c>
    </row>
    <row r="11" spans="1:28" s="2" customFormat="1" ht="17.100000000000001" customHeight="1" x14ac:dyDescent="0.2">
      <c r="A11" s="13" t="s">
        <v>47</v>
      </c>
      <c r="B11" s="27">
        <v>3</v>
      </c>
      <c r="C11" s="29">
        <v>11</v>
      </c>
      <c r="D11" s="32">
        <v>89838</v>
      </c>
      <c r="E11" s="29">
        <v>3</v>
      </c>
      <c r="F11" s="29">
        <v>11</v>
      </c>
      <c r="G11" s="32">
        <v>89838</v>
      </c>
      <c r="H11" s="37">
        <v>0</v>
      </c>
      <c r="I11" s="37">
        <v>0</v>
      </c>
      <c r="J11" s="40">
        <v>0</v>
      </c>
      <c r="K11" s="29">
        <v>1</v>
      </c>
      <c r="L11" s="31">
        <v>3</v>
      </c>
      <c r="M11" s="34">
        <v>38502</v>
      </c>
      <c r="N11" s="31">
        <v>2</v>
      </c>
      <c r="O11" s="31">
        <v>8</v>
      </c>
      <c r="P11" s="34">
        <v>51336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50">
        <v>0</v>
      </c>
    </row>
    <row r="12" spans="1:28" ht="17.100000000000001" customHeight="1" x14ac:dyDescent="0.2">
      <c r="A12" s="10" t="s">
        <v>48</v>
      </c>
      <c r="B12" s="28">
        <v>1</v>
      </c>
      <c r="C12" s="30">
        <v>4</v>
      </c>
      <c r="D12" s="33">
        <v>25668</v>
      </c>
      <c r="E12" s="30">
        <v>1</v>
      </c>
      <c r="F12" s="30">
        <v>4</v>
      </c>
      <c r="G12" s="33">
        <v>25668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0">
        <v>1</v>
      </c>
      <c r="O12" s="30">
        <v>4</v>
      </c>
      <c r="P12" s="33">
        <v>25668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51">
        <v>0</v>
      </c>
    </row>
    <row r="13" spans="1:28" ht="17.100000000000001" customHeight="1" x14ac:dyDescent="0.2">
      <c r="A13" s="10" t="s">
        <v>49</v>
      </c>
      <c r="B13" s="28">
        <v>1</v>
      </c>
      <c r="C13" s="30">
        <v>4</v>
      </c>
      <c r="D13" s="33">
        <v>25668</v>
      </c>
      <c r="E13" s="30">
        <v>1</v>
      </c>
      <c r="F13" s="30">
        <v>4</v>
      </c>
      <c r="G13" s="33">
        <v>25668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0">
        <v>1</v>
      </c>
      <c r="O13" s="30">
        <v>4</v>
      </c>
      <c r="P13" s="33">
        <v>25668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51">
        <v>0</v>
      </c>
    </row>
    <row r="14" spans="1:28" ht="17.100000000000001" customHeight="1" x14ac:dyDescent="0.2">
      <c r="A14" s="10" t="s">
        <v>50</v>
      </c>
      <c r="B14" s="3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51">
        <v>0</v>
      </c>
    </row>
    <row r="15" spans="1:28" ht="17.100000000000001" customHeight="1" x14ac:dyDescent="0.2">
      <c r="A15" s="10" t="s">
        <v>51</v>
      </c>
      <c r="B15" s="3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51">
        <v>0</v>
      </c>
    </row>
    <row r="16" spans="1:28" ht="17.100000000000001" customHeight="1" x14ac:dyDescent="0.2">
      <c r="A16" s="10" t="s">
        <v>52</v>
      </c>
      <c r="B16" s="3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51">
        <v>0</v>
      </c>
    </row>
    <row r="17" spans="1:28" ht="17.100000000000001" customHeight="1" x14ac:dyDescent="0.2">
      <c r="A17" s="10" t="s">
        <v>53</v>
      </c>
      <c r="B17" s="3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51">
        <v>0</v>
      </c>
    </row>
    <row r="18" spans="1:28" ht="17.100000000000001" customHeight="1" x14ac:dyDescent="0.2">
      <c r="A18" s="10" t="s">
        <v>54</v>
      </c>
      <c r="B18" s="28">
        <v>1</v>
      </c>
      <c r="C18" s="30">
        <v>3</v>
      </c>
      <c r="D18" s="33">
        <v>38502</v>
      </c>
      <c r="E18" s="30">
        <v>1</v>
      </c>
      <c r="F18" s="30">
        <v>3</v>
      </c>
      <c r="G18" s="33">
        <v>38502</v>
      </c>
      <c r="H18" s="36">
        <v>0</v>
      </c>
      <c r="I18" s="36">
        <v>0</v>
      </c>
      <c r="J18" s="39">
        <v>0</v>
      </c>
      <c r="K18" s="30">
        <v>1</v>
      </c>
      <c r="L18" s="30">
        <v>3</v>
      </c>
      <c r="M18" s="33">
        <v>38502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51">
        <v>0</v>
      </c>
    </row>
    <row r="19" spans="1:28" ht="17.100000000000001" customHeight="1" x14ac:dyDescent="0.2">
      <c r="A19" s="10" t="s">
        <v>55</v>
      </c>
      <c r="B19" s="3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51">
        <v>0</v>
      </c>
    </row>
    <row r="20" spans="1:28" ht="17.100000000000001" customHeight="1" x14ac:dyDescent="0.2">
      <c r="A20" s="10" t="s">
        <v>56</v>
      </c>
      <c r="B20" s="3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51">
        <v>0</v>
      </c>
    </row>
    <row r="21" spans="1:28" ht="17.100000000000001" customHeight="1" x14ac:dyDescent="0.2">
      <c r="A21" s="10" t="s">
        <v>57</v>
      </c>
      <c r="B21" s="3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51">
        <v>0</v>
      </c>
    </row>
    <row r="22" spans="1:28" ht="17.100000000000001" customHeight="1" x14ac:dyDescent="0.2">
      <c r="A22" s="10" t="s">
        <v>58</v>
      </c>
      <c r="B22" s="3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51">
        <v>0</v>
      </c>
    </row>
    <row r="23" spans="1:28" ht="17.100000000000001" customHeight="1" x14ac:dyDescent="0.2">
      <c r="A23" s="10" t="s">
        <v>59</v>
      </c>
      <c r="B23" s="3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51">
        <v>0</v>
      </c>
    </row>
    <row r="24" spans="1:28" ht="17.100000000000001" customHeight="1" x14ac:dyDescent="0.2">
      <c r="A24" s="10" t="s">
        <v>60</v>
      </c>
      <c r="B24" s="3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51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14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14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14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14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4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4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4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4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4"/>
    </row>
    <row r="34" spans="1:28" s="3" customFormat="1" ht="111" customHeight="1" x14ac:dyDescent="0.2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</row>
    <row r="35" spans="1:28" ht="17.25" customHeight="1" x14ac:dyDescent="0.25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</row>
    <row r="36" spans="1:28" ht="17.25" customHeight="1" x14ac:dyDescent="0.2">
      <c r="A36" s="61" t="str">
        <f>IF(LEN(A2)&gt;0,"填表說明:"&amp;C2,"")</f>
        <v>填表說明: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A36:AB36"/>
    <mergeCell ref="Q9:S9"/>
    <mergeCell ref="T9:V9"/>
    <mergeCell ref="W9:Y9"/>
    <mergeCell ref="Z9:AB9"/>
    <mergeCell ref="A34:AB34"/>
    <mergeCell ref="A35:AB35"/>
    <mergeCell ref="H9:J9"/>
    <mergeCell ref="K9:M9"/>
    <mergeCell ref="N9:P9"/>
    <mergeCell ref="A7:A10"/>
    <mergeCell ref="B7:AB7"/>
    <mergeCell ref="B8:D8"/>
    <mergeCell ref="E8:P8"/>
    <mergeCell ref="Q8:AB8"/>
    <mergeCell ref="B9:B10"/>
    <mergeCell ref="W3:X3"/>
    <mergeCell ref="Y3:AB3"/>
    <mergeCell ref="B4:V4"/>
    <mergeCell ref="A5:AB5"/>
    <mergeCell ref="C9:C10"/>
    <mergeCell ref="D9:D10"/>
    <mergeCell ref="E9:G9"/>
    <mergeCell ref="W4:X4"/>
    <mergeCell ref="Y4:AB4"/>
    <mergeCell ref="D6:X6"/>
    <mergeCell ref="Y6:AB6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63DC0-4FA9-470B-9ADC-039E7CCB8E92}">
  <dimension ref="A1:AB37"/>
  <sheetViews>
    <sheetView tabSelected="1" topLeftCell="A11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5" t="s">
        <v>68</v>
      </c>
      <c r="B2" s="5" t="s">
        <v>69</v>
      </c>
      <c r="C2" s="5" t="s">
        <v>70</v>
      </c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53" t="s">
        <v>44</v>
      </c>
      <c r="X3" s="53"/>
      <c r="Y3" s="53" t="str">
        <f>B1</f>
        <v>桃園市政府民政局</v>
      </c>
      <c r="Z3" s="53"/>
      <c r="AA3" s="53"/>
      <c r="AB3" s="53"/>
    </row>
    <row r="4" spans="1:28" ht="18" customHeight="1" thickBot="1" x14ac:dyDescent="0.25">
      <c r="A4" s="24" t="str">
        <f>C1</f>
        <v>月　　　報</v>
      </c>
      <c r="B4" s="54" t="str">
        <f>D1</f>
        <v>於每月結束後5日內編報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3" t="s">
        <v>45</v>
      </c>
      <c r="X4" s="53"/>
      <c r="Y4" s="53" t="str">
        <f>E1</f>
        <v>10720-06-03-2</v>
      </c>
      <c r="Z4" s="53"/>
      <c r="AA4" s="53"/>
      <c r="AB4" s="53"/>
    </row>
    <row r="5" spans="1:28" ht="36" customHeight="1" x14ac:dyDescent="0.2">
      <c r="A5" s="69" t="str">
        <f>F1</f>
        <v>桃園市替代役役男家屬安家費及三節生活扶助金統計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</row>
    <row r="6" spans="1:28" ht="24" customHeight="1" thickBot="1" x14ac:dyDescent="0.3">
      <c r="A6" s="25"/>
      <c r="B6" s="25"/>
      <c r="C6" s="26"/>
      <c r="D6" s="81" t="str">
        <f>G1</f>
        <v>中華民國115年 5月</v>
      </c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0" t="s">
        <v>43</v>
      </c>
      <c r="Z6" s="80"/>
      <c r="AA6" s="80"/>
      <c r="AB6" s="80"/>
    </row>
    <row r="7" spans="1:28" s="1" customFormat="1" ht="18" customHeight="1" x14ac:dyDescent="0.2">
      <c r="A7" s="75" t="s">
        <v>0</v>
      </c>
      <c r="B7" s="82" t="s">
        <v>40</v>
      </c>
      <c r="C7" s="71"/>
      <c r="D7" s="71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</row>
    <row r="8" spans="1:28" s="1" customFormat="1" ht="18" customHeight="1" x14ac:dyDescent="0.2">
      <c r="A8" s="76"/>
      <c r="B8" s="74" t="s">
        <v>29</v>
      </c>
      <c r="C8" s="67"/>
      <c r="D8" s="68"/>
      <c r="E8" s="66" t="s">
        <v>10</v>
      </c>
      <c r="F8" s="67"/>
      <c r="G8" s="67"/>
      <c r="H8" s="67"/>
      <c r="I8" s="67"/>
      <c r="J8" s="67"/>
      <c r="K8" s="67"/>
      <c r="L8" s="67"/>
      <c r="M8" s="67"/>
      <c r="N8" s="67"/>
      <c r="O8" s="67"/>
      <c r="P8" s="68"/>
      <c r="Q8" s="66" t="s">
        <v>11</v>
      </c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</row>
    <row r="9" spans="1:28" s="1" customFormat="1" ht="18" customHeight="1" x14ac:dyDescent="0.2">
      <c r="A9" s="76"/>
      <c r="B9" s="57" t="s">
        <v>1</v>
      </c>
      <c r="C9" s="59" t="s">
        <v>3</v>
      </c>
      <c r="D9" s="78" t="s">
        <v>5</v>
      </c>
      <c r="E9" s="63" t="s">
        <v>30</v>
      </c>
      <c r="F9" s="64"/>
      <c r="G9" s="65"/>
      <c r="H9" s="63" t="s">
        <v>7</v>
      </c>
      <c r="I9" s="64"/>
      <c r="J9" s="65"/>
      <c r="K9" s="63" t="s">
        <v>8</v>
      </c>
      <c r="L9" s="64"/>
      <c r="M9" s="65"/>
      <c r="N9" s="63" t="s">
        <v>9</v>
      </c>
      <c r="O9" s="64"/>
      <c r="P9" s="65"/>
      <c r="Q9" s="63" t="s">
        <v>30</v>
      </c>
      <c r="R9" s="64"/>
      <c r="S9" s="65"/>
      <c r="T9" s="63" t="s">
        <v>7</v>
      </c>
      <c r="U9" s="64"/>
      <c r="V9" s="65"/>
      <c r="W9" s="63" t="s">
        <v>8</v>
      </c>
      <c r="X9" s="64"/>
      <c r="Y9" s="65"/>
      <c r="Z9" s="63" t="s">
        <v>9</v>
      </c>
      <c r="AA9" s="64"/>
      <c r="AB9" s="64"/>
    </row>
    <row r="10" spans="1:28" s="1" customFormat="1" ht="33.950000000000003" customHeight="1" thickBot="1" x14ac:dyDescent="0.25">
      <c r="A10" s="77"/>
      <c r="B10" s="58"/>
      <c r="C10" s="60"/>
      <c r="D10" s="79"/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5" t="s">
        <v>5</v>
      </c>
      <c r="N10" s="17" t="s">
        <v>1</v>
      </c>
      <c r="O10" s="15" t="s">
        <v>3</v>
      </c>
      <c r="P10" s="15" t="s">
        <v>5</v>
      </c>
      <c r="Q10" s="17" t="s">
        <v>1</v>
      </c>
      <c r="R10" s="15" t="s">
        <v>3</v>
      </c>
      <c r="S10" s="15" t="s">
        <v>5</v>
      </c>
      <c r="T10" s="17" t="s">
        <v>1</v>
      </c>
      <c r="U10" s="15" t="s">
        <v>3</v>
      </c>
      <c r="V10" s="15" t="s">
        <v>5</v>
      </c>
      <c r="W10" s="17" t="s">
        <v>1</v>
      </c>
      <c r="X10" s="15" t="s">
        <v>3</v>
      </c>
      <c r="Y10" s="15" t="s">
        <v>5</v>
      </c>
      <c r="Z10" s="17" t="s">
        <v>1</v>
      </c>
      <c r="AA10" s="15" t="s">
        <v>3</v>
      </c>
      <c r="AB10" s="16" t="s">
        <v>5</v>
      </c>
    </row>
    <row r="11" spans="1:28" s="2" customFormat="1" ht="17.100000000000001" customHeight="1" x14ac:dyDescent="0.2">
      <c r="A11" s="13" t="s">
        <v>47</v>
      </c>
      <c r="B11" s="52">
        <v>0</v>
      </c>
      <c r="C11" s="37">
        <v>0</v>
      </c>
      <c r="D11" s="40">
        <v>0</v>
      </c>
      <c r="E11" s="37">
        <v>0</v>
      </c>
      <c r="F11" s="37">
        <v>0</v>
      </c>
      <c r="G11" s="40">
        <v>0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8">
        <v>0</v>
      </c>
      <c r="O11" s="38">
        <v>0</v>
      </c>
      <c r="P11" s="41">
        <v>0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50">
        <v>0</v>
      </c>
    </row>
    <row r="12" spans="1:28" ht="17.100000000000001" customHeight="1" x14ac:dyDescent="0.2">
      <c r="A12" s="10" t="s">
        <v>48</v>
      </c>
      <c r="B12" s="3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51">
        <v>0</v>
      </c>
    </row>
    <row r="13" spans="1:28" ht="17.100000000000001" customHeight="1" x14ac:dyDescent="0.2">
      <c r="A13" s="10" t="s">
        <v>49</v>
      </c>
      <c r="B13" s="3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51">
        <v>0</v>
      </c>
    </row>
    <row r="14" spans="1:28" ht="17.100000000000001" customHeight="1" x14ac:dyDescent="0.2">
      <c r="A14" s="10" t="s">
        <v>50</v>
      </c>
      <c r="B14" s="3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51">
        <v>0</v>
      </c>
    </row>
    <row r="15" spans="1:28" ht="17.100000000000001" customHeight="1" x14ac:dyDescent="0.2">
      <c r="A15" s="10" t="s">
        <v>51</v>
      </c>
      <c r="B15" s="3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51">
        <v>0</v>
      </c>
    </row>
    <row r="16" spans="1:28" ht="17.100000000000001" customHeight="1" x14ac:dyDescent="0.2">
      <c r="A16" s="10" t="s">
        <v>52</v>
      </c>
      <c r="B16" s="3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51">
        <v>0</v>
      </c>
    </row>
    <row r="17" spans="1:28" ht="17.100000000000001" customHeight="1" x14ac:dyDescent="0.2">
      <c r="A17" s="10" t="s">
        <v>53</v>
      </c>
      <c r="B17" s="3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51">
        <v>0</v>
      </c>
    </row>
    <row r="18" spans="1:28" ht="17.100000000000001" customHeight="1" x14ac:dyDescent="0.2">
      <c r="A18" s="10" t="s">
        <v>54</v>
      </c>
      <c r="B18" s="3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51">
        <v>0</v>
      </c>
    </row>
    <row r="19" spans="1:28" ht="17.100000000000001" customHeight="1" x14ac:dyDescent="0.2">
      <c r="A19" s="10" t="s">
        <v>55</v>
      </c>
      <c r="B19" s="3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51">
        <v>0</v>
      </c>
    </row>
    <row r="20" spans="1:28" ht="17.100000000000001" customHeight="1" x14ac:dyDescent="0.2">
      <c r="A20" s="10" t="s">
        <v>56</v>
      </c>
      <c r="B20" s="3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51">
        <v>0</v>
      </c>
    </row>
    <row r="21" spans="1:28" ht="17.100000000000001" customHeight="1" x14ac:dyDescent="0.2">
      <c r="A21" s="10" t="s">
        <v>57</v>
      </c>
      <c r="B21" s="3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51">
        <v>0</v>
      </c>
    </row>
    <row r="22" spans="1:28" ht="17.100000000000001" customHeight="1" x14ac:dyDescent="0.2">
      <c r="A22" s="10" t="s">
        <v>58</v>
      </c>
      <c r="B22" s="3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51">
        <v>0</v>
      </c>
    </row>
    <row r="23" spans="1:28" ht="17.100000000000001" customHeight="1" x14ac:dyDescent="0.2">
      <c r="A23" s="10" t="s">
        <v>59</v>
      </c>
      <c r="B23" s="3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51">
        <v>0</v>
      </c>
    </row>
    <row r="24" spans="1:28" ht="17.100000000000001" customHeight="1" x14ac:dyDescent="0.2">
      <c r="A24" s="10" t="s">
        <v>60</v>
      </c>
      <c r="B24" s="3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51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14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14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14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14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4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4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4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4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4"/>
    </row>
    <row r="34" spans="1:28" s="3" customFormat="1" ht="111" customHeight="1" x14ac:dyDescent="0.2">
      <c r="A34" s="62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</row>
    <row r="35" spans="1:28" ht="17.25" customHeight="1" x14ac:dyDescent="0.25">
      <c r="A35" s="56" t="str">
        <f>IF(LEN(A2)&gt;0,"資料來源："&amp;A2,"")</f>
        <v>資料來源：根據本府及鄉(鎮、市、區)公所所報資料彙編。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87" t="str">
        <f>IF(LEN(B2)&gt;0,B2,"")</f>
        <v>民國115年 5月27日 15:56:37 印製</v>
      </c>
      <c r="X35" s="87"/>
      <c r="Y35" s="87"/>
      <c r="Z35" s="87"/>
      <c r="AA35" s="87"/>
      <c r="AB35" s="87"/>
    </row>
    <row r="36" spans="1:28" ht="17.25" customHeight="1" x14ac:dyDescent="0.2">
      <c r="A36" s="61" t="str">
        <f>IF(LEN(A2)&gt;0,"填表說明："&amp;C2,"")</f>
        <v>填表說明：本表編製2份，於完成會核程序並經機關長官核章後，1份送主計處(室)，1份自存外，應由網際網路線上傳送至內政部統計資料庫。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8">
    <mergeCell ref="B9:B10"/>
    <mergeCell ref="H9:J9"/>
    <mergeCell ref="K9:M9"/>
    <mergeCell ref="N9:P9"/>
    <mergeCell ref="A36:AB36"/>
    <mergeCell ref="Q9:S9"/>
    <mergeCell ref="T9:V9"/>
    <mergeCell ref="W9:Y9"/>
    <mergeCell ref="Z9:AB9"/>
    <mergeCell ref="A34:AB34"/>
    <mergeCell ref="C9:C10"/>
    <mergeCell ref="D9:D10"/>
    <mergeCell ref="E9:G9"/>
    <mergeCell ref="A7:A10"/>
    <mergeCell ref="W35:AB35"/>
    <mergeCell ref="A35:V35"/>
    <mergeCell ref="B7:AB7"/>
    <mergeCell ref="B8:D8"/>
    <mergeCell ref="E8:P8"/>
    <mergeCell ref="Q8:AB8"/>
    <mergeCell ref="D6:X6"/>
    <mergeCell ref="Y6:AB6"/>
    <mergeCell ref="A5:AB5"/>
    <mergeCell ref="W3:X3"/>
    <mergeCell ref="Y3:AB3"/>
    <mergeCell ref="B4:V4"/>
    <mergeCell ref="W4:X4"/>
    <mergeCell ref="Y4:AB4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12</vt:i4>
      </vt:variant>
    </vt:vector>
  </HeadingPairs>
  <TitlesOfParts>
    <vt:vector size="18" baseType="lpstr">
      <vt:lpstr>10720-06-03-1</vt:lpstr>
      <vt:lpstr>10720-06-03-2</vt:lpstr>
      <vt:lpstr>10720-06-03-3</vt:lpstr>
      <vt:lpstr>10720-06-03-4</vt:lpstr>
      <vt:lpstr>10720-06-03-5</vt:lpstr>
      <vt:lpstr>10720-06-03-6</vt:lpstr>
      <vt:lpstr>'10720-06-03-2'!pp</vt:lpstr>
      <vt:lpstr>'10720-06-03-3'!pp</vt:lpstr>
      <vt:lpstr>'10720-06-03-4'!pp</vt:lpstr>
      <vt:lpstr>'10720-06-03-5'!pp</vt:lpstr>
      <vt:lpstr>'10720-06-03-6'!pp</vt:lpstr>
      <vt:lpstr>pp</vt:lpstr>
      <vt:lpstr>'10720-06-03-1'!Print_Area</vt:lpstr>
      <vt:lpstr>'10720-06-03-2'!Print_Area</vt:lpstr>
      <vt:lpstr>'10720-06-03-3'!Print_Area</vt:lpstr>
      <vt:lpstr>'10720-06-03-4'!Print_Area</vt:lpstr>
      <vt:lpstr>'10720-06-03-5'!Print_Area</vt:lpstr>
      <vt:lpstr>'10720-06-03-6'!Print_Area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2026-05-27T08:51:51Z</cp:lastPrinted>
  <dcterms:created xsi:type="dcterms:W3CDTF">2001-02-06T07:45:53Z</dcterms:created>
  <dcterms:modified xsi:type="dcterms:W3CDTF">2026-05-27T08:54:41Z</dcterms:modified>
</cp:coreProperties>
</file>