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5876\Desktop\每日暫存\中老津貼\115年\報送表\"/>
    </mc:Choice>
  </mc:AlternateContent>
  <xr:revisionPtr revIDLastSave="0" documentId="13_ncr:1_{D8F6C3B8-0F56-4061-82C9-1AE1720808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3-04-01" sheetId="1" r:id="rId1"/>
  </sheets>
  <definedNames>
    <definedName name="pp">'1833-04-01'!$A$3:$Q$23</definedName>
    <definedName name="_xlnm.Print_Area" localSheetId="0">'1833-04-01'!$A$3:$Q$22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  <c r="Q13" i="1"/>
  <c r="G13" i="1"/>
  <c r="C13" i="1"/>
  <c r="D11" i="1"/>
  <c r="G10" i="1"/>
  <c r="Q10" i="1"/>
  <c r="A22" i="1"/>
  <c r="A21" i="1"/>
  <c r="A20" i="1"/>
  <c r="A5" i="1"/>
  <c r="C10" i="1" l="1"/>
</calcChain>
</file>

<file path=xl/sharedStrings.xml><?xml version="1.0" encoding="utf-8"?>
<sst xmlns="http://schemas.openxmlformats.org/spreadsheetml/2006/main" count="49" uniqueCount="30">
  <si>
    <t>公　開　類</t>
  </si>
  <si>
    <t>桃園市政府</t>
  </si>
  <si>
    <t>月　　　報</t>
  </si>
  <si>
    <t>每月終了後15日內編送</t>
  </si>
  <si>
    <t>10730-04-20-2</t>
  </si>
  <si>
    <t>桃園市中低收入(含低收入戶)老人生活津貼</t>
  </si>
  <si>
    <t>中華民國114年 5月</t>
  </si>
  <si>
    <t>依據本府辦理中低收入老人生活津貼登記資料彙編。</t>
  </si>
  <si>
    <t>民國114年 6月 3日 17:03:19 印製</t>
  </si>
  <si>
    <t>本表編製2份，1份送主計處，1份自存外，應由網際網路線上傳送至衛生福利部統計處資料庫。</t>
  </si>
  <si>
    <t>項目別</t>
  </si>
  <si>
    <t>總計</t>
  </si>
  <si>
    <t>低收入戶</t>
  </si>
  <si>
    <t>中低收入戶</t>
  </si>
  <si>
    <t>中低收入老人</t>
  </si>
  <si>
    <t>具原住民身分(人數)</t>
  </si>
  <si>
    <t>人數</t>
  </si>
  <si>
    <t>金額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</si>
  <si>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</si>
  <si>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</si>
  <si>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</si>
  <si>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 xml:space="preserve">最低生活費
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</t>
    </r>
  </si>
  <si>
    <r>
      <t xml:space="preserve">最低生活費
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2.5</t>
    </r>
    <r>
      <rPr>
        <sz val="12"/>
        <color rgb="FF000000"/>
        <rFont val="標楷體"/>
        <family val="4"/>
        <charset val="136"/>
      </rPr>
      <t>倍</t>
    </r>
  </si>
  <si>
    <t>合計</t>
  </si>
  <si>
    <t>男</t>
  </si>
  <si>
    <t>女</t>
  </si>
  <si>
    <t>一般民眾</t>
  </si>
  <si>
    <t>院外就養榮民</t>
  </si>
  <si>
    <t>備　　註</t>
  </si>
  <si>
    <t>中華民國115年7月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</si>
</sst>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&quot;-&quot;#,##0.0000;&quot;－&quot;"/>
    <numFmt numFmtId="177" formatCode="#,##0&quot; &quot;;[Red]&quot;(&quot;#,##0&quot;)&quot;"/>
    <numFmt numFmtId="178" formatCode="#,##0;&quot;-&quot;#,##0;&quot;           －&quot;"/>
  </numFmts>
  <fonts count="9" x14ac:knownFonts="1">
    <font>
      <sz val="9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MS Sans Serif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justify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1" fillId="0" borderId="20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 wrapText="1"/>
    </xf>
    <xf numFmtId="176" fontId="1" fillId="0" borderId="29" xfId="0" applyNumberFormat="1" applyFont="1" applyFill="1" applyBorder="1" applyAlignment="1">
      <alignment horizontal="center" vertical="center"/>
    </xf>
    <xf numFmtId="0" fontId="0" fillId="0" borderId="3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</xdr:row>
      <xdr:rowOff>0</xdr:rowOff>
    </xdr:from>
    <xdr:ext cx="761996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96DBCC1-DDD4-424F-8174-1D6FDF9006DC}"/>
            </a:ext>
          </a:extLst>
        </xdr:cNvPr>
        <xdr:cNvSpPr txBox="1"/>
      </xdr:nvSpPr>
      <xdr:spPr>
        <a:xfrm>
          <a:off x="3209925" y="66103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61996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7FD5A3-A1C7-486B-8043-6AB29E66EABF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2</xdr:row>
      <xdr:rowOff>9528</xdr:rowOff>
    </xdr:from>
    <xdr:ext cx="13083984" cy="9135587"/>
    <xdr:grpSp>
      <xdr:nvGrpSpPr>
        <xdr:cNvPr id="2" name="Group 65">
          <a:extLst>
            <a:ext uri="{FF2B5EF4-FFF2-40B4-BE49-F238E27FC236}">
              <a16:creationId xmlns:a16="http://schemas.microsoft.com/office/drawing/2014/main" id="{09A3C561-7F9A-4EEC-970D-061E68C0A60B}"/>
            </a:ext>
          </a:extLst>
        </xdr:cNvPr>
        <xdr:cNvGrpSpPr/>
      </xdr:nvGrpSpPr>
      <xdr:grpSpPr>
        <a:xfrm>
          <a:off x="0" y="9528"/>
          <a:ext cx="13083984" cy="9135587"/>
          <a:chOff x="0" y="9528"/>
          <a:chExt cx="13083984" cy="9135587"/>
        </a:xfrm>
      </xdr:grpSpPr>
      <xdr:sp macro="" textlink="">
        <xdr:nvSpPr>
          <xdr:cNvPr id="3" name="報表類別">
            <a:extLst>
              <a:ext uri="{FF2B5EF4-FFF2-40B4-BE49-F238E27FC236}">
                <a16:creationId xmlns:a16="http://schemas.microsoft.com/office/drawing/2014/main" id="{A290346E-2118-43F1-B066-1F489BCB88B2}"/>
              </a:ext>
            </a:extLst>
          </xdr:cNvPr>
          <xdr:cNvSpPr/>
        </xdr:nvSpPr>
        <xdr:spPr>
          <a:xfrm>
            <a:off x="0" y="9528"/>
            <a:ext cx="896422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公　開　類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endParaRPr>
          </a:p>
        </xdr:txBody>
      </xdr:sp>
      <xdr:sp macro="" textlink="">
        <xdr:nvSpPr>
          <xdr:cNvPr id="4" name="報表週期">
            <a:extLst>
              <a:ext uri="{FF2B5EF4-FFF2-40B4-BE49-F238E27FC236}">
                <a16:creationId xmlns:a16="http://schemas.microsoft.com/office/drawing/2014/main" id="{2DD9E927-3F6F-4FDD-8238-854C4FC5B533}"/>
              </a:ext>
            </a:extLst>
          </xdr:cNvPr>
          <xdr:cNvSpPr/>
        </xdr:nvSpPr>
        <xdr:spPr>
          <a:xfrm>
            <a:off x="0" y="237679"/>
            <a:ext cx="896422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71999" tIns="0" rIns="0" bIns="0" anchor="ctr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月　　　報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5" name="報表類別">
            <a:extLst>
              <a:ext uri="{FF2B5EF4-FFF2-40B4-BE49-F238E27FC236}">
                <a16:creationId xmlns:a16="http://schemas.microsoft.com/office/drawing/2014/main" id="{AEF5F70C-F0C5-4038-8FDD-CFCF0CEFBC59}"/>
              </a:ext>
            </a:extLst>
          </xdr:cNvPr>
          <xdr:cNvSpPr/>
        </xdr:nvSpPr>
        <xdr:spPr>
          <a:xfrm>
            <a:off x="915497" y="237679"/>
            <a:ext cx="9498293" cy="237661"/>
          </a:xfrm>
          <a:prstGeom prst="rect">
            <a:avLst/>
          </a:prstGeom>
          <a:solidFill>
            <a:srgbClr val="FFFFFF"/>
          </a:solidFill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每月終了後15日內編送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6" name="編製機關">
            <a:extLst>
              <a:ext uri="{FF2B5EF4-FFF2-40B4-BE49-F238E27FC236}">
                <a16:creationId xmlns:a16="http://schemas.microsoft.com/office/drawing/2014/main" id="{DC0CDBF6-3E3D-4525-A856-08C59D8C6BF4}"/>
              </a:ext>
            </a:extLst>
          </xdr:cNvPr>
          <xdr:cNvSpPr/>
        </xdr:nvSpPr>
        <xdr:spPr>
          <a:xfrm>
            <a:off x="10413781" y="9528"/>
            <a:ext cx="772448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7" name="表號">
            <a:extLst>
              <a:ext uri="{FF2B5EF4-FFF2-40B4-BE49-F238E27FC236}">
                <a16:creationId xmlns:a16="http://schemas.microsoft.com/office/drawing/2014/main" id="{06093ECF-6B5B-46AF-BDDE-AF7A2B4D6BF6}"/>
              </a:ext>
            </a:extLst>
          </xdr:cNvPr>
          <xdr:cNvSpPr/>
        </xdr:nvSpPr>
        <xdr:spPr>
          <a:xfrm>
            <a:off x="10413781" y="237679"/>
            <a:ext cx="772448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表　　號</a:t>
            </a:r>
          </a:p>
        </xdr:txBody>
      </xdr:sp>
      <xdr:sp macro="" textlink="">
        <xdr:nvSpPr>
          <xdr:cNvPr id="8" name="報表類別">
            <a:extLst>
              <a:ext uri="{FF2B5EF4-FFF2-40B4-BE49-F238E27FC236}">
                <a16:creationId xmlns:a16="http://schemas.microsoft.com/office/drawing/2014/main" id="{3674D5BE-663F-49B0-AD6B-D2384A68C196}"/>
              </a:ext>
            </a:extLst>
          </xdr:cNvPr>
          <xdr:cNvSpPr/>
        </xdr:nvSpPr>
        <xdr:spPr>
          <a:xfrm>
            <a:off x="11138553" y="9528"/>
            <a:ext cx="1945431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桃園市政府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9" name="報表類別">
            <a:extLst>
              <a:ext uri="{FF2B5EF4-FFF2-40B4-BE49-F238E27FC236}">
                <a16:creationId xmlns:a16="http://schemas.microsoft.com/office/drawing/2014/main" id="{806E46AB-BB7E-4BDE-9350-90189744D019}"/>
              </a:ext>
            </a:extLst>
          </xdr:cNvPr>
          <xdr:cNvSpPr/>
        </xdr:nvSpPr>
        <xdr:spPr>
          <a:xfrm>
            <a:off x="11138553" y="237679"/>
            <a:ext cx="1945431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en-US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10730-04-20-2</a:t>
            </a:r>
          </a:p>
        </xdr:txBody>
      </xdr:sp>
      <xdr:sp macro="" textlink="">
        <xdr:nvSpPr>
          <xdr:cNvPr id="10" name="Line 37">
            <a:extLst>
              <a:ext uri="{FF2B5EF4-FFF2-40B4-BE49-F238E27FC236}">
                <a16:creationId xmlns:a16="http://schemas.microsoft.com/office/drawing/2014/main" id="{33A61E7E-0C90-4A64-B6AB-7049010B0E8D}"/>
              </a:ext>
            </a:extLst>
          </xdr:cNvPr>
          <xdr:cNvSpPr/>
        </xdr:nvSpPr>
        <xdr:spPr>
          <a:xfrm>
            <a:off x="886885" y="475332"/>
            <a:ext cx="9517358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9046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11" name="報表類別">
            <a:extLst>
              <a:ext uri="{FF2B5EF4-FFF2-40B4-BE49-F238E27FC236}">
                <a16:creationId xmlns:a16="http://schemas.microsoft.com/office/drawing/2014/main" id="{E8B87632-3522-47E1-9A25-04AED0F14F96}"/>
              </a:ext>
            </a:extLst>
          </xdr:cNvPr>
          <xdr:cNvSpPr/>
        </xdr:nvSpPr>
        <xdr:spPr>
          <a:xfrm>
            <a:off x="10404253" y="912626"/>
            <a:ext cx="2651129" cy="25667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0" tIns="0" rIns="0" bIns="0" anchor="ctr" anchorCtr="0" compatLnSpc="0">
            <a:noAutofit/>
          </a:bodyPr>
          <a:lstStyle/>
          <a:p>
            <a:pPr marL="0" marR="0" lvl="0" indent="0" algn="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單位：人、元</a:t>
            </a:r>
          </a:p>
        </xdr:txBody>
      </xdr:sp>
      <xdr:sp macro="" textlink="">
        <xdr:nvSpPr>
          <xdr:cNvPr id="12" name="報表類別">
            <a:extLst>
              <a:ext uri="{FF2B5EF4-FFF2-40B4-BE49-F238E27FC236}">
                <a16:creationId xmlns:a16="http://schemas.microsoft.com/office/drawing/2014/main" id="{53E0DF81-25DA-4189-9CBE-46FBF718307F}"/>
              </a:ext>
            </a:extLst>
          </xdr:cNvPr>
          <xdr:cNvSpPr/>
        </xdr:nvSpPr>
        <xdr:spPr>
          <a:xfrm>
            <a:off x="10280279" y="8869433"/>
            <a:ext cx="2736954" cy="27568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</xdr:grp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9B0811-B822-4CEC-B7F4-3C4539E3030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AA84BB4-1326-48F2-ABBD-073D6485C6A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26C3789-15C6-4A1B-A90F-C18D0E71FA6D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1E52A2B-F034-4AE3-8A06-979790CF679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079C53-9101-4181-BA8C-16F61ACC099B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F6C68F-F13B-4B6F-90D0-E57A5A612B2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87970C-9839-4ABE-8E31-8001D633A243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7DCEC37-D3BE-4B39-8257-50E5324EFA1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2EF91E-DB1A-43F6-A674-80E73B6C6CF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5B20B80-11C2-4CD1-97DD-41B643B135C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8C02DDA-8204-48A2-BD4D-C74FAA338681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AA2D012-8B20-4DF4-A30F-D06EE96986E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DA84D0F5-2DA6-4A11-94B9-CA6CE92E6CC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E4C2D58-23A7-408F-B83D-E9E36F3945B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80F7ECCE-A00C-435D-B37A-B2CE342E1E32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3" workbookViewId="0">
      <selection activeCell="C13" sqref="C13:Q15"/>
    </sheetView>
  </sheetViews>
  <sheetFormatPr defaultRowHeight="12" x14ac:dyDescent="0.2"/>
  <cols>
    <col min="1" max="1" width="19.6640625" customWidth="1"/>
    <col min="2" max="2" width="6.83203125" customWidth="1"/>
    <col min="3" max="4" width="14.83203125" customWidth="1"/>
    <col min="5" max="16" width="13.33203125" customWidth="1"/>
    <col min="17" max="17" width="14.83203125" customWidth="1"/>
    <col min="18" max="18" width="9.33203125" customWidth="1"/>
  </cols>
  <sheetData>
    <row r="1" spans="1:17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J1" s="4"/>
      <c r="K1" s="4"/>
      <c r="L1" s="4"/>
      <c r="M1" s="4"/>
      <c r="N1" s="4"/>
      <c r="O1" s="4"/>
      <c r="P1" s="4"/>
    </row>
    <row r="2" spans="1:17" s="1" customFormat="1" ht="28.5" hidden="1" customHeight="1" x14ac:dyDescent="0.25">
      <c r="A2" s="1" t="s">
        <v>7</v>
      </c>
      <c r="B2" s="1" t="s">
        <v>8</v>
      </c>
      <c r="C2" s="1" t="s">
        <v>9</v>
      </c>
      <c r="J2" s="4"/>
      <c r="K2" s="4"/>
      <c r="L2" s="4"/>
      <c r="M2" s="4"/>
      <c r="N2" s="4"/>
      <c r="O2" s="4"/>
      <c r="P2" s="4"/>
    </row>
    <row r="3" spans="1:17" ht="18" customHeight="1" x14ac:dyDescent="0.25">
      <c r="A3" s="49"/>
      <c r="B3" s="49"/>
      <c r="C3" s="49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8" customHeight="1" x14ac:dyDescent="0.25">
      <c r="A4" s="49"/>
      <c r="B4" s="49"/>
      <c r="C4" s="49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8"/>
    </row>
    <row r="5" spans="1:17" ht="36" customHeight="1" x14ac:dyDescent="0.2">
      <c r="A5" s="50" t="str">
        <f>F1</f>
        <v>桃園市中低收入(含低收入戶)老人生活津貼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</row>
    <row r="6" spans="1:17" ht="24" customHeight="1" thickBot="1" x14ac:dyDescent="0.25">
      <c r="A6" s="51" t="s">
        <v>29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</row>
    <row r="7" spans="1:17" s="9" customFormat="1" ht="23.1" customHeight="1" thickBot="1" x14ac:dyDescent="0.25">
      <c r="A7" s="52" t="s">
        <v>10</v>
      </c>
      <c r="B7" s="52"/>
      <c r="C7" s="53" t="s">
        <v>11</v>
      </c>
      <c r="D7" s="53"/>
      <c r="E7" s="54" t="s">
        <v>12</v>
      </c>
      <c r="F7" s="54"/>
      <c r="G7" s="54"/>
      <c r="H7" s="54"/>
      <c r="I7" s="54"/>
      <c r="J7" s="54"/>
      <c r="K7" s="54" t="s">
        <v>13</v>
      </c>
      <c r="L7" s="54"/>
      <c r="M7" s="55" t="s">
        <v>14</v>
      </c>
      <c r="N7" s="55"/>
      <c r="O7" s="55"/>
      <c r="P7" s="55"/>
      <c r="Q7" s="56" t="s">
        <v>15</v>
      </c>
    </row>
    <row r="8" spans="1:17" s="9" customFormat="1" ht="33" customHeight="1" thickBot="1" x14ac:dyDescent="0.25">
      <c r="A8" s="52"/>
      <c r="B8" s="52"/>
      <c r="C8" s="66" t="s">
        <v>16</v>
      </c>
      <c r="D8" s="67" t="s">
        <v>17</v>
      </c>
      <c r="E8" s="68" t="s">
        <v>18</v>
      </c>
      <c r="F8" s="68"/>
      <c r="G8" s="68" t="s">
        <v>19</v>
      </c>
      <c r="H8" s="68"/>
      <c r="I8" s="68" t="s">
        <v>20</v>
      </c>
      <c r="J8" s="68"/>
      <c r="K8" s="54"/>
      <c r="L8" s="54"/>
      <c r="M8" s="68" t="s">
        <v>21</v>
      </c>
      <c r="N8" s="68"/>
      <c r="O8" s="60" t="s">
        <v>22</v>
      </c>
      <c r="P8" s="60"/>
      <c r="Q8" s="56"/>
    </row>
    <row r="9" spans="1:17" s="9" customFormat="1" ht="23.1" customHeight="1" thickBot="1" x14ac:dyDescent="0.25">
      <c r="A9" s="52"/>
      <c r="B9" s="52"/>
      <c r="C9" s="66"/>
      <c r="D9" s="67"/>
      <c r="E9" s="10" t="s">
        <v>16</v>
      </c>
      <c r="F9" s="11" t="s">
        <v>17</v>
      </c>
      <c r="G9" s="10" t="s">
        <v>16</v>
      </c>
      <c r="H9" s="11" t="s">
        <v>17</v>
      </c>
      <c r="I9" s="10" t="s">
        <v>16</v>
      </c>
      <c r="J9" s="11" t="s">
        <v>17</v>
      </c>
      <c r="K9" s="10" t="s">
        <v>16</v>
      </c>
      <c r="L9" s="11" t="s">
        <v>17</v>
      </c>
      <c r="M9" s="10" t="s">
        <v>16</v>
      </c>
      <c r="N9" s="11" t="s">
        <v>17</v>
      </c>
      <c r="O9" s="11" t="s">
        <v>16</v>
      </c>
      <c r="P9" s="12" t="s">
        <v>17</v>
      </c>
      <c r="Q9" s="56"/>
    </row>
    <row r="10" spans="1:17" s="23" customFormat="1" ht="50.1" customHeight="1" thickBot="1" x14ac:dyDescent="0.25">
      <c r="A10" s="61" t="s">
        <v>11</v>
      </c>
      <c r="B10" s="13" t="s">
        <v>23</v>
      </c>
      <c r="C10" s="14">
        <f>E10+G10+I10+K10+M10+O10</f>
        <v>15576</v>
      </c>
      <c r="D10" s="15"/>
      <c r="E10" s="16">
        <v>26</v>
      </c>
      <c r="F10" s="17"/>
      <c r="G10" s="18">
        <f>G12+G11</f>
        <v>466</v>
      </c>
      <c r="H10" s="17"/>
      <c r="I10" s="18">
        <v>1548</v>
      </c>
      <c r="J10" s="17"/>
      <c r="K10" s="19">
        <v>646</v>
      </c>
      <c r="L10" s="17"/>
      <c r="M10" s="18">
        <v>9424</v>
      </c>
      <c r="N10" s="20"/>
      <c r="O10" s="16">
        <v>3466</v>
      </c>
      <c r="P10" s="21"/>
      <c r="Q10" s="22">
        <f>Q11+Q12</f>
        <v>435</v>
      </c>
    </row>
    <row r="11" spans="1:17" ht="50.1" customHeight="1" thickBot="1" x14ac:dyDescent="0.25">
      <c r="A11" s="61"/>
      <c r="B11" s="24" t="s">
        <v>24</v>
      </c>
      <c r="C11" s="25">
        <v>7419</v>
      </c>
      <c r="D11" s="26">
        <f>F11+H11+J11+L11+N11+P11</f>
        <v>115189316</v>
      </c>
      <c r="E11" s="27">
        <v>22</v>
      </c>
      <c r="F11" s="26">
        <v>216554</v>
      </c>
      <c r="G11" s="14">
        <v>333</v>
      </c>
      <c r="H11" s="26">
        <v>3881314</v>
      </c>
      <c r="I11" s="14">
        <v>974</v>
      </c>
      <c r="J11" s="26">
        <v>12891292</v>
      </c>
      <c r="K11" s="27">
        <v>343</v>
      </c>
      <c r="L11" s="28">
        <v>5354351</v>
      </c>
      <c r="M11" s="14">
        <v>4120</v>
      </c>
      <c r="N11" s="26">
        <v>78425528</v>
      </c>
      <c r="O11" s="29">
        <v>1627</v>
      </c>
      <c r="P11" s="30">
        <v>14420277</v>
      </c>
      <c r="Q11" s="31">
        <v>183</v>
      </c>
    </row>
    <row r="12" spans="1:17" ht="50.1" customHeight="1" thickBot="1" x14ac:dyDescent="0.25">
      <c r="A12" s="61"/>
      <c r="B12" s="24" t="s">
        <v>25</v>
      </c>
      <c r="C12" s="25">
        <v>8157</v>
      </c>
      <c r="D12" s="32"/>
      <c r="E12" s="27">
        <v>4</v>
      </c>
      <c r="F12" s="33"/>
      <c r="G12" s="14">
        <v>133</v>
      </c>
      <c r="H12" s="33"/>
      <c r="I12" s="14">
        <v>574</v>
      </c>
      <c r="J12" s="33"/>
      <c r="K12" s="14">
        <v>303</v>
      </c>
      <c r="L12" s="33"/>
      <c r="M12" s="14">
        <v>5304</v>
      </c>
      <c r="N12" s="32"/>
      <c r="O12" s="29">
        <v>1839</v>
      </c>
      <c r="P12" s="34"/>
      <c r="Q12" s="31">
        <v>252</v>
      </c>
    </row>
    <row r="13" spans="1:17" ht="50.1" customHeight="1" x14ac:dyDescent="0.2">
      <c r="A13" s="62" t="s">
        <v>26</v>
      </c>
      <c r="B13" s="24" t="s">
        <v>23</v>
      </c>
      <c r="C13" s="14">
        <f>E13+G13+I13+K13+M13+O13</f>
        <v>15576</v>
      </c>
      <c r="D13" s="15"/>
      <c r="E13" s="16">
        <v>26</v>
      </c>
      <c r="F13" s="17"/>
      <c r="G13" s="18">
        <f>G15+G14</f>
        <v>466</v>
      </c>
      <c r="H13" s="17"/>
      <c r="I13" s="18">
        <v>1548</v>
      </c>
      <c r="J13" s="17"/>
      <c r="K13" s="19">
        <v>646</v>
      </c>
      <c r="L13" s="17"/>
      <c r="M13" s="18">
        <v>9424</v>
      </c>
      <c r="N13" s="20"/>
      <c r="O13" s="16">
        <v>3466</v>
      </c>
      <c r="P13" s="21"/>
      <c r="Q13" s="22">
        <f>Q14+Q15</f>
        <v>435</v>
      </c>
    </row>
    <row r="14" spans="1:17" ht="50.1" customHeight="1" x14ac:dyDescent="0.2">
      <c r="A14" s="62"/>
      <c r="B14" s="24" t="s">
        <v>24</v>
      </c>
      <c r="C14" s="25">
        <v>7419</v>
      </c>
      <c r="D14" s="26">
        <f>F14+H14+J14+L14+N14+P14</f>
        <v>115189316</v>
      </c>
      <c r="E14" s="27">
        <v>22</v>
      </c>
      <c r="F14" s="26">
        <v>216554</v>
      </c>
      <c r="G14" s="14">
        <v>333</v>
      </c>
      <c r="H14" s="26">
        <v>3881314</v>
      </c>
      <c r="I14" s="14">
        <v>974</v>
      </c>
      <c r="J14" s="26">
        <v>12891292</v>
      </c>
      <c r="K14" s="27">
        <v>343</v>
      </c>
      <c r="L14" s="28">
        <v>5354351</v>
      </c>
      <c r="M14" s="14">
        <v>4120</v>
      </c>
      <c r="N14" s="26">
        <v>78425528</v>
      </c>
      <c r="O14" s="29">
        <v>1627</v>
      </c>
      <c r="P14" s="30">
        <v>14420277</v>
      </c>
      <c r="Q14" s="31">
        <v>183</v>
      </c>
    </row>
    <row r="15" spans="1:17" ht="50.1" customHeight="1" x14ac:dyDescent="0.2">
      <c r="A15" s="62"/>
      <c r="B15" s="24" t="s">
        <v>25</v>
      </c>
      <c r="C15" s="25">
        <v>8157</v>
      </c>
      <c r="D15" s="32"/>
      <c r="E15" s="27">
        <v>4</v>
      </c>
      <c r="F15" s="33"/>
      <c r="G15" s="14">
        <v>133</v>
      </c>
      <c r="H15" s="33"/>
      <c r="I15" s="14">
        <v>574</v>
      </c>
      <c r="J15" s="33"/>
      <c r="K15" s="14">
        <v>303</v>
      </c>
      <c r="L15" s="33"/>
      <c r="M15" s="14">
        <v>5304</v>
      </c>
      <c r="N15" s="32"/>
      <c r="O15" s="29">
        <v>1839</v>
      </c>
      <c r="P15" s="34"/>
      <c r="Q15" s="31">
        <v>252</v>
      </c>
    </row>
    <row r="16" spans="1:17" ht="50.1" customHeight="1" x14ac:dyDescent="0.2">
      <c r="A16" s="63" t="s">
        <v>27</v>
      </c>
      <c r="B16" s="24" t="s">
        <v>23</v>
      </c>
      <c r="C16" s="37">
        <v>0</v>
      </c>
      <c r="D16" s="35"/>
      <c r="E16" s="38">
        <v>0</v>
      </c>
      <c r="F16" s="36"/>
      <c r="G16" s="39">
        <v>0</v>
      </c>
      <c r="H16" s="36"/>
      <c r="I16" s="39">
        <v>0</v>
      </c>
      <c r="J16" s="36"/>
      <c r="K16" s="40">
        <v>0</v>
      </c>
      <c r="L16" s="36"/>
      <c r="M16" s="39">
        <v>0</v>
      </c>
      <c r="N16" s="15"/>
      <c r="O16" s="41">
        <v>0</v>
      </c>
      <c r="P16" s="21"/>
      <c r="Q16" s="42">
        <v>0</v>
      </c>
    </row>
    <row r="17" spans="1:17" ht="50.1" customHeight="1" x14ac:dyDescent="0.2">
      <c r="A17" s="63"/>
      <c r="B17" s="24" t="s">
        <v>24</v>
      </c>
      <c r="C17" s="37">
        <v>0</v>
      </c>
      <c r="D17" s="43">
        <v>0</v>
      </c>
      <c r="E17" s="38">
        <v>0</v>
      </c>
      <c r="F17" s="43">
        <v>0</v>
      </c>
      <c r="G17" s="39">
        <v>0</v>
      </c>
      <c r="H17" s="43">
        <v>0</v>
      </c>
      <c r="I17" s="39">
        <v>0</v>
      </c>
      <c r="J17" s="43">
        <v>0</v>
      </c>
      <c r="K17" s="38">
        <v>0</v>
      </c>
      <c r="L17" s="40">
        <v>0</v>
      </c>
      <c r="M17" s="39">
        <v>0</v>
      </c>
      <c r="N17" s="43">
        <v>0</v>
      </c>
      <c r="O17" s="41">
        <v>0</v>
      </c>
      <c r="P17" s="44">
        <v>0</v>
      </c>
      <c r="Q17" s="42">
        <v>0</v>
      </c>
    </row>
    <row r="18" spans="1:17" ht="50.1" customHeight="1" x14ac:dyDescent="0.2">
      <c r="A18" s="63"/>
      <c r="B18" s="24" t="s">
        <v>25</v>
      </c>
      <c r="C18" s="45">
        <v>0</v>
      </c>
      <c r="D18" s="36"/>
      <c r="E18" s="45">
        <v>0</v>
      </c>
      <c r="F18" s="36"/>
      <c r="G18" s="40">
        <v>0</v>
      </c>
      <c r="H18" s="36"/>
      <c r="I18" s="40">
        <v>0</v>
      </c>
      <c r="J18" s="36"/>
      <c r="K18" s="40">
        <v>0</v>
      </c>
      <c r="L18" s="36"/>
      <c r="M18" s="40">
        <v>0</v>
      </c>
      <c r="N18" s="15"/>
      <c r="O18" s="43">
        <v>0</v>
      </c>
      <c r="P18" s="21"/>
      <c r="Q18" s="42">
        <v>0</v>
      </c>
    </row>
    <row r="19" spans="1:17" ht="25.5" customHeight="1" thickBot="1" x14ac:dyDescent="0.25">
      <c r="A19" s="64" t="s">
        <v>28</v>
      </c>
      <c r="B19" s="64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</row>
    <row r="20" spans="1:17" s="46" customFormat="1" ht="36" customHeight="1" x14ac:dyDescent="0.2">
      <c r="A20" s="57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1:17" ht="18" customHeight="1" x14ac:dyDescent="0.25">
      <c r="A21" s="58" t="str">
        <f>IF(LEN(A2)&gt;0,"資料來源："&amp;A2,"")</f>
        <v>資料來源：依據本府辦理中低收入老人生活津貼登記資料彙編。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</row>
    <row r="22" spans="1:17" ht="18" customHeight="1" x14ac:dyDescent="0.2">
      <c r="A22" s="59" t="str">
        <f>IF(LEN(A2)&gt;0,"填表說明："&amp;C2,"")</f>
        <v>填表說明：本表編製2份，1份送主計處，1份自存外，應由網際網路線上傳送至衛生福利部統計處資料庫。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</row>
    <row r="23" spans="1:17" ht="18" customHeight="1" x14ac:dyDescent="0.2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</sheetData>
  <mergeCells count="25">
    <mergeCell ref="A20:Q20"/>
    <mergeCell ref="A21:Q21"/>
    <mergeCell ref="A22:Q22"/>
    <mergeCell ref="O8:P8"/>
    <mergeCell ref="A10:A12"/>
    <mergeCell ref="A13:A15"/>
    <mergeCell ref="A16:A18"/>
    <mergeCell ref="A19:B19"/>
    <mergeCell ref="C19:Q19"/>
    <mergeCell ref="C8:C9"/>
    <mergeCell ref="D8:D9"/>
    <mergeCell ref="E8:F8"/>
    <mergeCell ref="G8:H8"/>
    <mergeCell ref="I8:J8"/>
    <mergeCell ref="M8:N8"/>
    <mergeCell ref="A3:C3"/>
    <mergeCell ref="A4:C4"/>
    <mergeCell ref="A5:Q5"/>
    <mergeCell ref="A6:Q6"/>
    <mergeCell ref="A7:B9"/>
    <mergeCell ref="C7:D7"/>
    <mergeCell ref="E7:J7"/>
    <mergeCell ref="K7:L8"/>
    <mergeCell ref="M7:P7"/>
    <mergeCell ref="Q7:Q9"/>
  </mergeCells>
  <phoneticPr fontId="8" type="noConversion"/>
  <pageMargins left="0.74803149606299213" right="0.74803149606299213" top="0.59055118110236204" bottom="0.59055118110236204" header="0.31496062992126012" footer="0.31496062992126012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1833-04-01</vt:lpstr>
      <vt:lpstr>pp</vt:lpstr>
      <vt:lpstr>'1833-04-01'!Print_Area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沈家俊</cp:lastModifiedBy>
  <cp:lastPrinted>2023-01-31T10:44:14Z</cp:lastPrinted>
  <dcterms:created xsi:type="dcterms:W3CDTF">2001-02-06T07:45:53Z</dcterms:created>
  <dcterms:modified xsi:type="dcterms:W3CDTF">2026-06-30T01:30:34Z</dcterms:modified>
</cp:coreProperties>
</file>