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.2.221\性侵組\☆☆性侵組行政業務☆☆\5-1.性剝削半年報(承辦-玟如)\113年07-12月\03衛福部系統下載\"/>
    </mc:Choice>
  </mc:AlternateContent>
  <bookViews>
    <workbookView xWindow="0" yWindow="0" windowWidth="23040" windowHeight="9132"/>
  </bookViews>
  <sheets>
    <sheet name="10740-90-07-1" sheetId="1" r:id="rId1"/>
    <sheet name="10740-90-07-2" sheetId="3" r:id="rId2"/>
  </sheets>
  <definedNames>
    <definedName name="pp" localSheetId="1">'10740-90-07-2'!$A$3:$L$17</definedName>
    <definedName name="pp">'10740-90-07-1'!$A$3:$S$12</definedName>
  </definedNames>
  <calcPr calcId="162913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B23" i="3" l="1"/>
  <c r="D24" i="3"/>
  <c r="B24" i="3"/>
  <c r="D23" i="3"/>
  <c r="F24" i="3"/>
  <c r="F23" i="3"/>
  <c r="H24" i="3"/>
  <c r="H23" i="3"/>
  <c r="J24" i="3"/>
  <c r="J23" i="3"/>
  <c r="L24" i="3"/>
  <c r="L23" i="3"/>
  <c r="L22" i="3"/>
  <c r="J22" i="3"/>
  <c r="H22" i="3"/>
  <c r="F22" i="3"/>
  <c r="D22" i="3"/>
  <c r="B22" i="3"/>
  <c r="L21" i="3"/>
  <c r="J21" i="3"/>
  <c r="H21" i="3"/>
  <c r="F21" i="3"/>
  <c r="D21" i="3"/>
  <c r="B21" i="3"/>
  <c r="L20" i="3"/>
  <c r="J20" i="3"/>
  <c r="H20" i="3"/>
  <c r="F20" i="3"/>
  <c r="D20" i="3"/>
  <c r="B20" i="3"/>
  <c r="A20" i="3"/>
  <c r="A24" i="3"/>
  <c r="A23" i="3"/>
  <c r="A21" i="3"/>
  <c r="A22" i="3"/>
  <c r="A6" i="3"/>
  <c r="A5" i="3"/>
  <c r="A27" i="3"/>
  <c r="B14" i="1"/>
  <c r="A25" i="3"/>
  <c r="A26" i="3"/>
  <c r="I14" i="1"/>
  <c r="P14" i="1"/>
  <c r="L14" i="1"/>
  <c r="F14" i="1"/>
  <c r="A6" i="1"/>
  <c r="A5" i="1"/>
</calcChain>
</file>

<file path=xl/sharedStrings.xml><?xml version="1.0" encoding="utf-8"?>
<sst xmlns="http://schemas.openxmlformats.org/spreadsheetml/2006/main" count="82" uniqueCount="66">
  <si>
    <t>項目別</t>
    <phoneticPr fontId="2" type="noConversion"/>
  </si>
  <si>
    <t>案件類型(件)</t>
    <phoneticPr fontId="2" type="noConversion"/>
  </si>
  <si>
    <t>總計</t>
    <phoneticPr fontId="2" type="noConversion"/>
  </si>
  <si>
    <t>使兒童或少年為有對價之性交或猥褻行為</t>
  </si>
  <si>
    <t>責任報告</t>
    <phoneticPr fontId="2" type="noConversion"/>
  </si>
  <si>
    <t>利用兒童或少年為性交、猥褻之行為，以供人觀覽</t>
  </si>
  <si>
    <t xml:space="preserve"> 總計</t>
    <phoneticPr fontId="2" type="noConversion"/>
  </si>
  <si>
    <t>合計</t>
    <phoneticPr fontId="2" type="noConversion"/>
  </si>
  <si>
    <t>醫事人員</t>
    <phoneticPr fontId="2" type="noConversion"/>
  </si>
  <si>
    <t>教育人員</t>
  </si>
  <si>
    <t>保育人員</t>
  </si>
  <si>
    <t>戶政人員</t>
  </si>
  <si>
    <t>觀光業從業人員</t>
  </si>
  <si>
    <t>其他</t>
    <phoneticPr fontId="2" type="noConversion"/>
  </si>
  <si>
    <t>總計</t>
  </si>
  <si>
    <t>總計</t>
    <phoneticPr fontId="5" type="noConversion"/>
  </si>
  <si>
    <t>其他必要之保護及協助(人)</t>
  </si>
  <si>
    <t>通知父母、監護人帶回(人)</t>
    <phoneticPr fontId="5" type="noConversion"/>
  </si>
  <si>
    <t>送交適當場所緊急安置(人)</t>
    <phoneticPr fontId="5" type="noConversion"/>
  </si>
  <si>
    <t>已結案</t>
    <phoneticPr fontId="5" type="noConversion"/>
  </si>
  <si>
    <t>運用網路犯罪情形(人次)</t>
    <phoneticPr fontId="5" type="noConversion"/>
  </si>
  <si>
    <t>非網路犯罪</t>
  </si>
  <si>
    <t>社政/社工人員</t>
  </si>
  <si>
    <t>移民業務相關人員</t>
  </si>
  <si>
    <t>村(里)幹事</t>
  </si>
  <si>
    <t>警察人員</t>
  </si>
  <si>
    <t>司(軍)法人員</t>
  </si>
  <si>
    <t>電子遊戲場業從業人員</t>
  </si>
  <si>
    <t>資訊休閒業從業人員</t>
  </si>
  <si>
    <t>就業服務機構及其從業人員</t>
  </si>
  <si>
    <t>其他執行兒童少年福利業務人員</t>
  </si>
  <si>
    <t>經評估不列為保護個案-轉介相關服務資源</t>
    <phoneticPr fontId="5" type="noConversion"/>
  </si>
  <si>
    <t>在案中</t>
  </si>
  <si>
    <t>不開案</t>
    <phoneticPr fontId="5" type="noConversion"/>
  </si>
  <si>
    <t>經評估列為保護個案</t>
    <phoneticPr fontId="5" type="noConversion"/>
  </si>
  <si>
    <t>評估處理情形(件)</t>
    <phoneticPr fontId="5" type="noConversion"/>
  </si>
  <si>
    <t>被害人重複進入性剝削服務體系情形(件)</t>
    <phoneticPr fontId="5" type="noConversion"/>
  </si>
  <si>
    <t>報告來源(件次)</t>
    <phoneticPr fontId="2" type="noConversion"/>
  </si>
  <si>
    <t>派員陪同
偵訊件數
(件)</t>
    <phoneticPr fontId="2" type="noConversion"/>
  </si>
  <si>
    <t>網路犯罪工具</t>
    <phoneticPr fontId="5" type="noConversion"/>
  </si>
  <si>
    <t>其他平臺</t>
    <phoneticPr fontId="5" type="noConversion"/>
  </si>
  <si>
    <t>有開案紀錄</t>
    <phoneticPr fontId="5" type="noConversion"/>
  </si>
  <si>
    <t>無開案紀錄</t>
    <phoneticPr fontId="5" type="noConversion"/>
  </si>
  <si>
    <t>社群網站</t>
    <phoneticPr fontId="5" type="noConversion"/>
  </si>
  <si>
    <t>通訊軟體</t>
    <phoneticPr fontId="5" type="noConversion"/>
  </si>
  <si>
    <t>雲端儲存空間</t>
    <phoneticPr fontId="5" type="noConversion"/>
  </si>
  <si>
    <t>網路論壇或部落格</t>
    <phoneticPr fontId="5" type="noConversion"/>
  </si>
  <si>
    <t>拍攝、製造、散布、播送、交付、公然陳列或販賣兒童或少年性影像、與性相關客觀上足以引起性慾或羞恥之圖畫、語音或其他行為之物品</t>
    <phoneticPr fontId="2" type="noConversion"/>
  </si>
  <si>
    <t>使兒童或少年坐檯陪酒或涉及色情之伴遊、伴唱、伴舞或其他類似行為</t>
    <phoneticPr fontId="2" type="noConversion"/>
  </si>
  <si>
    <t>公寓大廈管理服務人員</t>
    <phoneticPr fontId="2" type="noConversion"/>
  </si>
  <si>
    <t>桃園市(家庭暴力暨性侵害防治中心)</t>
  </si>
  <si>
    <t>半　年　報</t>
  </si>
  <si>
    <t>每半年終了後2個月內編送</t>
  </si>
  <si>
    <t>10740-90-07-2</t>
  </si>
  <si>
    <t>桃園市兒童及少年性剝削案件辦理情形</t>
  </si>
  <si>
    <t>中華民國113年下半年 ( 7月至12月 )</t>
  </si>
  <si>
    <t>公　開　類</t>
  </si>
  <si>
    <t>民國114年 2月 5日 19:47:13 印製</t>
  </si>
  <si>
    <t>本表編製2份，1份送主計處，1份自存外，應由網際網路線上傳送至衛生福利部統計處資料庫。</t>
  </si>
  <si>
    <t xml:space="preserve">  男</t>
  </si>
  <si>
    <t xml:space="preserve">  女</t>
  </si>
  <si>
    <t xml:space="preserve"> 其他</t>
  </si>
  <si>
    <t xml:space="preserve"> 不詳</t>
  </si>
  <si>
    <t>桃園市兒童及少年性剝削案件辦理情形(續)</t>
  </si>
  <si>
    <t>依據本府登記之兒童少年性剝削案件資料彙編。</t>
  </si>
  <si>
    <t>總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</si>
</sst>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\-#,##0;&quot;－&quot;"/>
    <numFmt numFmtId="180" formatCode="#,##0.0000;\-#,##0.0000;&quot;－&quot;"/>
    <numFmt numFmtId="192" formatCode="##,##0"/>
    <numFmt numFmtId="193" formatCode="##,##0;\-##,##0;&quot;    －&quot;"/>
  </numFmts>
  <fonts count="7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11" xfId="0" applyNumberFormat="1" applyFont="1" applyBorder="1" applyAlignment="1">
      <alignment horizontal="righ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192" fontId="6" fillId="0" borderId="0" xfId="0" applyNumberFormat="1" applyFont="1" applyBorder="1"/>
    <xf numFmtId="192" fontId="6" fillId="0" borderId="46" xfId="0" applyNumberFormat="1" applyFont="1" applyBorder="1" applyAlignment="1">
      <alignment horizontal="right" vertical="center"/>
    </xf>
    <xf numFmtId="192" fontId="6" fillId="0" borderId="47" xfId="0" applyNumberFormat="1" applyFont="1" applyBorder="1" applyAlignment="1">
      <alignment horizontal="right" vertical="center"/>
    </xf>
    <xf numFmtId="192" fontId="6" fillId="0" borderId="42" xfId="0" applyNumberFormat="1" applyFont="1" applyBorder="1" applyAlignment="1">
      <alignment horizontal="right" vertical="center"/>
    </xf>
    <xf numFmtId="193" fontId="6" fillId="0" borderId="42" xfId="0" applyNumberFormat="1" applyFont="1" applyBorder="1" applyAlignment="1">
      <alignment horizontal="right" vertical="center"/>
    </xf>
    <xf numFmtId="0" fontId="6" fillId="0" borderId="0" xfId="0" applyFont="1" applyBorder="1"/>
    <xf numFmtId="0" fontId="4" fillId="0" borderId="0" xfId="0" applyFont="1" applyBorder="1"/>
    <xf numFmtId="193" fontId="6" fillId="0" borderId="0" xfId="0" applyNumberFormat="1" applyFont="1" applyBorder="1"/>
    <xf numFmtId="192" fontId="6" fillId="0" borderId="48" xfId="0" applyNumberFormat="1" applyFont="1" applyBorder="1" applyAlignment="1">
      <alignment horizontal="right" vertical="center" wrapText="1"/>
    </xf>
    <xf numFmtId="192" fontId="6" fillId="0" borderId="32" xfId="0" applyNumberFormat="1" applyFont="1" applyBorder="1" applyAlignment="1">
      <alignment horizontal="right" vertical="center" wrapText="1"/>
    </xf>
    <xf numFmtId="192" fontId="6" fillId="0" borderId="43" xfId="0" applyNumberFormat="1" applyFont="1" applyBorder="1" applyAlignment="1">
      <alignment horizontal="right" vertical="center" wrapText="1"/>
    </xf>
    <xf numFmtId="192" fontId="6" fillId="0" borderId="17" xfId="0" applyNumberFormat="1" applyFont="1" applyBorder="1" applyAlignment="1">
      <alignment horizontal="right" vertical="center" wrapText="1"/>
    </xf>
    <xf numFmtId="192" fontId="6" fillId="0" borderId="24" xfId="0" applyNumberFormat="1" applyFont="1" applyBorder="1" applyAlignment="1">
      <alignment horizontal="right" vertical="center" wrapText="1"/>
    </xf>
    <xf numFmtId="192" fontId="6" fillId="0" borderId="49" xfId="0" applyNumberFormat="1" applyFont="1" applyBorder="1" applyAlignment="1">
      <alignment horizontal="right" vertical="center" wrapText="1"/>
    </xf>
    <xf numFmtId="192" fontId="6" fillId="0" borderId="29" xfId="0" applyNumberFormat="1" applyFont="1" applyBorder="1" applyAlignment="1">
      <alignment horizontal="right" vertical="center" wrapText="1"/>
    </xf>
    <xf numFmtId="192" fontId="6" fillId="0" borderId="8" xfId="0" applyNumberFormat="1" applyFont="1" applyBorder="1" applyAlignment="1">
      <alignment horizontal="right" vertical="center" wrapText="1"/>
    </xf>
    <xf numFmtId="192" fontId="6" fillId="0" borderId="9" xfId="0" applyNumberFormat="1" applyFont="1" applyBorder="1" applyAlignment="1">
      <alignment horizontal="right" vertical="center" wrapText="1"/>
    </xf>
    <xf numFmtId="192" fontId="6" fillId="0" borderId="50" xfId="0" applyNumberFormat="1" applyFont="1" applyBorder="1" applyAlignment="1">
      <alignment vertical="center" wrapText="1"/>
    </xf>
    <xf numFmtId="192" fontId="6" fillId="0" borderId="24" xfId="0" applyNumberFormat="1" applyFont="1" applyBorder="1" applyAlignment="1">
      <alignment vertical="center" wrapText="1"/>
    </xf>
    <xf numFmtId="192" fontId="6" fillId="0" borderId="28" xfId="0" applyNumberFormat="1" applyFont="1" applyBorder="1" applyAlignment="1">
      <alignment vertical="center" wrapText="1"/>
    </xf>
    <xf numFmtId="192" fontId="6" fillId="0" borderId="29" xfId="0" applyNumberFormat="1" applyFont="1" applyBorder="1" applyAlignment="1">
      <alignment vertical="center" wrapText="1"/>
    </xf>
    <xf numFmtId="193" fontId="6" fillId="0" borderId="24" xfId="0" applyNumberFormat="1" applyFont="1" applyBorder="1" applyAlignment="1">
      <alignment horizontal="right" vertical="center" wrapText="1"/>
    </xf>
    <xf numFmtId="193" fontId="6" fillId="0" borderId="9" xfId="0" applyNumberFormat="1" applyFont="1" applyBorder="1" applyAlignment="1">
      <alignment horizontal="right" vertical="center" wrapText="1"/>
    </xf>
    <xf numFmtId="193" fontId="6" fillId="0" borderId="29" xfId="0" applyNumberFormat="1" applyFont="1" applyBorder="1" applyAlignment="1">
      <alignment vertical="center" wrapText="1"/>
    </xf>
    <xf numFmtId="193" fontId="6" fillId="0" borderId="43" xfId="0" applyNumberFormat="1" applyFont="1" applyBorder="1" applyAlignment="1">
      <alignment horizontal="right" vertical="center" wrapText="1"/>
    </xf>
    <xf numFmtId="193" fontId="6" fillId="0" borderId="29" xfId="0" applyNumberFormat="1" applyFont="1" applyBorder="1" applyAlignment="1">
      <alignment horizontal="right" vertical="center" wrapText="1"/>
    </xf>
    <xf numFmtId="193" fontId="6" fillId="0" borderId="24" xfId="0" applyNumberFormat="1" applyFont="1" applyBorder="1" applyAlignment="1">
      <alignment vertical="center" wrapText="1"/>
    </xf>
    <xf numFmtId="193" fontId="6" fillId="0" borderId="12" xfId="0" applyNumberFormat="1" applyFont="1" applyBorder="1" applyAlignment="1">
      <alignment horizontal="right" vertical="center" wrapText="1"/>
    </xf>
    <xf numFmtId="193" fontId="6" fillId="0" borderId="1" xfId="0" applyNumberFormat="1" applyFont="1" applyBorder="1" applyAlignment="1">
      <alignment horizontal="right" vertical="center" wrapText="1"/>
    </xf>
    <xf numFmtId="193" fontId="6" fillId="0" borderId="30" xfId="0" applyNumberFormat="1" applyFont="1" applyBorder="1" applyAlignment="1">
      <alignment horizontal="right" vertical="center"/>
    </xf>
    <xf numFmtId="193" fontId="6" fillId="0" borderId="12" xfId="0" applyNumberFormat="1" applyFont="1" applyBorder="1" applyAlignment="1">
      <alignment horizontal="right" vertical="center"/>
    </xf>
    <xf numFmtId="193" fontId="6" fillId="0" borderId="1" xfId="0" applyNumberFormat="1" applyFont="1" applyBorder="1" applyAlignment="1">
      <alignment vertical="center"/>
    </xf>
    <xf numFmtId="193" fontId="6" fillId="0" borderId="30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25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176" fontId="1" fillId="0" borderId="26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80" fontId="3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28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29" xfId="0" applyNumberFormat="1" applyFont="1" applyBorder="1" applyAlignment="1">
      <alignment horizontal="right" vertical="center" wrapText="1"/>
    </xf>
    <xf numFmtId="176" fontId="1" fillId="0" borderId="12" xfId="0" applyNumberFormat="1" applyFont="1" applyBorder="1" applyAlignment="1">
      <alignment horizontal="right" vertical="center" wrapText="1"/>
    </xf>
    <xf numFmtId="176" fontId="1" fillId="0" borderId="30" xfId="0" applyNumberFormat="1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176" fontId="1" fillId="0" borderId="31" xfId="0" applyNumberFormat="1" applyFont="1" applyBorder="1" applyAlignment="1">
      <alignment horizontal="right" vertical="center" wrapText="1"/>
    </xf>
    <xf numFmtId="176" fontId="1" fillId="0" borderId="32" xfId="0" applyNumberFormat="1" applyFont="1" applyBorder="1" applyAlignment="1">
      <alignment horizontal="right" vertical="center" wrapText="1"/>
    </xf>
    <xf numFmtId="176" fontId="1" fillId="0" borderId="33" xfId="0" applyNumberFormat="1" applyFont="1" applyBorder="1" applyAlignment="1">
      <alignment horizontal="righ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380551</xdr:colOff>
      <xdr:row>9</xdr:row>
      <xdr:rowOff>627529</xdr:rowOff>
    </xdr:from>
    <xdr:to>
      <xdr:col>15</xdr:col>
      <xdr:colOff>432665</xdr:colOff>
      <xdr:row>9</xdr:row>
      <xdr:rowOff>627529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5448300" y="42481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178291</xdr:colOff>
      <xdr:row>3</xdr:row>
      <xdr:rowOff>12283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865874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18DFB70-EC02-40AA-9483-948FF0438BD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12283</xdr:rowOff>
    </xdr:from>
    <xdr:to>
      <xdr:col>1</xdr:col>
      <xdr:colOff>178291</xdr:colOff>
      <xdr:row>4</xdr:row>
      <xdr:rowOff>24567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6401"/>
          <a:ext cx="865874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tIns="0" rIns="0" bIns="0" anchor="ctr" anchorCtr="0"/>
        <a:lstStyle/>
        <a:p>
          <a:fld id="{735153A8-4942-4FE1-867F-11CE9109D6E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197359</xdr:colOff>
      <xdr:row>3</xdr:row>
      <xdr:rowOff>2827</xdr:rowOff>
    </xdr:from>
    <xdr:to>
      <xdr:col>15</xdr:col>
      <xdr:colOff>455174</xdr:colOff>
      <xdr:row>4</xdr:row>
      <xdr:rowOff>15111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877332" y="226945"/>
          <a:ext cx="10478039" cy="23640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4467B21E-D461-47B3-9EEA-51798A7EFB4A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每半年終了後2個月內編送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</xdr:col>
      <xdr:colOff>167640</xdr:colOff>
      <xdr:row>4</xdr:row>
      <xdr:rowOff>22860</xdr:rowOff>
    </xdr:from>
    <xdr:to>
      <xdr:col>15</xdr:col>
      <xdr:colOff>556260</xdr:colOff>
      <xdr:row>4</xdr:row>
      <xdr:rowOff>22860</xdr:rowOff>
    </xdr:to>
    <xdr:sp macro="" textlink="">
      <xdr:nvSpPr>
        <xdr:cNvPr id="5338" name="Line 37"/>
        <xdr:cNvSpPr>
          <a:spLocks noChangeShapeType="1"/>
        </xdr:cNvSpPr>
      </xdr:nvSpPr>
      <xdr:spPr bwMode="auto">
        <a:xfrm>
          <a:off x="800100" y="480060"/>
          <a:ext cx="98831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301053</xdr:colOff>
      <xdr:row>3</xdr:row>
      <xdr:rowOff>13811</xdr:rowOff>
    </xdr:from>
    <xdr:to>
      <xdr:col>16</xdr:col>
      <xdr:colOff>426707</xdr:colOff>
      <xdr:row>4</xdr:row>
      <xdr:rowOff>27615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1193619" y="237929"/>
          <a:ext cx="861649" cy="23792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15</xdr:col>
      <xdr:colOff>300730</xdr:colOff>
      <xdr:row>0</xdr:row>
      <xdr:rowOff>0</xdr:rowOff>
    </xdr:from>
    <xdr:to>
      <xdr:col>16</xdr:col>
      <xdr:colOff>430570</xdr:colOff>
      <xdr:row>3</xdr:row>
      <xdr:rowOff>12283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1193296" y="0"/>
          <a:ext cx="865874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16</xdr:col>
      <xdr:colOff>428492</xdr:colOff>
      <xdr:row>0</xdr:row>
      <xdr:rowOff>0</xdr:rowOff>
    </xdr:from>
    <xdr:to>
      <xdr:col>18</xdr:col>
      <xdr:colOff>659047</xdr:colOff>
      <xdr:row>3</xdr:row>
      <xdr:rowOff>12283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2049440" y="0"/>
          <a:ext cx="1702560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CBBB1A2-4D7C-4DB2-B00D-2F4421F08601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桃園市(家庭暴力暨性侵害防治中心)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16</xdr:col>
      <xdr:colOff>428492</xdr:colOff>
      <xdr:row>3</xdr:row>
      <xdr:rowOff>12283</xdr:rowOff>
    </xdr:from>
    <xdr:to>
      <xdr:col>18</xdr:col>
      <xdr:colOff>659047</xdr:colOff>
      <xdr:row>4</xdr:row>
      <xdr:rowOff>24567</xdr:rowOff>
    </xdr:to>
    <xdr:sp macro="" textlink="E1">
      <xdr:nvSpPr>
        <xdr:cNvPr id="1058" name="報表類別"/>
        <xdr:cNvSpPr>
          <a:spLocks noChangeArrowheads="1" noTextEdit="1"/>
        </xdr:cNvSpPr>
      </xdr:nvSpPr>
      <xdr:spPr bwMode="auto">
        <a:xfrm>
          <a:off x="12049440" y="236401"/>
          <a:ext cx="1702560" cy="2364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F8385C-D4B6-48E8-8B2F-36F14EEB2354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10740-90-07-2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15</xdr:col>
      <xdr:colOff>357085</xdr:colOff>
      <xdr:row>5</xdr:row>
      <xdr:rowOff>66296</xdr:rowOff>
    </xdr:from>
    <xdr:to>
      <xdr:col>18</xdr:col>
      <xdr:colOff>540319</xdr:colOff>
      <xdr:row>6</xdr:row>
      <xdr:rowOff>11475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1249651" y="973972"/>
          <a:ext cx="2383584" cy="25531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單位：件次、件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788618</xdr:colOff>
      <xdr:row>3</xdr:row>
      <xdr:rowOff>2097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842213" cy="23373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FC42A56-CC7A-4EA2-98DF-BA54CA49415A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1993</xdr:rowOff>
    </xdr:from>
    <xdr:to>
      <xdr:col>0</xdr:col>
      <xdr:colOff>788618</xdr:colOff>
      <xdr:row>4</xdr:row>
      <xdr:rowOff>36572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3731"/>
          <a:ext cx="842213" cy="2430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tIns="0" rIns="0" bIns="0" anchor="ctr" anchorCtr="0"/>
        <a:lstStyle/>
        <a:p>
          <a:fld id="{DF2D4A27-D2AA-4645-B886-C3377807B47D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半　年　報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798499</xdr:colOff>
      <xdr:row>3</xdr:row>
      <xdr:rowOff>263</xdr:rowOff>
    </xdr:from>
    <xdr:to>
      <xdr:col>9</xdr:col>
      <xdr:colOff>960875</xdr:colOff>
      <xdr:row>4</xdr:row>
      <xdr:rowOff>26797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851839" y="224381"/>
          <a:ext cx="10240493" cy="243079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661E056-4BD4-4096-B341-AD154317B1D5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每半年終了後2個月內編送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784860</xdr:colOff>
      <xdr:row>4</xdr:row>
      <xdr:rowOff>30480</xdr:rowOff>
    </xdr:from>
    <xdr:to>
      <xdr:col>10</xdr:col>
      <xdr:colOff>15240</xdr:colOff>
      <xdr:row>4</xdr:row>
      <xdr:rowOff>30480</xdr:rowOff>
    </xdr:to>
    <xdr:sp macro="" textlink="">
      <xdr:nvSpPr>
        <xdr:cNvPr id="6241" name="Line 37"/>
        <xdr:cNvSpPr>
          <a:spLocks noChangeShapeType="1"/>
        </xdr:cNvSpPr>
      </xdr:nvSpPr>
      <xdr:spPr bwMode="auto">
        <a:xfrm>
          <a:off x="784860" y="487680"/>
          <a:ext cx="96012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669850</xdr:colOff>
      <xdr:row>3</xdr:row>
      <xdr:rowOff>11341</xdr:rowOff>
    </xdr:from>
    <xdr:to>
      <xdr:col>10</xdr:col>
      <xdr:colOff>425491</xdr:colOff>
      <xdr:row>4</xdr:row>
      <xdr:rowOff>36473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86072" y="243079"/>
          <a:ext cx="842213" cy="23373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9</xdr:col>
      <xdr:colOff>669850</xdr:colOff>
      <xdr:row>0</xdr:row>
      <xdr:rowOff>0</xdr:rowOff>
    </xdr:from>
    <xdr:to>
      <xdr:col>10</xdr:col>
      <xdr:colOff>425491</xdr:colOff>
      <xdr:row>3</xdr:row>
      <xdr:rowOff>27882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10786072" y="0"/>
          <a:ext cx="842213" cy="252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415970</xdr:colOff>
      <xdr:row>0</xdr:row>
      <xdr:rowOff>0</xdr:rowOff>
    </xdr:from>
    <xdr:to>
      <xdr:col>11</xdr:col>
      <xdr:colOff>933625</xdr:colOff>
      <xdr:row>3</xdr:row>
      <xdr:rowOff>27882</xdr:rowOff>
    </xdr:to>
    <xdr:sp macro="" textlink="B1">
      <xdr:nvSpPr>
        <xdr:cNvPr id="9" name="報表類別"/>
        <xdr:cNvSpPr>
          <a:spLocks noChangeArrowheads="1" noTextEdit="1"/>
        </xdr:cNvSpPr>
      </xdr:nvSpPr>
      <xdr:spPr bwMode="auto">
        <a:xfrm>
          <a:off x="11618715" y="0"/>
          <a:ext cx="1665285" cy="252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FF662E0-D02B-4D24-B9C0-C75A3730B2EF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桃園市(家庭暴力暨性侵害防治中心)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10</xdr:col>
      <xdr:colOff>415970</xdr:colOff>
      <xdr:row>3</xdr:row>
      <xdr:rowOff>1993</xdr:rowOff>
    </xdr:from>
    <xdr:to>
      <xdr:col>11</xdr:col>
      <xdr:colOff>933625</xdr:colOff>
      <xdr:row>4</xdr:row>
      <xdr:rowOff>36572</xdr:rowOff>
    </xdr:to>
    <xdr:sp macro="" textlink="E1">
      <xdr:nvSpPr>
        <xdr:cNvPr id="10" name="報表類別"/>
        <xdr:cNvSpPr>
          <a:spLocks noChangeArrowheads="1" noTextEdit="1"/>
        </xdr:cNvSpPr>
      </xdr:nvSpPr>
      <xdr:spPr bwMode="auto">
        <a:xfrm>
          <a:off x="11618715" y="233731"/>
          <a:ext cx="1665285" cy="24307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5E0E15C-8404-4EA2-A134-7239AFB0ABB8}" type="TxLink">
            <a:rPr lang="en-US" altLang="en-US" sz="1200" b="0" i="0" u="none" strike="noStrike">
              <a:solidFill>
                <a:srgbClr val="000000"/>
              </a:solidFill>
              <a:latin typeface="Times New Roman"/>
              <a:ea typeface="標楷體" pitchFamily="65" charset="-120"/>
              <a:cs typeface="Times New Roman"/>
            </a:rPr>
            <a:t>10740-90-07-2</a:t>
          </a:fld>
          <a:endParaRPr lang="zh-TW" altLang="en-US" sz="12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822427</xdr:colOff>
      <xdr:row>5</xdr:row>
      <xdr:rowOff>21473</xdr:rowOff>
    </xdr:from>
    <xdr:to>
      <xdr:col>11</xdr:col>
      <xdr:colOff>924830</xdr:colOff>
      <xdr:row>5</xdr:row>
      <xdr:rowOff>276786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946269" y="929149"/>
          <a:ext cx="2328792" cy="25531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單位：件、人次</a:t>
          </a:r>
        </a:p>
      </xdr:txBody>
    </xdr:sp>
    <xdr:clientData/>
  </xdr:twoCellAnchor>
  <xdr:twoCellAnchor editAs="absolute">
    <xdr:from>
      <xdr:col>9</xdr:col>
      <xdr:colOff>499779</xdr:colOff>
      <xdr:row>24</xdr:row>
      <xdr:rowOff>256593</xdr:rowOff>
    </xdr:from>
    <xdr:to>
      <xdr:col>11</xdr:col>
      <xdr:colOff>985014</xdr:colOff>
      <xdr:row>25</xdr:row>
      <xdr:rowOff>77884</xdr:rowOff>
    </xdr:to>
    <xdr:sp macro="" textlink="B2">
      <xdr:nvSpPr>
        <xdr:cNvPr id="12" name="報表類別"/>
        <xdr:cNvSpPr>
          <a:spLocks noChangeArrowheads="1"/>
        </xdr:cNvSpPr>
      </xdr:nvSpPr>
      <xdr:spPr bwMode="auto">
        <a:xfrm>
          <a:off x="10600761" y="8816991"/>
          <a:ext cx="2734466" cy="2933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3A16B2A-01F6-410B-A12C-81FE5F9CB8FE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民國114年 2月 5日 19:47:13 印製</a:t>
          </a:fld>
          <a:endParaRPr lang="zh-TW" altLang="en-US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6"/>
  <sheetViews>
    <sheetView tabSelected="1" topLeftCell="A3" zoomScale="85" zoomScaleNormal="85" workbookViewId="0"/>
  </sheetViews>
  <sheetFormatPr defaultRowHeight="12" x14ac:dyDescent="0.25"/>
  <cols>
    <col min="1" max="1" width="11.85546875" style="3" customWidth="1"/>
    <col min="2" max="8" width="12.7109375" style="3" customWidth="1"/>
    <col min="9" max="19" width="12.7109375" customWidth="1"/>
  </cols>
  <sheetData>
    <row r="1" spans="1:19" s="5" customFormat="1" ht="31.5" hidden="1" customHeight="1" x14ac:dyDescent="0.6">
      <c r="A1" s="6" t="s">
        <v>56</v>
      </c>
      <c r="B1" s="6" t="s">
        <v>50</v>
      </c>
      <c r="C1" s="6" t="s">
        <v>51</v>
      </c>
      <c r="D1" s="6" t="s">
        <v>52</v>
      </c>
      <c r="E1" s="32" t="s">
        <v>53</v>
      </c>
      <c r="F1" s="33" t="s">
        <v>54</v>
      </c>
      <c r="G1" s="6" t="s">
        <v>55</v>
      </c>
      <c r="H1" s="6"/>
    </row>
    <row r="2" spans="1:19" s="5" customFormat="1" ht="28.5" hidden="1" customHeight="1" x14ac:dyDescent="0.3">
      <c r="A2" s="7"/>
      <c r="B2" s="7"/>
      <c r="C2" s="7"/>
      <c r="D2" s="6"/>
      <c r="E2" s="6"/>
      <c r="F2" s="6"/>
      <c r="G2" s="6"/>
      <c r="H2" s="6"/>
    </row>
    <row r="3" spans="1:19" s="3" customFormat="1" ht="18" customHeight="1" x14ac:dyDescent="0.3">
      <c r="A3" s="75"/>
      <c r="B3" s="75"/>
      <c r="C3" s="75"/>
      <c r="D3" s="75"/>
      <c r="E3" s="10"/>
      <c r="F3" s="10"/>
      <c r="G3" s="10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s="3" customFormat="1" ht="18" customHeight="1" x14ac:dyDescent="0.3">
      <c r="A4" s="75"/>
      <c r="B4" s="75"/>
      <c r="C4" s="75"/>
      <c r="D4" s="75"/>
      <c r="E4" s="10"/>
      <c r="F4" s="10"/>
      <c r="G4" s="10"/>
      <c r="H4" s="10"/>
      <c r="I4" s="8"/>
      <c r="J4" s="8"/>
      <c r="K4" s="8"/>
      <c r="L4" s="8"/>
      <c r="M4" s="8"/>
      <c r="N4" s="8"/>
      <c r="O4" s="4"/>
      <c r="P4" s="4"/>
      <c r="Q4" s="4"/>
      <c r="R4" s="4"/>
      <c r="S4" s="4"/>
    </row>
    <row r="5" spans="1:19" ht="36" customHeight="1" x14ac:dyDescent="0.25">
      <c r="A5" s="78" t="str">
        <f>F1</f>
        <v>桃園市兒童及少年性剝削案件辦理情形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24" customHeight="1" thickBot="1" x14ac:dyDescent="0.35">
      <c r="A6" s="77" t="str">
        <f>G1</f>
        <v>中華民國113年下半年 ( 7月至12月 )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s="1" customFormat="1" ht="24.9" customHeight="1" x14ac:dyDescent="0.25">
      <c r="A7" s="68" t="s">
        <v>0</v>
      </c>
      <c r="B7" s="79" t="s">
        <v>37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</row>
    <row r="8" spans="1:19" s="1" customFormat="1" ht="21.9" customHeight="1" x14ac:dyDescent="0.25">
      <c r="A8" s="70"/>
      <c r="B8" s="76" t="s">
        <v>2</v>
      </c>
      <c r="C8" s="73" t="s">
        <v>4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 t="s">
        <v>13</v>
      </c>
    </row>
    <row r="9" spans="1:19" s="1" customFormat="1" ht="92.25" customHeight="1" thickBot="1" x14ac:dyDescent="0.3">
      <c r="A9" s="69"/>
      <c r="B9" s="60"/>
      <c r="C9" s="9" t="s">
        <v>7</v>
      </c>
      <c r="D9" s="9" t="s">
        <v>8</v>
      </c>
      <c r="E9" s="9" t="s">
        <v>22</v>
      </c>
      <c r="F9" s="9" t="s">
        <v>9</v>
      </c>
      <c r="G9" s="9" t="s">
        <v>10</v>
      </c>
      <c r="H9" s="9" t="s">
        <v>23</v>
      </c>
      <c r="I9" s="9" t="s">
        <v>11</v>
      </c>
      <c r="J9" s="9" t="s">
        <v>24</v>
      </c>
      <c r="K9" s="9" t="s">
        <v>25</v>
      </c>
      <c r="L9" s="9" t="s">
        <v>26</v>
      </c>
      <c r="M9" s="9" t="s">
        <v>12</v>
      </c>
      <c r="N9" s="9" t="s">
        <v>27</v>
      </c>
      <c r="O9" s="9" t="s">
        <v>28</v>
      </c>
      <c r="P9" s="9" t="s">
        <v>29</v>
      </c>
      <c r="Q9" s="9" t="s">
        <v>49</v>
      </c>
      <c r="R9" s="9" t="s">
        <v>30</v>
      </c>
      <c r="S9" s="61"/>
    </row>
    <row r="10" spans="1:19" s="2" customFormat="1" ht="80.099999999999994" customHeight="1" thickBot="1" x14ac:dyDescent="0.3">
      <c r="A10" s="11" t="s">
        <v>2</v>
      </c>
      <c r="B10" s="28">
        <v>431</v>
      </c>
      <c r="C10" s="29">
        <v>416</v>
      </c>
      <c r="D10" s="30">
        <v>1</v>
      </c>
      <c r="E10" s="30">
        <v>52</v>
      </c>
      <c r="F10" s="30">
        <v>122</v>
      </c>
      <c r="G10" s="31">
        <v>0</v>
      </c>
      <c r="H10" s="31">
        <v>0</v>
      </c>
      <c r="I10" s="31">
        <v>0</v>
      </c>
      <c r="J10" s="31">
        <v>0</v>
      </c>
      <c r="K10" s="30">
        <v>237</v>
      </c>
      <c r="L10" s="30">
        <v>3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0">
        <v>1</v>
      </c>
      <c r="S10" s="30">
        <v>15</v>
      </c>
    </row>
    <row r="11" spans="1:19" ht="80.099999999999994" customHeight="1" thickBo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</row>
    <row r="12" spans="1:19" ht="24.9" customHeight="1" x14ac:dyDescent="0.25">
      <c r="A12" s="68" t="s">
        <v>0</v>
      </c>
      <c r="B12" s="71" t="s">
        <v>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1:19" ht="94.5" customHeight="1" thickBot="1" x14ac:dyDescent="0.3">
      <c r="A13" s="69"/>
      <c r="B13" s="60" t="s">
        <v>6</v>
      </c>
      <c r="C13" s="61"/>
      <c r="D13" s="61"/>
      <c r="E13" s="61"/>
      <c r="F13" s="61" t="s">
        <v>3</v>
      </c>
      <c r="G13" s="61"/>
      <c r="H13" s="61"/>
      <c r="I13" s="61" t="s">
        <v>5</v>
      </c>
      <c r="J13" s="61"/>
      <c r="K13" s="61"/>
      <c r="L13" s="61" t="s">
        <v>47</v>
      </c>
      <c r="M13" s="61"/>
      <c r="N13" s="61"/>
      <c r="O13" s="61"/>
      <c r="P13" s="61" t="s">
        <v>48</v>
      </c>
      <c r="Q13" s="61"/>
      <c r="R13" s="61"/>
      <c r="S13" s="74"/>
    </row>
    <row r="14" spans="1:19" ht="80.099999999999994" customHeight="1" thickBot="1" x14ac:dyDescent="0.3">
      <c r="A14" s="15" t="s">
        <v>2</v>
      </c>
      <c r="B14" s="62">
        <f>A19</f>
        <v>220</v>
      </c>
      <c r="C14" s="63"/>
      <c r="D14" s="63"/>
      <c r="E14" s="63"/>
      <c r="F14" s="64">
        <f>B19</f>
        <v>20</v>
      </c>
      <c r="G14" s="65"/>
      <c r="H14" s="66"/>
      <c r="I14" s="64">
        <f>C19</f>
        <v>8</v>
      </c>
      <c r="J14" s="65"/>
      <c r="K14" s="66"/>
      <c r="L14" s="64">
        <f>D19</f>
        <v>181</v>
      </c>
      <c r="M14" s="65"/>
      <c r="N14" s="65"/>
      <c r="O14" s="66"/>
      <c r="P14" s="64">
        <f>E19</f>
        <v>11</v>
      </c>
      <c r="Q14" s="65"/>
      <c r="R14" s="65"/>
      <c r="S14" s="65"/>
    </row>
    <row r="19" spans="1:19" ht="39.9" hidden="1" customHeight="1" x14ac:dyDescent="0.3">
      <c r="A19" s="27">
        <v>220</v>
      </c>
      <c r="B19" s="27">
        <v>20</v>
      </c>
      <c r="C19" s="27">
        <v>8</v>
      </c>
      <c r="D19" s="27">
        <v>181</v>
      </c>
      <c r="E19" s="27">
        <v>11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39.9" hidden="1" customHeight="1" x14ac:dyDescent="0.25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9.9" customHeight="1" x14ac:dyDescent="0.25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39.9" customHeight="1" x14ac:dyDescent="0.25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39.9" customHeight="1" x14ac:dyDescent="0.25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39.9" customHeight="1" x14ac:dyDescent="0.25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39.9" customHeight="1" x14ac:dyDescent="0.25"/>
    <row r="26" spans="1:19" ht="39.9" customHeight="1" x14ac:dyDescent="0.25"/>
  </sheetData>
  <mergeCells count="22">
    <mergeCell ref="A3:D3"/>
    <mergeCell ref="A4:D4"/>
    <mergeCell ref="B8:B9"/>
    <mergeCell ref="A6:S6"/>
    <mergeCell ref="A5:S5"/>
    <mergeCell ref="B7:S7"/>
    <mergeCell ref="A11:S11"/>
    <mergeCell ref="A12:A13"/>
    <mergeCell ref="A7:A9"/>
    <mergeCell ref="B12:S12"/>
    <mergeCell ref="C8:R8"/>
    <mergeCell ref="S8:S9"/>
    <mergeCell ref="L13:O13"/>
    <mergeCell ref="P13:S13"/>
    <mergeCell ref="I13:K13"/>
    <mergeCell ref="F13:H13"/>
    <mergeCell ref="B13:E13"/>
    <mergeCell ref="B14:E14"/>
    <mergeCell ref="F14:H14"/>
    <mergeCell ref="I14:K14"/>
    <mergeCell ref="L14:O14"/>
    <mergeCell ref="P14:S14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topLeftCell="A3" zoomScale="66" zoomScaleNormal="66" workbookViewId="0"/>
  </sheetViews>
  <sheetFormatPr defaultRowHeight="12" x14ac:dyDescent="0.25"/>
  <cols>
    <col min="1" max="1" width="20.85546875" style="3" customWidth="1"/>
    <col min="2" max="8" width="19.28515625" style="3" customWidth="1"/>
    <col min="9" max="12" width="19.28515625" customWidth="1"/>
  </cols>
  <sheetData>
    <row r="1" spans="1:15" s="5" customFormat="1" ht="31.5" hidden="1" customHeight="1" x14ac:dyDescent="0.6">
      <c r="A1" s="6" t="s">
        <v>56</v>
      </c>
      <c r="B1" s="6" t="s">
        <v>50</v>
      </c>
      <c r="C1" s="6" t="s">
        <v>51</v>
      </c>
      <c r="D1" s="6" t="s">
        <v>52</v>
      </c>
      <c r="E1" s="32" t="s">
        <v>53</v>
      </c>
      <c r="F1" s="33" t="s">
        <v>63</v>
      </c>
      <c r="G1" s="6" t="s">
        <v>55</v>
      </c>
      <c r="H1" s="6"/>
    </row>
    <row r="2" spans="1:15" s="5" customFormat="1" ht="28.5" hidden="1" customHeight="1" x14ac:dyDescent="0.3">
      <c r="A2" s="6" t="s">
        <v>64</v>
      </c>
      <c r="B2" s="6" t="s">
        <v>57</v>
      </c>
      <c r="C2" s="6" t="s">
        <v>58</v>
      </c>
      <c r="D2" s="7"/>
      <c r="E2" s="7"/>
      <c r="F2" s="6"/>
      <c r="G2" s="6"/>
      <c r="H2" s="6"/>
    </row>
    <row r="3" spans="1:15" s="3" customFormat="1" ht="18" customHeight="1" x14ac:dyDescent="0.3">
      <c r="A3" s="75"/>
      <c r="B3" s="75"/>
      <c r="C3" s="75"/>
      <c r="D3" s="75"/>
      <c r="E3" s="75"/>
      <c r="F3" s="75"/>
      <c r="G3" s="10"/>
      <c r="H3" s="10"/>
      <c r="I3" s="4"/>
      <c r="J3" s="4"/>
      <c r="K3" s="4"/>
      <c r="L3" s="4"/>
    </row>
    <row r="4" spans="1:15" s="3" customFormat="1" ht="18" customHeight="1" x14ac:dyDescent="0.3">
      <c r="A4" s="75"/>
      <c r="B4" s="75"/>
      <c r="C4" s="75"/>
      <c r="D4" s="75"/>
      <c r="E4" s="75"/>
      <c r="F4" s="75"/>
      <c r="G4" s="10"/>
      <c r="H4" s="10"/>
      <c r="I4" s="8"/>
      <c r="J4" s="8"/>
      <c r="K4" s="8"/>
      <c r="L4" s="4"/>
    </row>
    <row r="5" spans="1:15" ht="36" customHeight="1" x14ac:dyDescent="0.25">
      <c r="A5" s="78" t="str">
        <f>F1</f>
        <v>桃園市兒童及少年性剝削案件辦理情形(續)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5" ht="24" customHeight="1" thickBot="1" x14ac:dyDescent="0.35">
      <c r="A6" s="77" t="str">
        <f>G1</f>
        <v>中華民國113年下半年 ( 7月至12月 )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5" s="1" customFormat="1" ht="24.9" customHeight="1" x14ac:dyDescent="0.25">
      <c r="A7" s="68" t="s">
        <v>0</v>
      </c>
      <c r="B7" s="79" t="s">
        <v>38</v>
      </c>
      <c r="C7" s="86" t="s">
        <v>35</v>
      </c>
      <c r="D7" s="87"/>
      <c r="E7" s="87"/>
      <c r="F7" s="87"/>
      <c r="G7" s="87"/>
      <c r="H7" s="88"/>
      <c r="I7" s="86" t="s">
        <v>36</v>
      </c>
      <c r="J7" s="87"/>
      <c r="K7" s="87"/>
      <c r="L7" s="88"/>
      <c r="M7" s="13"/>
      <c r="N7" s="13"/>
      <c r="O7" s="13"/>
    </row>
    <row r="8" spans="1:15" s="1" customFormat="1" ht="39" customHeight="1" x14ac:dyDescent="0.25">
      <c r="A8" s="70"/>
      <c r="B8" s="95"/>
      <c r="C8" s="83" t="s">
        <v>14</v>
      </c>
      <c r="D8" s="89" t="s">
        <v>34</v>
      </c>
      <c r="E8" s="97"/>
      <c r="F8" s="90"/>
      <c r="G8" s="98" t="s">
        <v>31</v>
      </c>
      <c r="H8" s="83" t="s">
        <v>33</v>
      </c>
      <c r="I8" s="83" t="s">
        <v>15</v>
      </c>
      <c r="J8" s="83" t="s">
        <v>42</v>
      </c>
      <c r="K8" s="89" t="s">
        <v>41</v>
      </c>
      <c r="L8" s="90"/>
      <c r="M8" s="13"/>
      <c r="N8" s="13"/>
      <c r="O8" s="13"/>
    </row>
    <row r="9" spans="1:15" s="1" customFormat="1" ht="39" customHeight="1" x14ac:dyDescent="0.25">
      <c r="A9" s="70"/>
      <c r="B9" s="95"/>
      <c r="C9" s="84"/>
      <c r="D9" s="83" t="s">
        <v>17</v>
      </c>
      <c r="E9" s="83" t="s">
        <v>18</v>
      </c>
      <c r="F9" s="83" t="s">
        <v>16</v>
      </c>
      <c r="G9" s="99"/>
      <c r="H9" s="84"/>
      <c r="I9" s="84"/>
      <c r="J9" s="84"/>
      <c r="K9" s="83" t="s">
        <v>32</v>
      </c>
      <c r="L9" s="83" t="s">
        <v>19</v>
      </c>
      <c r="M9" s="13"/>
      <c r="N9" s="13"/>
      <c r="O9" s="13"/>
    </row>
    <row r="10" spans="1:15" s="1" customFormat="1" ht="39" customHeight="1" thickBot="1" x14ac:dyDescent="0.3">
      <c r="A10" s="69"/>
      <c r="B10" s="96"/>
      <c r="C10" s="85"/>
      <c r="D10" s="85"/>
      <c r="E10" s="85"/>
      <c r="F10" s="85"/>
      <c r="G10" s="100"/>
      <c r="H10" s="85"/>
      <c r="I10" s="85"/>
      <c r="J10" s="85"/>
      <c r="K10" s="85"/>
      <c r="L10" s="85"/>
      <c r="M10" s="13"/>
      <c r="N10" s="13"/>
      <c r="O10" s="13"/>
    </row>
    <row r="11" spans="1:15" s="1" customFormat="1" ht="30" customHeight="1" x14ac:dyDescent="0.25">
      <c r="A11" s="16" t="s">
        <v>65</v>
      </c>
      <c r="B11" s="35">
        <v>134</v>
      </c>
      <c r="C11" s="38">
        <v>220</v>
      </c>
      <c r="D11" s="40">
        <v>38</v>
      </c>
      <c r="E11" s="40">
        <v>8</v>
      </c>
      <c r="F11" s="42">
        <v>3</v>
      </c>
      <c r="G11" s="44">
        <v>169</v>
      </c>
      <c r="H11" s="46">
        <v>2</v>
      </c>
      <c r="I11" s="42">
        <v>220</v>
      </c>
      <c r="J11" s="35">
        <v>210</v>
      </c>
      <c r="K11" s="35">
        <v>8</v>
      </c>
      <c r="L11" s="38">
        <v>2</v>
      </c>
      <c r="M11" s="13"/>
      <c r="N11" s="13"/>
      <c r="O11" s="13"/>
    </row>
    <row r="12" spans="1:15" s="1" customFormat="1" ht="30" customHeight="1" x14ac:dyDescent="0.25">
      <c r="A12" s="17" t="s">
        <v>59</v>
      </c>
      <c r="B12" s="36">
        <v>31</v>
      </c>
      <c r="C12" s="39">
        <v>59</v>
      </c>
      <c r="D12" s="41">
        <v>3</v>
      </c>
      <c r="E12" s="48">
        <v>0</v>
      </c>
      <c r="F12" s="49">
        <v>0</v>
      </c>
      <c r="G12" s="45">
        <v>56</v>
      </c>
      <c r="H12" s="50">
        <v>0</v>
      </c>
      <c r="I12" s="43">
        <v>59</v>
      </c>
      <c r="J12" s="43">
        <v>59</v>
      </c>
      <c r="K12" s="49">
        <v>0</v>
      </c>
      <c r="L12" s="48">
        <v>0</v>
      </c>
      <c r="M12" s="13"/>
      <c r="N12" s="13"/>
      <c r="O12" s="13"/>
    </row>
    <row r="13" spans="1:15" s="1" customFormat="1" ht="30" customHeight="1" x14ac:dyDescent="0.25">
      <c r="A13" s="17" t="s">
        <v>60</v>
      </c>
      <c r="B13" s="37">
        <v>103</v>
      </c>
      <c r="C13" s="39">
        <v>161</v>
      </c>
      <c r="D13" s="41">
        <v>35</v>
      </c>
      <c r="E13" s="41">
        <v>8</v>
      </c>
      <c r="F13" s="43">
        <v>3</v>
      </c>
      <c r="G13" s="45">
        <v>113</v>
      </c>
      <c r="H13" s="47">
        <v>2</v>
      </c>
      <c r="I13" s="43">
        <v>161</v>
      </c>
      <c r="J13" s="43">
        <v>151</v>
      </c>
      <c r="K13" s="43">
        <v>8</v>
      </c>
      <c r="L13" s="39">
        <v>2</v>
      </c>
      <c r="M13" s="13"/>
      <c r="N13" s="13"/>
      <c r="O13" s="13"/>
    </row>
    <row r="14" spans="1:15" s="1" customFormat="1" ht="30" customHeight="1" x14ac:dyDescent="0.25">
      <c r="A14" s="17" t="s">
        <v>61</v>
      </c>
      <c r="B14" s="51">
        <v>0</v>
      </c>
      <c r="C14" s="48">
        <v>0</v>
      </c>
      <c r="D14" s="52">
        <v>0</v>
      </c>
      <c r="E14" s="52">
        <v>0</v>
      </c>
      <c r="F14" s="49">
        <v>0</v>
      </c>
      <c r="G14" s="53">
        <v>0</v>
      </c>
      <c r="H14" s="50">
        <v>0</v>
      </c>
      <c r="I14" s="49">
        <v>0</v>
      </c>
      <c r="J14" s="49">
        <v>0</v>
      </c>
      <c r="K14" s="49">
        <v>0</v>
      </c>
      <c r="L14" s="48">
        <v>0</v>
      </c>
      <c r="M14" s="13"/>
      <c r="N14" s="13"/>
      <c r="O14" s="13"/>
    </row>
    <row r="15" spans="1:15" s="2" customFormat="1" ht="30" customHeight="1" thickBot="1" x14ac:dyDescent="0.3">
      <c r="A15" s="18" t="s">
        <v>62</v>
      </c>
      <c r="B15" s="54">
        <v>0</v>
      </c>
      <c r="C15" s="55">
        <v>0</v>
      </c>
      <c r="D15" s="56">
        <v>0</v>
      </c>
      <c r="E15" s="56">
        <v>0</v>
      </c>
      <c r="F15" s="57">
        <v>0</v>
      </c>
      <c r="G15" s="58">
        <v>0</v>
      </c>
      <c r="H15" s="59">
        <v>0</v>
      </c>
      <c r="I15" s="57">
        <v>0</v>
      </c>
      <c r="J15" s="54">
        <v>0</v>
      </c>
      <c r="K15" s="54">
        <v>0</v>
      </c>
      <c r="L15" s="55">
        <v>0</v>
      </c>
      <c r="M15" s="14"/>
      <c r="N15" s="14"/>
      <c r="O15" s="14"/>
    </row>
    <row r="16" spans="1:15" ht="39.9" customHeight="1" thickBot="1" x14ac:dyDescent="0.3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6" ht="36.9" customHeight="1" x14ac:dyDescent="0.25">
      <c r="A17" s="68" t="s">
        <v>0</v>
      </c>
      <c r="B17" s="107" t="s">
        <v>20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3"/>
      <c r="N17" s="3"/>
      <c r="O17" s="3"/>
      <c r="P17" s="3"/>
    </row>
    <row r="18" spans="1:16" s="1" customFormat="1" ht="36.9" customHeight="1" x14ac:dyDescent="0.25">
      <c r="A18" s="70"/>
      <c r="B18" s="108" t="s">
        <v>39</v>
      </c>
      <c r="C18" s="109"/>
      <c r="D18" s="109"/>
      <c r="E18" s="109"/>
      <c r="F18" s="109"/>
      <c r="G18" s="109"/>
      <c r="H18" s="109"/>
      <c r="I18" s="109"/>
      <c r="J18" s="109"/>
      <c r="K18" s="110"/>
      <c r="L18" s="81" t="s">
        <v>21</v>
      </c>
      <c r="M18" s="12"/>
      <c r="N18" s="12"/>
      <c r="O18" s="13"/>
      <c r="P18" s="13"/>
    </row>
    <row r="19" spans="1:16" s="1" customFormat="1" ht="36.9" customHeight="1" thickBot="1" x14ac:dyDescent="0.3">
      <c r="A19" s="69"/>
      <c r="B19" s="111" t="s">
        <v>43</v>
      </c>
      <c r="C19" s="91"/>
      <c r="D19" s="74" t="s">
        <v>44</v>
      </c>
      <c r="E19" s="91"/>
      <c r="F19" s="74" t="s">
        <v>45</v>
      </c>
      <c r="G19" s="91"/>
      <c r="H19" s="74" t="s">
        <v>46</v>
      </c>
      <c r="I19" s="91"/>
      <c r="J19" s="74" t="s">
        <v>40</v>
      </c>
      <c r="K19" s="91"/>
      <c r="L19" s="82"/>
      <c r="M19" s="10"/>
      <c r="N19" s="10"/>
      <c r="O19" s="13"/>
      <c r="P19" s="13"/>
    </row>
    <row r="20" spans="1:16" s="1" customFormat="1" ht="27.9" customHeight="1" x14ac:dyDescent="0.25">
      <c r="A20" s="19" t="str">
        <f t="shared" ref="A20:B24" si="0">A34</f>
        <v>總　計</v>
      </c>
      <c r="B20" s="112">
        <f t="shared" si="0"/>
        <v>73</v>
      </c>
      <c r="C20" s="102"/>
      <c r="D20" s="101">
        <f>C34</f>
        <v>60</v>
      </c>
      <c r="E20" s="102"/>
      <c r="F20" s="101">
        <f>D34</f>
        <v>0</v>
      </c>
      <c r="G20" s="102"/>
      <c r="H20" s="101">
        <f>E34</f>
        <v>0</v>
      </c>
      <c r="I20" s="102"/>
      <c r="J20" s="101">
        <f>F34</f>
        <v>53</v>
      </c>
      <c r="K20" s="102"/>
      <c r="L20" s="20">
        <f>G34</f>
        <v>103</v>
      </c>
      <c r="M20" s="13"/>
      <c r="N20" s="13"/>
      <c r="O20" s="13"/>
      <c r="P20" s="13"/>
    </row>
    <row r="21" spans="1:16" s="1" customFormat="1" ht="27.9" customHeight="1" x14ac:dyDescent="0.25">
      <c r="A21" s="21" t="str">
        <f t="shared" si="0"/>
        <v xml:space="preserve">  男</v>
      </c>
      <c r="B21" s="113">
        <f t="shared" si="0"/>
        <v>27</v>
      </c>
      <c r="C21" s="104"/>
      <c r="D21" s="103">
        <f>C35</f>
        <v>28</v>
      </c>
      <c r="E21" s="104"/>
      <c r="F21" s="103">
        <f>D35</f>
        <v>0</v>
      </c>
      <c r="G21" s="104"/>
      <c r="H21" s="103">
        <f>E35</f>
        <v>0</v>
      </c>
      <c r="I21" s="104"/>
      <c r="J21" s="103">
        <f>F35</f>
        <v>16</v>
      </c>
      <c r="K21" s="104"/>
      <c r="L21" s="22">
        <f>G35</f>
        <v>14</v>
      </c>
      <c r="M21" s="13"/>
      <c r="N21" s="13"/>
      <c r="O21" s="13"/>
      <c r="P21" s="13"/>
    </row>
    <row r="22" spans="1:16" s="1" customFormat="1" ht="27.9" customHeight="1" x14ac:dyDescent="0.25">
      <c r="A22" s="23" t="str">
        <f t="shared" si="0"/>
        <v xml:space="preserve">  女</v>
      </c>
      <c r="B22" s="113">
        <f t="shared" si="0"/>
        <v>46</v>
      </c>
      <c r="C22" s="104"/>
      <c r="D22" s="103">
        <f>C36</f>
        <v>32</v>
      </c>
      <c r="E22" s="104"/>
      <c r="F22" s="103">
        <f>D36</f>
        <v>0</v>
      </c>
      <c r="G22" s="104"/>
      <c r="H22" s="103">
        <f>E36</f>
        <v>0</v>
      </c>
      <c r="I22" s="104"/>
      <c r="J22" s="103">
        <f>F36</f>
        <v>37</v>
      </c>
      <c r="K22" s="104"/>
      <c r="L22" s="24">
        <f>G36</f>
        <v>89</v>
      </c>
      <c r="M22" s="13"/>
      <c r="N22" s="13"/>
      <c r="O22" s="13"/>
      <c r="P22" s="13"/>
    </row>
    <row r="23" spans="1:16" s="1" customFormat="1" ht="27.9" customHeight="1" x14ac:dyDescent="0.25">
      <c r="A23" s="23" t="str">
        <f t="shared" si="0"/>
        <v xml:space="preserve"> 其他</v>
      </c>
      <c r="B23" s="113">
        <f t="shared" si="0"/>
        <v>0</v>
      </c>
      <c r="C23" s="104"/>
      <c r="D23" s="103">
        <f>C37</f>
        <v>0</v>
      </c>
      <c r="E23" s="104"/>
      <c r="F23" s="103">
        <f>D37</f>
        <v>0</v>
      </c>
      <c r="G23" s="104"/>
      <c r="H23" s="103">
        <f>E37</f>
        <v>0</v>
      </c>
      <c r="I23" s="104"/>
      <c r="J23" s="103">
        <f>F37</f>
        <v>0</v>
      </c>
      <c r="K23" s="104"/>
      <c r="L23" s="24">
        <f>G37</f>
        <v>0</v>
      </c>
      <c r="M23" s="13"/>
      <c r="N23" s="13"/>
      <c r="O23" s="13"/>
      <c r="P23" s="13"/>
    </row>
    <row r="24" spans="1:16" s="2" customFormat="1" ht="27.9" customHeight="1" thickBot="1" x14ac:dyDescent="0.3">
      <c r="A24" s="25" t="str">
        <f t="shared" si="0"/>
        <v xml:space="preserve"> 不詳</v>
      </c>
      <c r="B24" s="114">
        <f t="shared" si="0"/>
        <v>0</v>
      </c>
      <c r="C24" s="106"/>
      <c r="D24" s="105">
        <f>C38</f>
        <v>0</v>
      </c>
      <c r="E24" s="106"/>
      <c r="F24" s="105">
        <f>D38</f>
        <v>0</v>
      </c>
      <c r="G24" s="106"/>
      <c r="H24" s="105">
        <f>E38</f>
        <v>0</v>
      </c>
      <c r="I24" s="106"/>
      <c r="J24" s="105">
        <f>F38</f>
        <v>0</v>
      </c>
      <c r="K24" s="106"/>
      <c r="L24" s="26">
        <f>G38</f>
        <v>0</v>
      </c>
      <c r="M24" s="14"/>
      <c r="N24" s="14"/>
      <c r="O24" s="14"/>
      <c r="P24" s="14"/>
    </row>
    <row r="25" spans="1:16" ht="36" customHeight="1" x14ac:dyDescent="0.25">
      <c r="A25" s="9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</row>
    <row r="26" spans="1:16" ht="22.5" customHeight="1" x14ac:dyDescent="0.25">
      <c r="A26" s="93" t="str">
        <f>IF(LEN(A2)&gt;0,"資料來源："&amp;A2,"")</f>
        <v>資料來源：依據本府登記之兒童少年性剝削案件資料彙編。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6" ht="38.25" customHeight="1" x14ac:dyDescent="0.25">
      <c r="A27" s="92" t="str">
        <f>SUBSTITUTE(IF(LEN(A2)&gt;0,"填表說明："&amp;C2,""),CHAR(10),CHAR(10)&amp;"　　　　　")</f>
        <v>填表說明：本表編製2份，1份送主計處，1份自存外，應由網際網路線上傳送至衛生福利部統計處資料庫。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32" spans="1:16" ht="39.9" customHeight="1" x14ac:dyDescent="0.25">
      <c r="I32" s="3"/>
      <c r="J32" s="3"/>
      <c r="K32" s="3"/>
      <c r="L32" s="3"/>
    </row>
    <row r="33" spans="1:12" ht="39.9" hidden="1" customHeight="1" x14ac:dyDescent="0.25">
      <c r="I33" s="3"/>
      <c r="J33" s="3"/>
      <c r="K33" s="3"/>
      <c r="L33" s="3"/>
    </row>
    <row r="34" spans="1:12" ht="39.9" hidden="1" customHeight="1" x14ac:dyDescent="0.3">
      <c r="A34" s="6" t="s">
        <v>65</v>
      </c>
      <c r="B34" s="27">
        <v>73</v>
      </c>
      <c r="C34" s="27">
        <v>60</v>
      </c>
      <c r="D34" s="34">
        <v>0</v>
      </c>
      <c r="E34" s="34">
        <v>0</v>
      </c>
      <c r="F34" s="27">
        <v>53</v>
      </c>
      <c r="G34" s="27">
        <v>103</v>
      </c>
      <c r="I34" s="3"/>
      <c r="J34" s="3"/>
      <c r="K34" s="3"/>
      <c r="L34" s="3"/>
    </row>
    <row r="35" spans="1:12" ht="39.9" hidden="1" customHeight="1" x14ac:dyDescent="0.3">
      <c r="A35" s="6" t="s">
        <v>59</v>
      </c>
      <c r="B35" s="27">
        <v>27</v>
      </c>
      <c r="C35" s="27">
        <v>28</v>
      </c>
      <c r="D35" s="34">
        <v>0</v>
      </c>
      <c r="E35" s="34">
        <v>0</v>
      </c>
      <c r="F35" s="27">
        <v>16</v>
      </c>
      <c r="G35" s="27">
        <v>14</v>
      </c>
      <c r="I35" s="3"/>
      <c r="J35" s="3"/>
      <c r="K35" s="3"/>
      <c r="L35" s="3"/>
    </row>
    <row r="36" spans="1:12" ht="39.9" hidden="1" customHeight="1" x14ac:dyDescent="0.3">
      <c r="A36" s="6" t="s">
        <v>60</v>
      </c>
      <c r="B36" s="27">
        <v>46</v>
      </c>
      <c r="C36" s="27">
        <v>32</v>
      </c>
      <c r="D36" s="34">
        <v>0</v>
      </c>
      <c r="E36" s="34">
        <v>0</v>
      </c>
      <c r="F36" s="27">
        <v>37</v>
      </c>
      <c r="G36" s="27">
        <v>89</v>
      </c>
      <c r="I36" s="3"/>
      <c r="J36" s="3"/>
      <c r="K36" s="3"/>
      <c r="L36" s="3"/>
    </row>
    <row r="37" spans="1:12" ht="39.9" hidden="1" customHeight="1" x14ac:dyDescent="0.3">
      <c r="A37" s="6" t="s">
        <v>61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I37" s="3"/>
      <c r="J37" s="3"/>
      <c r="K37" s="3"/>
      <c r="L37" s="3"/>
    </row>
    <row r="38" spans="1:12" ht="39.75" hidden="1" customHeight="1" x14ac:dyDescent="0.3">
      <c r="A38" s="6" t="s">
        <v>62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</row>
    <row r="39" spans="1:12" ht="39.75" hidden="1" customHeight="1" x14ac:dyDescent="0.25"/>
    <row r="40" spans="1:12" hidden="1" x14ac:dyDescent="0.25"/>
    <row r="41" spans="1:12" hidden="1" x14ac:dyDescent="0.25"/>
    <row r="42" spans="1:12" hidden="1" x14ac:dyDescent="0.25"/>
    <row r="43" spans="1:12" hidden="1" x14ac:dyDescent="0.25"/>
    <row r="44" spans="1:12" hidden="1" x14ac:dyDescent="0.25"/>
    <row r="45" spans="1:12" hidden="1" x14ac:dyDescent="0.25"/>
    <row r="46" spans="1:12" hidden="1" x14ac:dyDescent="0.25"/>
    <row r="47" spans="1:12" hidden="1" x14ac:dyDescent="0.25"/>
    <row r="48" spans="1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</sheetData>
  <mergeCells count="58">
    <mergeCell ref="J20:K20"/>
    <mergeCell ref="J21:K21"/>
    <mergeCell ref="J22:K22"/>
    <mergeCell ref="J23:K23"/>
    <mergeCell ref="J24:K24"/>
    <mergeCell ref="F20:G20"/>
    <mergeCell ref="F21:G21"/>
    <mergeCell ref="F22:G22"/>
    <mergeCell ref="F23:G23"/>
    <mergeCell ref="F24:G24"/>
    <mergeCell ref="H20:I20"/>
    <mergeCell ref="H21:I21"/>
    <mergeCell ref="H22:I22"/>
    <mergeCell ref="H23:I23"/>
    <mergeCell ref="H24:I24"/>
    <mergeCell ref="B20:C20"/>
    <mergeCell ref="B21:C21"/>
    <mergeCell ref="B22:C22"/>
    <mergeCell ref="B23:C23"/>
    <mergeCell ref="B24:C24"/>
    <mergeCell ref="D20:E20"/>
    <mergeCell ref="D21:E21"/>
    <mergeCell ref="D22:E22"/>
    <mergeCell ref="D23:E23"/>
    <mergeCell ref="D24:E24"/>
    <mergeCell ref="B17:L17"/>
    <mergeCell ref="B18:K18"/>
    <mergeCell ref="B19:C19"/>
    <mergeCell ref="D19:E19"/>
    <mergeCell ref="F19:G19"/>
    <mergeCell ref="B7:B10"/>
    <mergeCell ref="C8:C10"/>
    <mergeCell ref="D8:F8"/>
    <mergeCell ref="D9:D10"/>
    <mergeCell ref="E9:E10"/>
    <mergeCell ref="F9:F10"/>
    <mergeCell ref="C7:H7"/>
    <mergeCell ref="G8:G10"/>
    <mergeCell ref="A3:F3"/>
    <mergeCell ref="A4:F4"/>
    <mergeCell ref="A5:L5"/>
    <mergeCell ref="A6:L6"/>
    <mergeCell ref="A7:A10"/>
    <mergeCell ref="A27:L27"/>
    <mergeCell ref="A26:L26"/>
    <mergeCell ref="A17:A19"/>
    <mergeCell ref="A16:L16"/>
    <mergeCell ref="A25:L25"/>
    <mergeCell ref="L18:L19"/>
    <mergeCell ref="H8:H10"/>
    <mergeCell ref="I7:L7"/>
    <mergeCell ref="I8:I10"/>
    <mergeCell ref="J8:J10"/>
    <mergeCell ref="K8:L8"/>
    <mergeCell ref="K9:K10"/>
    <mergeCell ref="L9:L10"/>
    <mergeCell ref="H19:I19"/>
    <mergeCell ref="J19:K19"/>
  </mergeCells>
  <phoneticPr fontId="5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10740-90-07-1</vt:lpstr>
      <vt:lpstr>10740-90-07-2</vt:lpstr>
      <vt:lpstr>'10740-90-07-2'!pp</vt:lpstr>
      <vt:lpstr>pp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曾曉玲</cp:lastModifiedBy>
  <cp:lastPrinted>2023-06-20T06:21:53Z</cp:lastPrinted>
  <dcterms:created xsi:type="dcterms:W3CDTF">2001-02-06T07:45:53Z</dcterms:created>
  <dcterms:modified xsi:type="dcterms:W3CDTF">2025-02-05T11:52:38Z</dcterms:modified>
</cp:coreProperties>
</file>